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day2554\Desktop\School Project\"/>
    </mc:Choice>
  </mc:AlternateContent>
  <xr:revisionPtr revIDLastSave="0" documentId="13_ncr:1_{4055C6CF-8694-4B61-B67C-88B9AFDE73C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tudents_Data" sheetId="1" r:id="rId1"/>
    <sheet name="Teachers_Data" sheetId="2" r:id="rId2"/>
    <sheet name="Marks_Data" sheetId="7" r:id="rId3"/>
    <sheet name="Fee_Collection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7" l="1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O761" i="7"/>
  <c r="O762" i="7"/>
  <c r="O763" i="7"/>
  <c r="O764" i="7"/>
  <c r="O765" i="7"/>
  <c r="O766" i="7"/>
  <c r="O767" i="7"/>
  <c r="O768" i="7"/>
  <c r="O769" i="7"/>
  <c r="O770" i="7"/>
  <c r="O771" i="7"/>
  <c r="O772" i="7"/>
  <c r="O773" i="7"/>
  <c r="O774" i="7"/>
  <c r="O775" i="7"/>
  <c r="O776" i="7"/>
  <c r="O777" i="7"/>
  <c r="O778" i="7"/>
  <c r="O779" i="7"/>
  <c r="O780" i="7"/>
  <c r="O781" i="7"/>
  <c r="O782" i="7"/>
  <c r="O783" i="7"/>
  <c r="O784" i="7"/>
  <c r="O785" i="7"/>
  <c r="O786" i="7"/>
  <c r="O787" i="7"/>
  <c r="O788" i="7"/>
  <c r="O789" i="7"/>
  <c r="O790" i="7"/>
  <c r="O791" i="7"/>
  <c r="O792" i="7"/>
  <c r="O793" i="7"/>
  <c r="O794" i="7"/>
  <c r="O795" i="7"/>
  <c r="O796" i="7"/>
  <c r="O797" i="7"/>
  <c r="O798" i="7"/>
  <c r="O799" i="7"/>
  <c r="O800" i="7"/>
  <c r="O801" i="7"/>
  <c r="O802" i="7"/>
  <c r="O803" i="7"/>
  <c r="O804" i="7"/>
  <c r="O805" i="7"/>
  <c r="O806" i="7"/>
  <c r="O807" i="7"/>
  <c r="O808" i="7"/>
  <c r="O809" i="7"/>
  <c r="O810" i="7"/>
  <c r="O811" i="7"/>
  <c r="O812" i="7"/>
  <c r="O813" i="7"/>
  <c r="O814" i="7"/>
  <c r="O815" i="7"/>
  <c r="O816" i="7"/>
  <c r="O817" i="7"/>
  <c r="O818" i="7"/>
  <c r="O819" i="7"/>
  <c r="O820" i="7"/>
  <c r="O821" i="7"/>
  <c r="O822" i="7"/>
  <c r="O823" i="7"/>
  <c r="O824" i="7"/>
  <c r="O825" i="7"/>
  <c r="O826" i="7"/>
  <c r="O827" i="7"/>
  <c r="O828" i="7"/>
  <c r="O829" i="7"/>
  <c r="O830" i="7"/>
  <c r="O831" i="7"/>
  <c r="O832" i="7"/>
  <c r="O833" i="7"/>
  <c r="O834" i="7"/>
  <c r="O835" i="7"/>
  <c r="O836" i="7"/>
  <c r="O837" i="7"/>
  <c r="O838" i="7"/>
  <c r="O839" i="7"/>
  <c r="O840" i="7"/>
  <c r="O841" i="7"/>
  <c r="O842" i="7"/>
  <c r="O843" i="7"/>
  <c r="O844" i="7"/>
  <c r="O845" i="7"/>
  <c r="O846" i="7"/>
  <c r="O847" i="7"/>
  <c r="O848" i="7"/>
  <c r="O849" i="7"/>
  <c r="O850" i="7"/>
  <c r="O851" i="7"/>
  <c r="O852" i="7"/>
  <c r="O853" i="7"/>
  <c r="O854" i="7"/>
  <c r="O855" i="7"/>
  <c r="O856" i="7"/>
  <c r="O857" i="7"/>
  <c r="O858" i="7"/>
  <c r="O859" i="7"/>
  <c r="O860" i="7"/>
  <c r="O861" i="7"/>
  <c r="O862" i="7"/>
  <c r="O863" i="7"/>
  <c r="O864" i="7"/>
  <c r="O865" i="7"/>
  <c r="O866" i="7"/>
  <c r="O867" i="7"/>
  <c r="O868" i="7"/>
  <c r="O869" i="7"/>
  <c r="O870" i="7"/>
  <c r="O871" i="7"/>
  <c r="O872" i="7"/>
  <c r="O873" i="7"/>
  <c r="O874" i="7"/>
  <c r="O875" i="7"/>
  <c r="O876" i="7"/>
  <c r="O877" i="7"/>
  <c r="O878" i="7"/>
  <c r="O879" i="7"/>
  <c r="O880" i="7"/>
  <c r="O881" i="7"/>
  <c r="O882" i="7"/>
  <c r="O883" i="7"/>
  <c r="O884" i="7"/>
  <c r="O885" i="7"/>
  <c r="O886" i="7"/>
  <c r="O887" i="7"/>
  <c r="O888" i="7"/>
  <c r="O889" i="7"/>
  <c r="O890" i="7"/>
  <c r="O891" i="7"/>
  <c r="O892" i="7"/>
  <c r="O893" i="7"/>
  <c r="O894" i="7"/>
  <c r="O895" i="7"/>
  <c r="O896" i="7"/>
  <c r="O897" i="7"/>
  <c r="O898" i="7"/>
  <c r="O899" i="7"/>
  <c r="O900" i="7"/>
  <c r="O901" i="7"/>
  <c r="O902" i="7"/>
  <c r="O903" i="7"/>
  <c r="O904" i="7"/>
  <c r="O905" i="7"/>
  <c r="O906" i="7"/>
  <c r="O907" i="7"/>
  <c r="O908" i="7"/>
  <c r="O909" i="7"/>
  <c r="O910" i="7"/>
  <c r="O911" i="7"/>
  <c r="O912" i="7"/>
  <c r="O913" i="7"/>
  <c r="O914" i="7"/>
  <c r="O915" i="7"/>
  <c r="O916" i="7"/>
  <c r="O917" i="7"/>
  <c r="O918" i="7"/>
  <c r="O919" i="7"/>
  <c r="O920" i="7"/>
  <c r="O921" i="7"/>
  <c r="O922" i="7"/>
  <c r="O923" i="7"/>
  <c r="O924" i="7"/>
  <c r="O925" i="7"/>
  <c r="O926" i="7"/>
  <c r="O927" i="7"/>
  <c r="O928" i="7"/>
  <c r="O929" i="7"/>
  <c r="O930" i="7"/>
  <c r="O931" i="7"/>
  <c r="O932" i="7"/>
  <c r="O933" i="7"/>
  <c r="O934" i="7"/>
  <c r="O935" i="7"/>
  <c r="O936" i="7"/>
  <c r="O937" i="7"/>
  <c r="O938" i="7"/>
  <c r="O939" i="7"/>
  <c r="O940" i="7"/>
  <c r="O941" i="7"/>
  <c r="O942" i="7"/>
  <c r="O943" i="7"/>
  <c r="O944" i="7"/>
  <c r="O945" i="7"/>
  <c r="O946" i="7"/>
  <c r="O947" i="7"/>
  <c r="O948" i="7"/>
  <c r="O949" i="7"/>
  <c r="O950" i="7"/>
  <c r="O951" i="7"/>
  <c r="O952" i="7"/>
  <c r="O953" i="7"/>
  <c r="O954" i="7"/>
  <c r="O955" i="7"/>
  <c r="O956" i="7"/>
  <c r="O957" i="7"/>
  <c r="O958" i="7"/>
  <c r="O959" i="7"/>
  <c r="O960" i="7"/>
  <c r="O961" i="7"/>
  <c r="O962" i="7"/>
  <c r="O963" i="7"/>
  <c r="O964" i="7"/>
  <c r="O965" i="7"/>
  <c r="O966" i="7"/>
  <c r="O967" i="7"/>
  <c r="O968" i="7"/>
  <c r="O969" i="7"/>
  <c r="O970" i="7"/>
  <c r="O971" i="7"/>
  <c r="O972" i="7"/>
  <c r="O973" i="7"/>
  <c r="O974" i="7"/>
  <c r="O975" i="7"/>
  <c r="O976" i="7"/>
  <c r="O977" i="7"/>
  <c r="O978" i="7"/>
  <c r="O979" i="7"/>
  <c r="O980" i="7"/>
  <c r="O981" i="7"/>
  <c r="O982" i="7"/>
  <c r="O983" i="7"/>
  <c r="O984" i="7"/>
  <c r="O985" i="7"/>
  <c r="O986" i="7"/>
  <c r="O987" i="7"/>
  <c r="O988" i="7"/>
  <c r="O989" i="7"/>
  <c r="O990" i="7"/>
  <c r="O991" i="7"/>
  <c r="O992" i="7"/>
  <c r="O993" i="7"/>
  <c r="O994" i="7"/>
  <c r="O995" i="7"/>
  <c r="O996" i="7"/>
  <c r="O997" i="7"/>
  <c r="O998" i="7"/>
  <c r="O999" i="7"/>
  <c r="O1000" i="7"/>
  <c r="O1001" i="7"/>
  <c r="O1002" i="7"/>
  <c r="O1003" i="7"/>
  <c r="O1004" i="7"/>
  <c r="O1005" i="7"/>
  <c r="O1006" i="7"/>
  <c r="O1007" i="7"/>
  <c r="O1008" i="7"/>
  <c r="O1009" i="7"/>
  <c r="O1010" i="7"/>
  <c r="O1011" i="7"/>
  <c r="O1012" i="7"/>
  <c r="O1013" i="7"/>
  <c r="O1014" i="7"/>
  <c r="O1015" i="7"/>
  <c r="O1016" i="7"/>
  <c r="O1017" i="7"/>
  <c r="O1018" i="7"/>
  <c r="O1019" i="7"/>
  <c r="O1020" i="7"/>
  <c r="O1021" i="7"/>
  <c r="O1022" i="7"/>
  <c r="O1023" i="7"/>
  <c r="O1024" i="7"/>
  <c r="O1025" i="7"/>
  <c r="O1026" i="7"/>
  <c r="O1027" i="7"/>
  <c r="O1028" i="7"/>
  <c r="O1029" i="7"/>
  <c r="O1030" i="7"/>
  <c r="O1031" i="7"/>
  <c r="O1032" i="7"/>
  <c r="O1033" i="7"/>
  <c r="O1034" i="7"/>
  <c r="O1035" i="7"/>
  <c r="O1036" i="7"/>
  <c r="O1037" i="7"/>
  <c r="O1038" i="7"/>
  <c r="O1039" i="7"/>
  <c r="O1040" i="7"/>
  <c r="O1041" i="7"/>
  <c r="O1042" i="7"/>
  <c r="O1043" i="7"/>
  <c r="O1044" i="7"/>
  <c r="O1045" i="7"/>
  <c r="O1046" i="7"/>
  <c r="O1047" i="7"/>
  <c r="O1048" i="7"/>
  <c r="O1049" i="7"/>
  <c r="O1050" i="7"/>
  <c r="O1051" i="7"/>
  <c r="O1052" i="7"/>
  <c r="O1053" i="7"/>
  <c r="O1054" i="7"/>
  <c r="O1055" i="7"/>
  <c r="O1056" i="7"/>
  <c r="O1057" i="7"/>
  <c r="O1058" i="7"/>
  <c r="O1059" i="7"/>
  <c r="O1060" i="7"/>
  <c r="O1061" i="7"/>
  <c r="O1062" i="7"/>
  <c r="O1063" i="7"/>
  <c r="O1064" i="7"/>
  <c r="O1065" i="7"/>
  <c r="O1066" i="7"/>
  <c r="O1067" i="7"/>
  <c r="O1068" i="7"/>
  <c r="O1069" i="7"/>
  <c r="O1070" i="7"/>
  <c r="O1071" i="7"/>
  <c r="O1072" i="7"/>
  <c r="O1073" i="7"/>
  <c r="O1074" i="7"/>
  <c r="O1075" i="7"/>
  <c r="O1076" i="7"/>
  <c r="O1077" i="7"/>
  <c r="O1078" i="7"/>
  <c r="O1079" i="7"/>
  <c r="O1080" i="7"/>
  <c r="O1081" i="7"/>
  <c r="O1082" i="7"/>
  <c r="O1083" i="7"/>
  <c r="O1084" i="7"/>
  <c r="O1085" i="7"/>
  <c r="O1086" i="7"/>
  <c r="O1087" i="7"/>
  <c r="O1088" i="7"/>
  <c r="O1089" i="7"/>
  <c r="O1090" i="7"/>
  <c r="O1091" i="7"/>
  <c r="O1092" i="7"/>
  <c r="O1093" i="7"/>
  <c r="O1094" i="7"/>
  <c r="O1095" i="7"/>
  <c r="O1096" i="7"/>
  <c r="O1097" i="7"/>
  <c r="O1098" i="7"/>
  <c r="O1099" i="7"/>
  <c r="O1100" i="7"/>
  <c r="O1101" i="7"/>
  <c r="O1102" i="7"/>
  <c r="O1103" i="7"/>
  <c r="O1104" i="7"/>
  <c r="O1105" i="7"/>
  <c r="O1106" i="7"/>
  <c r="O1107" i="7"/>
  <c r="O1108" i="7"/>
  <c r="O1109" i="7"/>
  <c r="O1110" i="7"/>
  <c r="O1111" i="7"/>
  <c r="O1112" i="7"/>
  <c r="O1113" i="7"/>
  <c r="O1114" i="7"/>
  <c r="O1115" i="7"/>
  <c r="O1116" i="7"/>
  <c r="O1117" i="7"/>
  <c r="O1118" i="7"/>
  <c r="O1119" i="7"/>
  <c r="O1120" i="7"/>
  <c r="O1121" i="7"/>
  <c r="O1122" i="7"/>
  <c r="O1123" i="7"/>
  <c r="O1124" i="7"/>
  <c r="O1125" i="7"/>
  <c r="O1126" i="7"/>
  <c r="O1127" i="7"/>
  <c r="O1128" i="7"/>
  <c r="O1129" i="7"/>
  <c r="O1130" i="7"/>
  <c r="O1131" i="7"/>
  <c r="O1132" i="7"/>
  <c r="O1133" i="7"/>
  <c r="O1134" i="7"/>
  <c r="O1135" i="7"/>
  <c r="O1136" i="7"/>
  <c r="O1137" i="7"/>
  <c r="O1138" i="7"/>
  <c r="O1139" i="7"/>
  <c r="O1140" i="7"/>
  <c r="O1141" i="7"/>
  <c r="O1142" i="7"/>
  <c r="O1143" i="7"/>
  <c r="O1144" i="7"/>
  <c r="O1145" i="7"/>
  <c r="O1146" i="7"/>
  <c r="O1147" i="7"/>
  <c r="O1148" i="7"/>
  <c r="O1149" i="7"/>
  <c r="O1150" i="7"/>
  <c r="O1151" i="7"/>
  <c r="O1152" i="7"/>
  <c r="O1153" i="7"/>
  <c r="O1154" i="7"/>
  <c r="O1155" i="7"/>
  <c r="O1156" i="7"/>
  <c r="O1157" i="7"/>
  <c r="O1158" i="7"/>
  <c r="O1159" i="7"/>
  <c r="O1160" i="7"/>
  <c r="O1161" i="7"/>
  <c r="O1162" i="7"/>
  <c r="O1163" i="7"/>
  <c r="O1164" i="7"/>
  <c r="O1165" i="7"/>
  <c r="O1166" i="7"/>
  <c r="O1167" i="7"/>
  <c r="O1168" i="7"/>
  <c r="O1169" i="7"/>
  <c r="O1170" i="7"/>
  <c r="O1171" i="7"/>
  <c r="O1172" i="7"/>
  <c r="O1173" i="7"/>
  <c r="O1174" i="7"/>
  <c r="O1175" i="7"/>
  <c r="O1176" i="7"/>
  <c r="O1177" i="7"/>
  <c r="O1178" i="7"/>
  <c r="O1179" i="7"/>
  <c r="O1180" i="7"/>
  <c r="O1181" i="7"/>
  <c r="O1182" i="7"/>
  <c r="O1183" i="7"/>
  <c r="O1184" i="7"/>
  <c r="O1185" i="7"/>
  <c r="O1186" i="7"/>
  <c r="O1187" i="7"/>
  <c r="O1188" i="7"/>
  <c r="O1189" i="7"/>
  <c r="O1190" i="7"/>
  <c r="O1191" i="7"/>
  <c r="O1192" i="7"/>
  <c r="O1193" i="7"/>
  <c r="O1194" i="7"/>
  <c r="O1195" i="7"/>
  <c r="O1196" i="7"/>
  <c r="O1197" i="7"/>
  <c r="O1198" i="7"/>
  <c r="O1199" i="7"/>
  <c r="O1200" i="7"/>
  <c r="O1201" i="7"/>
  <c r="O1202" i="7"/>
  <c r="O1203" i="7"/>
  <c r="O1204" i="7"/>
  <c r="O1205" i="7"/>
  <c r="O1206" i="7"/>
  <c r="O1207" i="7"/>
  <c r="O1208" i="7"/>
  <c r="O1209" i="7"/>
  <c r="O1210" i="7"/>
  <c r="O1211" i="7"/>
  <c r="O1212" i="7"/>
  <c r="O1213" i="7"/>
  <c r="O1214" i="7"/>
  <c r="O1215" i="7"/>
  <c r="O1216" i="7"/>
  <c r="O1217" i="7"/>
  <c r="O1218" i="7"/>
  <c r="O1219" i="7"/>
  <c r="O1220" i="7"/>
  <c r="O1221" i="7"/>
  <c r="O1222" i="7"/>
  <c r="O1223" i="7"/>
  <c r="O1224" i="7"/>
  <c r="O1225" i="7"/>
  <c r="O1226" i="7"/>
  <c r="O1227" i="7"/>
  <c r="O1228" i="7"/>
  <c r="O1229" i="7"/>
  <c r="O1230" i="7"/>
  <c r="O1231" i="7"/>
  <c r="O1232" i="7"/>
  <c r="O1233" i="7"/>
  <c r="O1234" i="7"/>
  <c r="O1235" i="7"/>
  <c r="O1236" i="7"/>
  <c r="O1237" i="7"/>
  <c r="O1238" i="7"/>
  <c r="O1239" i="7"/>
  <c r="O1240" i="7"/>
  <c r="O1241" i="7"/>
  <c r="O1242" i="7"/>
  <c r="O1243" i="7"/>
  <c r="O1244" i="7"/>
  <c r="O1245" i="7"/>
  <c r="O1246" i="7"/>
  <c r="O1247" i="7"/>
  <c r="O1248" i="7"/>
  <c r="O1249" i="7"/>
  <c r="O1250" i="7"/>
  <c r="O1251" i="7"/>
  <c r="O1252" i="7"/>
  <c r="O1253" i="7"/>
  <c r="O1254" i="7"/>
  <c r="O1255" i="7"/>
  <c r="O1256" i="7"/>
  <c r="O1257" i="7"/>
  <c r="O1258" i="7"/>
  <c r="O1259" i="7"/>
  <c r="O1260" i="7"/>
  <c r="O1261" i="7"/>
  <c r="O1262" i="7"/>
  <c r="O1263" i="7"/>
  <c r="O1264" i="7"/>
  <c r="O1265" i="7"/>
  <c r="O1266" i="7"/>
  <c r="O1267" i="7"/>
  <c r="O1268" i="7"/>
  <c r="O1269" i="7"/>
  <c r="O1270" i="7"/>
  <c r="O1271" i="7"/>
  <c r="O1272" i="7"/>
  <c r="O1273" i="7"/>
  <c r="O1274" i="7"/>
  <c r="O1275" i="7"/>
  <c r="O1276" i="7"/>
  <c r="O1277" i="7"/>
  <c r="O1278" i="7"/>
  <c r="O1279" i="7"/>
  <c r="O1280" i="7"/>
  <c r="O1281" i="7"/>
  <c r="O1282" i="7"/>
  <c r="O1283" i="7"/>
  <c r="O1284" i="7"/>
  <c r="O1285" i="7"/>
  <c r="O1286" i="7"/>
  <c r="O1287" i="7"/>
  <c r="O1288" i="7"/>
  <c r="O1289" i="7"/>
  <c r="O1290" i="7"/>
  <c r="O1291" i="7"/>
  <c r="O1292" i="7"/>
  <c r="O1293" i="7"/>
  <c r="O1294" i="7"/>
  <c r="O1295" i="7"/>
  <c r="O1296" i="7"/>
  <c r="O1297" i="7"/>
  <c r="O1298" i="7"/>
  <c r="O1299" i="7"/>
  <c r="O1300" i="7"/>
  <c r="O1301" i="7"/>
  <c r="O1302" i="7"/>
  <c r="O1303" i="7"/>
  <c r="O1304" i="7"/>
  <c r="O1305" i="7"/>
  <c r="O1306" i="7"/>
  <c r="O1307" i="7"/>
  <c r="O1308" i="7"/>
  <c r="O1309" i="7"/>
  <c r="O1310" i="7"/>
  <c r="O1311" i="7"/>
  <c r="O1312" i="7"/>
  <c r="O1313" i="7"/>
  <c r="O1314" i="7"/>
  <c r="O1315" i="7"/>
  <c r="O1316" i="7"/>
  <c r="O1317" i="7"/>
  <c r="O1318" i="7"/>
  <c r="O1319" i="7"/>
  <c r="O1320" i="7"/>
  <c r="O1321" i="7"/>
  <c r="O1322" i="7"/>
  <c r="O1323" i="7"/>
  <c r="O1324" i="7"/>
  <c r="O1325" i="7"/>
  <c r="O1326" i="7"/>
  <c r="O1327" i="7"/>
  <c r="O1328" i="7"/>
  <c r="O1329" i="7"/>
  <c r="O1330" i="7"/>
  <c r="O1331" i="7"/>
  <c r="O1332" i="7"/>
  <c r="O1333" i="7"/>
  <c r="O1334" i="7"/>
  <c r="O1335" i="7"/>
  <c r="O1336" i="7"/>
  <c r="O1337" i="7"/>
  <c r="O1338" i="7"/>
  <c r="O1339" i="7"/>
  <c r="O1340" i="7"/>
  <c r="O1341" i="7"/>
  <c r="O1342" i="7"/>
  <c r="O1343" i="7"/>
  <c r="O1344" i="7"/>
  <c r="O1345" i="7"/>
  <c r="O1346" i="7"/>
  <c r="O1347" i="7"/>
  <c r="O1348" i="7"/>
  <c r="O1349" i="7"/>
  <c r="O1350" i="7"/>
  <c r="O1351" i="7"/>
  <c r="O1352" i="7"/>
  <c r="O1353" i="7"/>
  <c r="O1354" i="7"/>
  <c r="O1355" i="7"/>
  <c r="O1356" i="7"/>
  <c r="O1357" i="7"/>
  <c r="O1358" i="7"/>
  <c r="O1359" i="7"/>
  <c r="O1360" i="7"/>
  <c r="O1361" i="7"/>
  <c r="O1362" i="7"/>
  <c r="O1363" i="7"/>
  <c r="O1364" i="7"/>
  <c r="O1365" i="7"/>
  <c r="O1366" i="7"/>
  <c r="O1367" i="7"/>
  <c r="O1368" i="7"/>
  <c r="O1369" i="7"/>
  <c r="O1370" i="7"/>
  <c r="O1371" i="7"/>
  <c r="O1372" i="7"/>
  <c r="O1373" i="7"/>
  <c r="O1374" i="7"/>
  <c r="O1375" i="7"/>
  <c r="O1376" i="7"/>
  <c r="O1377" i="7"/>
  <c r="O1378" i="7"/>
  <c r="O1379" i="7"/>
  <c r="O1380" i="7"/>
  <c r="O1381" i="7"/>
  <c r="O1382" i="7"/>
  <c r="O1383" i="7"/>
  <c r="O1384" i="7"/>
  <c r="O1385" i="7"/>
  <c r="O1386" i="7"/>
  <c r="O1387" i="7"/>
  <c r="O1388" i="7"/>
  <c r="O1389" i="7"/>
  <c r="O1390" i="7"/>
  <c r="O1391" i="7"/>
  <c r="O1392" i="7"/>
  <c r="O1393" i="7"/>
  <c r="O1394" i="7"/>
  <c r="O1395" i="7"/>
  <c r="O1396" i="7"/>
  <c r="O1397" i="7"/>
  <c r="O1398" i="7"/>
  <c r="O1399" i="7"/>
  <c r="O1400" i="7"/>
  <c r="O1401" i="7"/>
  <c r="O1402" i="7"/>
  <c r="O1403" i="7"/>
  <c r="O1404" i="7"/>
  <c r="O1405" i="7"/>
  <c r="O1406" i="7"/>
  <c r="O1407" i="7"/>
  <c r="O1408" i="7"/>
  <c r="O1409" i="7"/>
  <c r="O1410" i="7"/>
  <c r="O1411" i="7"/>
  <c r="O1412" i="7"/>
  <c r="O1413" i="7"/>
  <c r="O1414" i="7"/>
  <c r="O1415" i="7"/>
  <c r="O1416" i="7"/>
  <c r="O1417" i="7"/>
  <c r="O1418" i="7"/>
  <c r="O1419" i="7"/>
  <c r="O1420" i="7"/>
  <c r="O1421" i="7"/>
  <c r="O1422" i="7"/>
  <c r="O1423" i="7"/>
  <c r="O1424" i="7"/>
  <c r="O1425" i="7"/>
  <c r="O1426" i="7"/>
  <c r="O1427" i="7"/>
  <c r="O1428" i="7"/>
  <c r="O1429" i="7"/>
  <c r="O1430" i="7"/>
  <c r="O1431" i="7"/>
  <c r="O1432" i="7"/>
  <c r="O1433" i="7"/>
  <c r="O1434" i="7"/>
  <c r="O1435" i="7"/>
  <c r="O1436" i="7"/>
  <c r="O1437" i="7"/>
  <c r="O1438" i="7"/>
  <c r="O1439" i="7"/>
  <c r="O1440" i="7"/>
  <c r="O1441" i="7"/>
  <c r="O1442" i="7"/>
  <c r="O1443" i="7"/>
  <c r="O1444" i="7"/>
  <c r="O1445" i="7"/>
  <c r="O1446" i="7"/>
  <c r="O1447" i="7"/>
  <c r="O1448" i="7"/>
  <c r="O1449" i="7"/>
  <c r="O1450" i="7"/>
  <c r="O1451" i="7"/>
  <c r="O1452" i="7"/>
  <c r="O1453" i="7"/>
  <c r="O1454" i="7"/>
  <c r="O1455" i="7"/>
  <c r="O1456" i="7"/>
  <c r="O1457" i="7"/>
  <c r="O1458" i="7"/>
  <c r="O1459" i="7"/>
  <c r="O1460" i="7"/>
  <c r="O1461" i="7"/>
  <c r="O1462" i="7"/>
  <c r="O1463" i="7"/>
  <c r="O1464" i="7"/>
  <c r="O1465" i="7"/>
  <c r="O1466" i="7"/>
  <c r="O1467" i="7"/>
  <c r="O1468" i="7"/>
  <c r="O1469" i="7"/>
  <c r="O1470" i="7"/>
  <c r="O1471" i="7"/>
  <c r="O1472" i="7"/>
  <c r="O1473" i="7"/>
  <c r="O1474" i="7"/>
  <c r="O1475" i="7"/>
  <c r="O1476" i="7"/>
  <c r="O1477" i="7"/>
  <c r="O1478" i="7"/>
  <c r="O1479" i="7"/>
  <c r="O1480" i="7"/>
  <c r="O1481" i="7"/>
  <c r="O1482" i="7"/>
  <c r="O1483" i="7"/>
  <c r="O1484" i="7"/>
  <c r="O1485" i="7"/>
  <c r="O1486" i="7"/>
  <c r="O1487" i="7"/>
  <c r="O1488" i="7"/>
  <c r="O1489" i="7"/>
  <c r="O1490" i="7"/>
  <c r="O1491" i="7"/>
  <c r="O1492" i="7"/>
  <c r="O1493" i="7"/>
  <c r="O1494" i="7"/>
  <c r="O1495" i="7"/>
  <c r="O1496" i="7"/>
  <c r="O1497" i="7"/>
  <c r="O1498" i="7"/>
  <c r="O1499" i="7"/>
  <c r="O1500" i="7"/>
  <c r="O1501" i="7"/>
  <c r="O1502" i="7"/>
  <c r="O1503" i="7"/>
  <c r="O1504" i="7"/>
  <c r="O1505" i="7"/>
  <c r="O1506" i="7"/>
  <c r="O1507" i="7"/>
  <c r="O1508" i="7"/>
  <c r="O1509" i="7"/>
  <c r="O1510" i="7"/>
  <c r="O1511" i="7"/>
  <c r="O1512" i="7"/>
  <c r="O1513" i="7"/>
  <c r="O1514" i="7"/>
  <c r="O1515" i="7"/>
  <c r="O1516" i="7"/>
  <c r="O1517" i="7"/>
  <c r="O1518" i="7"/>
  <c r="O1519" i="7"/>
  <c r="O1520" i="7"/>
  <c r="O1521" i="7"/>
  <c r="O1522" i="7"/>
  <c r="O1523" i="7"/>
  <c r="O1524" i="7"/>
  <c r="O1525" i="7"/>
  <c r="O1526" i="7"/>
  <c r="O1527" i="7"/>
  <c r="O1528" i="7"/>
  <c r="O1529" i="7"/>
  <c r="O1530" i="7"/>
  <c r="O1531" i="7"/>
  <c r="O1532" i="7"/>
  <c r="O1533" i="7"/>
  <c r="O1534" i="7"/>
  <c r="O1535" i="7"/>
  <c r="O1536" i="7"/>
  <c r="O1537" i="7"/>
  <c r="O1538" i="7"/>
  <c r="O1539" i="7"/>
  <c r="O1540" i="7"/>
  <c r="O1541" i="7"/>
  <c r="O1542" i="7"/>
  <c r="O1543" i="7"/>
  <c r="O1544" i="7"/>
  <c r="O1545" i="7"/>
  <c r="O1546" i="7"/>
  <c r="O1547" i="7"/>
  <c r="O1548" i="7"/>
  <c r="O1549" i="7"/>
  <c r="O1550" i="7"/>
  <c r="O1551" i="7"/>
  <c r="O1552" i="7"/>
  <c r="O1553" i="7"/>
  <c r="O1554" i="7"/>
  <c r="O1555" i="7"/>
  <c r="O1556" i="7"/>
  <c r="O1557" i="7"/>
  <c r="O1558" i="7"/>
  <c r="O1559" i="7"/>
  <c r="O1560" i="7"/>
  <c r="O1561" i="7"/>
  <c r="O1562" i="7"/>
  <c r="O1563" i="7"/>
  <c r="O1564" i="7"/>
  <c r="O1565" i="7"/>
  <c r="O1566" i="7"/>
  <c r="O1567" i="7"/>
  <c r="O1568" i="7"/>
  <c r="O1569" i="7"/>
  <c r="O1570" i="7"/>
  <c r="O1571" i="7"/>
  <c r="O1572" i="7"/>
  <c r="O1573" i="7"/>
  <c r="O1574" i="7"/>
  <c r="O1575" i="7"/>
  <c r="O1576" i="7"/>
  <c r="O1577" i="7"/>
  <c r="O1578" i="7"/>
  <c r="O1579" i="7"/>
  <c r="O1580" i="7"/>
  <c r="O1581" i="7"/>
  <c r="O1582" i="7"/>
  <c r="O1583" i="7"/>
  <c r="O1584" i="7"/>
  <c r="O1585" i="7"/>
  <c r="O1586" i="7"/>
  <c r="O1587" i="7"/>
  <c r="O1588" i="7"/>
  <c r="O1589" i="7"/>
  <c r="O1590" i="7"/>
  <c r="O1591" i="7"/>
  <c r="O1592" i="7"/>
  <c r="O1593" i="7"/>
  <c r="O1594" i="7"/>
  <c r="O1595" i="7"/>
  <c r="O1596" i="7"/>
  <c r="O1597" i="7"/>
  <c r="O1598" i="7"/>
  <c r="O1599" i="7"/>
  <c r="O1600" i="7"/>
  <c r="O1601" i="7"/>
  <c r="O1602" i="7"/>
  <c r="O1603" i="7"/>
  <c r="O1604" i="7"/>
  <c r="O1605" i="7"/>
  <c r="O1606" i="7"/>
  <c r="O1607" i="7"/>
  <c r="O1608" i="7"/>
  <c r="O1609" i="7"/>
  <c r="O1610" i="7"/>
  <c r="O1611" i="7"/>
  <c r="O1612" i="7"/>
  <c r="O1613" i="7"/>
  <c r="O1614" i="7"/>
  <c r="O1615" i="7"/>
  <c r="O1616" i="7"/>
  <c r="O1617" i="7"/>
  <c r="O1618" i="7"/>
  <c r="O1619" i="7"/>
  <c r="O1620" i="7"/>
  <c r="O1621" i="7"/>
  <c r="O1622" i="7"/>
  <c r="O1623" i="7"/>
  <c r="O1624" i="7"/>
  <c r="O1625" i="7"/>
  <c r="O1626" i="7"/>
  <c r="O1627" i="7"/>
  <c r="O1628" i="7"/>
  <c r="O1629" i="7"/>
  <c r="O1630" i="7"/>
  <c r="O1631" i="7"/>
  <c r="O1632" i="7"/>
  <c r="O1633" i="7"/>
  <c r="O1634" i="7"/>
  <c r="O1635" i="7"/>
  <c r="O1636" i="7"/>
  <c r="O1637" i="7"/>
  <c r="O1638" i="7"/>
  <c r="O1639" i="7"/>
  <c r="O1640" i="7"/>
  <c r="O1641" i="7"/>
  <c r="O1642" i="7"/>
  <c r="O1643" i="7"/>
  <c r="O1644" i="7"/>
  <c r="O1645" i="7"/>
  <c r="O1646" i="7"/>
  <c r="O1647" i="7"/>
  <c r="O1648" i="7"/>
  <c r="O1649" i="7"/>
  <c r="O1650" i="7"/>
  <c r="O1651" i="7"/>
  <c r="O1652" i="7"/>
  <c r="O1653" i="7"/>
  <c r="O1654" i="7"/>
  <c r="O1655" i="7"/>
  <c r="O1656" i="7"/>
  <c r="O1657" i="7"/>
  <c r="O1658" i="7"/>
  <c r="O1659" i="7"/>
  <c r="O1660" i="7"/>
  <c r="O1661" i="7"/>
  <c r="O1662" i="7"/>
  <c r="O1663" i="7"/>
  <c r="O1664" i="7"/>
  <c r="O1665" i="7"/>
  <c r="O1666" i="7"/>
  <c r="O1667" i="7"/>
  <c r="O1668" i="7"/>
  <c r="O1669" i="7"/>
  <c r="O1670" i="7"/>
  <c r="O1671" i="7"/>
  <c r="O1672" i="7"/>
  <c r="O1673" i="7"/>
  <c r="O1674" i="7"/>
  <c r="O1675" i="7"/>
  <c r="O1676" i="7"/>
  <c r="O1677" i="7"/>
  <c r="O1678" i="7"/>
  <c r="O1679" i="7"/>
  <c r="O1680" i="7"/>
  <c r="O1681" i="7"/>
  <c r="O1682" i="7"/>
  <c r="O1683" i="7"/>
  <c r="O1684" i="7"/>
  <c r="O1685" i="7"/>
  <c r="O1686" i="7"/>
  <c r="O1687" i="7"/>
  <c r="O1688" i="7"/>
  <c r="O1689" i="7"/>
  <c r="O1690" i="7"/>
  <c r="O1691" i="7"/>
  <c r="O1692" i="7"/>
  <c r="O1693" i="7"/>
  <c r="O1694" i="7"/>
  <c r="O1695" i="7"/>
  <c r="O1696" i="7"/>
  <c r="O1697" i="7"/>
  <c r="O1698" i="7"/>
  <c r="O1699" i="7"/>
  <c r="O1700" i="7"/>
  <c r="O1701" i="7"/>
  <c r="O1702" i="7"/>
  <c r="O1703" i="7"/>
  <c r="O1704" i="7"/>
  <c r="O1705" i="7"/>
  <c r="O1706" i="7"/>
  <c r="O1707" i="7"/>
  <c r="O1708" i="7"/>
  <c r="O1709" i="7"/>
  <c r="O1710" i="7"/>
  <c r="O1711" i="7"/>
  <c r="O1712" i="7"/>
  <c r="O1713" i="7"/>
  <c r="O1714" i="7"/>
  <c r="O1715" i="7"/>
  <c r="O1716" i="7"/>
  <c r="O1717" i="7"/>
  <c r="O1718" i="7"/>
  <c r="O1719" i="7"/>
  <c r="O1720" i="7"/>
  <c r="O1721" i="7"/>
  <c r="O1722" i="7"/>
  <c r="O1723" i="7"/>
  <c r="O1724" i="7"/>
  <c r="O1725" i="7"/>
  <c r="O1726" i="7"/>
  <c r="O1727" i="7"/>
  <c r="O1728" i="7"/>
  <c r="O1729" i="7"/>
  <c r="O1730" i="7"/>
  <c r="O1731" i="7"/>
  <c r="O1732" i="7"/>
  <c r="O1733" i="7"/>
  <c r="O1734" i="7"/>
  <c r="O1735" i="7"/>
  <c r="O1736" i="7"/>
  <c r="O1737" i="7"/>
  <c r="O1738" i="7"/>
  <c r="O1739" i="7"/>
  <c r="O1740" i="7"/>
  <c r="O1741" i="7"/>
  <c r="O1742" i="7"/>
  <c r="O1743" i="7"/>
  <c r="O1744" i="7"/>
  <c r="O1745" i="7"/>
  <c r="O1746" i="7"/>
  <c r="O1747" i="7"/>
  <c r="O1748" i="7"/>
  <c r="O1749" i="7"/>
  <c r="O1750" i="7"/>
  <c r="O1751" i="7"/>
  <c r="O1752" i="7"/>
  <c r="O1753" i="7"/>
  <c r="O1754" i="7"/>
  <c r="O1755" i="7"/>
  <c r="O1756" i="7"/>
  <c r="O1757" i="7"/>
  <c r="O1758" i="7"/>
  <c r="O1759" i="7"/>
  <c r="O1760" i="7"/>
  <c r="O1761" i="7"/>
  <c r="O1762" i="7"/>
  <c r="O1763" i="7"/>
  <c r="O1764" i="7"/>
  <c r="O1765" i="7"/>
  <c r="O1766" i="7"/>
  <c r="O1767" i="7"/>
  <c r="O1768" i="7"/>
  <c r="O1769" i="7"/>
  <c r="O1770" i="7"/>
  <c r="O1771" i="7"/>
  <c r="O1772" i="7"/>
  <c r="O1773" i="7"/>
  <c r="O1774" i="7"/>
  <c r="O1775" i="7"/>
  <c r="O1776" i="7"/>
  <c r="O1777" i="7"/>
  <c r="O1778" i="7"/>
  <c r="O1779" i="7"/>
  <c r="O1780" i="7"/>
  <c r="O1781" i="7"/>
  <c r="O1782" i="7"/>
  <c r="O1783" i="7"/>
  <c r="O1784" i="7"/>
  <c r="O1785" i="7"/>
  <c r="O1786" i="7"/>
  <c r="O1787" i="7"/>
  <c r="O1788" i="7"/>
  <c r="O1789" i="7"/>
  <c r="O1790" i="7"/>
  <c r="O1791" i="7"/>
  <c r="O1792" i="7"/>
  <c r="O1793" i="7"/>
  <c r="O1794" i="7"/>
  <c r="O1795" i="7"/>
  <c r="O1796" i="7"/>
  <c r="O1797" i="7"/>
  <c r="O1798" i="7"/>
  <c r="O1799" i="7"/>
  <c r="O1800" i="7"/>
  <c r="O1801" i="7"/>
  <c r="O1802" i="7"/>
  <c r="O1803" i="7"/>
  <c r="O1804" i="7"/>
  <c r="O1805" i="7"/>
  <c r="O1806" i="7"/>
  <c r="O1807" i="7"/>
  <c r="O1808" i="7"/>
  <c r="O1809" i="7"/>
  <c r="O1810" i="7"/>
  <c r="O1811" i="7"/>
  <c r="O1812" i="7"/>
  <c r="O1813" i="7"/>
  <c r="O1814" i="7"/>
  <c r="O1815" i="7"/>
  <c r="O1816" i="7"/>
  <c r="O1817" i="7"/>
  <c r="O1818" i="7"/>
  <c r="O1819" i="7"/>
  <c r="O1820" i="7"/>
  <c r="O1821" i="7"/>
  <c r="O1822" i="7"/>
  <c r="O1823" i="7"/>
  <c r="O1824" i="7"/>
  <c r="O1825" i="7"/>
  <c r="O1826" i="7"/>
  <c r="O1827" i="7"/>
  <c r="O1828" i="7"/>
  <c r="O1829" i="7"/>
  <c r="O1830" i="7"/>
  <c r="O1831" i="7"/>
  <c r="O1832" i="7"/>
  <c r="O1833" i="7"/>
  <c r="O1834" i="7"/>
  <c r="O1835" i="7"/>
  <c r="O1836" i="7"/>
  <c r="O1837" i="7"/>
  <c r="O1838" i="7"/>
  <c r="O1839" i="7"/>
  <c r="O1840" i="7"/>
  <c r="O1841" i="7"/>
  <c r="O1842" i="7"/>
  <c r="O1843" i="7"/>
  <c r="O1844" i="7"/>
  <c r="O1845" i="7"/>
  <c r="O1846" i="7"/>
  <c r="O1847" i="7"/>
  <c r="O1848" i="7"/>
  <c r="O1849" i="7"/>
  <c r="O1850" i="7"/>
  <c r="O1851" i="7"/>
  <c r="O1852" i="7"/>
  <c r="O1853" i="7"/>
  <c r="O1854" i="7"/>
  <c r="O1855" i="7"/>
  <c r="O1856" i="7"/>
  <c r="O1857" i="7"/>
  <c r="O1858" i="7"/>
  <c r="O1859" i="7"/>
  <c r="O1860" i="7"/>
  <c r="O1861" i="7"/>
  <c r="O1862" i="7"/>
  <c r="O1863" i="7"/>
  <c r="O1864" i="7"/>
  <c r="O1865" i="7"/>
  <c r="O1866" i="7"/>
  <c r="O1867" i="7"/>
  <c r="O1868" i="7"/>
  <c r="O1869" i="7"/>
  <c r="O1870" i="7"/>
  <c r="O1871" i="7"/>
  <c r="O1872" i="7"/>
  <c r="O1873" i="7"/>
  <c r="O1874" i="7"/>
  <c r="O1875" i="7"/>
  <c r="O1876" i="7"/>
  <c r="O1877" i="7"/>
  <c r="O1878" i="7"/>
  <c r="O1879" i="7"/>
  <c r="O1880" i="7"/>
  <c r="O1881" i="7"/>
  <c r="O1882" i="7"/>
  <c r="O1883" i="7"/>
  <c r="O1884" i="7"/>
  <c r="O1885" i="7"/>
  <c r="O1886" i="7"/>
  <c r="O1887" i="7"/>
  <c r="O1888" i="7"/>
  <c r="O1889" i="7"/>
  <c r="O1890" i="7"/>
  <c r="O1891" i="7"/>
  <c r="O1892" i="7"/>
  <c r="O1893" i="7"/>
  <c r="O1894" i="7"/>
  <c r="O1895" i="7"/>
  <c r="O1896" i="7"/>
  <c r="O1897" i="7"/>
  <c r="O1898" i="7"/>
  <c r="O1899" i="7"/>
  <c r="O1900" i="7"/>
  <c r="O1901" i="7"/>
  <c r="O1902" i="7"/>
  <c r="O1903" i="7"/>
  <c r="O1904" i="7"/>
  <c r="O1905" i="7"/>
  <c r="O1906" i="7"/>
  <c r="O1907" i="7"/>
  <c r="O1908" i="7"/>
  <c r="O1909" i="7"/>
  <c r="O1910" i="7"/>
  <c r="O1911" i="7"/>
  <c r="O1912" i="7"/>
  <c r="O1913" i="7"/>
  <c r="O1914" i="7"/>
  <c r="O1915" i="7"/>
  <c r="O1916" i="7"/>
  <c r="O1917" i="7"/>
  <c r="O1918" i="7"/>
  <c r="O1919" i="7"/>
  <c r="O1920" i="7"/>
  <c r="O1921" i="7"/>
  <c r="O1922" i="7"/>
  <c r="O1923" i="7"/>
  <c r="O1924" i="7"/>
  <c r="O1925" i="7"/>
  <c r="O1926" i="7"/>
  <c r="O1927" i="7"/>
  <c r="O1928" i="7"/>
  <c r="O1929" i="7"/>
  <c r="O1930" i="7"/>
  <c r="O1931" i="7"/>
  <c r="O1932" i="7"/>
  <c r="O1933" i="7"/>
  <c r="O1934" i="7"/>
  <c r="O1935" i="7"/>
  <c r="O1936" i="7"/>
  <c r="O1937" i="7"/>
  <c r="O1938" i="7"/>
  <c r="O1939" i="7"/>
  <c r="O1940" i="7"/>
  <c r="O1941" i="7"/>
  <c r="O1942" i="7"/>
  <c r="O1943" i="7"/>
  <c r="O1944" i="7"/>
  <c r="O1945" i="7"/>
  <c r="O1946" i="7"/>
  <c r="O1947" i="7"/>
  <c r="O1948" i="7"/>
  <c r="O1949" i="7"/>
  <c r="O1950" i="7"/>
  <c r="O1951" i="7"/>
  <c r="O1952" i="7"/>
  <c r="O1953" i="7"/>
  <c r="O1954" i="7"/>
  <c r="O1955" i="7"/>
  <c r="O1956" i="7"/>
  <c r="O1957" i="7"/>
  <c r="O1958" i="7"/>
  <c r="O1959" i="7"/>
  <c r="O1960" i="7"/>
  <c r="O1961" i="7"/>
  <c r="O1962" i="7"/>
  <c r="O1963" i="7"/>
  <c r="O1964" i="7"/>
  <c r="O1965" i="7"/>
  <c r="O1966" i="7"/>
  <c r="O1967" i="7"/>
  <c r="O1968" i="7"/>
  <c r="O1969" i="7"/>
  <c r="O1970" i="7"/>
  <c r="O1971" i="7"/>
  <c r="O1972" i="7"/>
  <c r="O1973" i="7"/>
  <c r="O1974" i="7"/>
  <c r="O1975" i="7"/>
  <c r="O1976" i="7"/>
  <c r="O1977" i="7"/>
  <c r="O1978" i="7"/>
  <c r="O1979" i="7"/>
  <c r="O1980" i="7"/>
  <c r="O1981" i="7"/>
  <c r="O1982" i="7"/>
  <c r="O1983" i="7"/>
  <c r="O1984" i="7"/>
  <c r="O1985" i="7"/>
  <c r="O1986" i="7"/>
  <c r="O1987" i="7"/>
  <c r="O1988" i="7"/>
  <c r="O1989" i="7"/>
  <c r="O1990" i="7"/>
  <c r="O1991" i="7"/>
  <c r="O1992" i="7"/>
  <c r="O1993" i="7"/>
  <c r="O1994" i="7"/>
  <c r="O1995" i="7"/>
  <c r="O1996" i="7"/>
  <c r="O1997" i="7"/>
  <c r="O1998" i="7"/>
  <c r="O1999" i="7"/>
  <c r="O2000" i="7"/>
  <c r="O2001" i="7"/>
  <c r="O2002" i="7"/>
  <c r="O2003" i="7"/>
  <c r="O2004" i="7"/>
  <c r="O2005" i="7"/>
  <c r="O2006" i="7"/>
  <c r="O2007" i="7"/>
  <c r="O2008" i="7"/>
  <c r="O2009" i="7"/>
  <c r="O2010" i="7"/>
  <c r="O2011" i="7"/>
  <c r="O2012" i="7"/>
  <c r="O2013" i="7"/>
  <c r="O2014" i="7"/>
  <c r="O2015" i="7"/>
  <c r="O2016" i="7"/>
  <c r="O2017" i="7"/>
  <c r="O2018" i="7"/>
  <c r="O2019" i="7"/>
  <c r="O2020" i="7"/>
  <c r="O2021" i="7"/>
  <c r="O2022" i="7"/>
  <c r="O2023" i="7"/>
  <c r="O2024" i="7"/>
  <c r="O2025" i="7"/>
  <c r="O2026" i="7"/>
  <c r="O2027" i="7"/>
  <c r="O2028" i="7"/>
  <c r="O2029" i="7"/>
  <c r="O2030" i="7"/>
  <c r="O2031" i="7"/>
  <c r="O2032" i="7"/>
  <c r="O2033" i="7"/>
  <c r="O2034" i="7"/>
  <c r="O2035" i="7"/>
  <c r="O2036" i="7"/>
  <c r="O2037" i="7"/>
  <c r="O2038" i="7"/>
  <c r="O2039" i="7"/>
  <c r="O2040" i="7"/>
  <c r="O2041" i="7"/>
  <c r="O2042" i="7"/>
  <c r="O2043" i="7"/>
  <c r="O2044" i="7"/>
  <c r="O2045" i="7"/>
  <c r="O2046" i="7"/>
  <c r="O2047" i="7"/>
  <c r="O2048" i="7"/>
  <c r="O2049" i="7"/>
  <c r="O2050" i="7"/>
  <c r="O2051" i="7"/>
  <c r="O2052" i="7"/>
  <c r="O2053" i="7"/>
  <c r="O2054" i="7"/>
  <c r="O2055" i="7"/>
  <c r="O2056" i="7"/>
  <c r="O2057" i="7"/>
  <c r="O2058" i="7"/>
  <c r="O2059" i="7"/>
  <c r="O2060" i="7"/>
  <c r="O2061" i="7"/>
  <c r="O2062" i="7"/>
  <c r="O2063" i="7"/>
  <c r="O2064" i="7"/>
  <c r="O2065" i="7"/>
  <c r="O2066" i="7"/>
  <c r="O2067" i="7"/>
  <c r="O2068" i="7"/>
  <c r="O2069" i="7"/>
  <c r="O2070" i="7"/>
  <c r="O2071" i="7"/>
  <c r="O2072" i="7"/>
  <c r="O2073" i="7"/>
  <c r="O2074" i="7"/>
  <c r="O2075" i="7"/>
  <c r="O2076" i="7"/>
  <c r="O2077" i="7"/>
  <c r="O2078" i="7"/>
  <c r="O2079" i="7"/>
  <c r="O2080" i="7"/>
  <c r="O2081" i="7"/>
  <c r="O2082" i="7"/>
  <c r="O2083" i="7"/>
  <c r="O2084" i="7"/>
  <c r="O2085" i="7"/>
  <c r="O2086" i="7"/>
  <c r="O2087" i="7"/>
  <c r="O2088" i="7"/>
  <c r="O2089" i="7"/>
  <c r="O2090" i="7"/>
  <c r="O2091" i="7"/>
  <c r="O2092" i="7"/>
  <c r="O2093" i="7"/>
  <c r="O2094" i="7"/>
  <c r="O2095" i="7"/>
  <c r="O2096" i="7"/>
  <c r="O2097" i="7"/>
  <c r="O2098" i="7"/>
  <c r="O2099" i="7"/>
  <c r="O2100" i="7"/>
  <c r="O2101" i="7"/>
  <c r="O2102" i="7"/>
  <c r="O2103" i="7"/>
  <c r="O2104" i="7"/>
  <c r="O2105" i="7"/>
  <c r="O2106" i="7"/>
  <c r="O2107" i="7"/>
  <c r="O2108" i="7"/>
  <c r="O2109" i="7"/>
  <c r="O2110" i="7"/>
  <c r="O2111" i="7"/>
  <c r="O2112" i="7"/>
  <c r="O2113" i="7"/>
  <c r="O2114" i="7"/>
  <c r="O2115" i="7"/>
  <c r="O2116" i="7"/>
  <c r="O2117" i="7"/>
  <c r="O2118" i="7"/>
  <c r="O2119" i="7"/>
  <c r="O2120" i="7"/>
  <c r="O2121" i="7"/>
  <c r="O2122" i="7"/>
  <c r="O2123" i="7"/>
  <c r="O2124" i="7"/>
  <c r="O2125" i="7"/>
  <c r="O2126" i="7"/>
  <c r="O2127" i="7"/>
  <c r="O2128" i="7"/>
  <c r="O2129" i="7"/>
  <c r="O2130" i="7"/>
  <c r="O2131" i="7"/>
  <c r="O2132" i="7"/>
  <c r="O2133" i="7"/>
  <c r="O2134" i="7"/>
  <c r="O2135" i="7"/>
  <c r="O2136" i="7"/>
  <c r="O2137" i="7"/>
  <c r="O2138" i="7"/>
  <c r="O2139" i="7"/>
  <c r="O2140" i="7"/>
  <c r="O2141" i="7"/>
  <c r="O2142" i="7"/>
  <c r="O2143" i="7"/>
  <c r="O2144" i="7"/>
  <c r="O2145" i="7"/>
  <c r="O2146" i="7"/>
  <c r="O2147" i="7"/>
  <c r="O2148" i="7"/>
  <c r="O2149" i="7"/>
  <c r="O2150" i="7"/>
  <c r="O2151" i="7"/>
  <c r="O2152" i="7"/>
  <c r="O2153" i="7"/>
  <c r="O2154" i="7"/>
  <c r="O2155" i="7"/>
  <c r="O2156" i="7"/>
  <c r="O2157" i="7"/>
  <c r="O2158" i="7"/>
  <c r="O2159" i="7"/>
  <c r="O2160" i="7"/>
  <c r="O2161" i="7"/>
  <c r="O2162" i="7"/>
  <c r="O2163" i="7"/>
  <c r="O2164" i="7"/>
  <c r="O2165" i="7"/>
  <c r="O2166" i="7"/>
  <c r="O2167" i="7"/>
  <c r="O2168" i="7"/>
  <c r="O2169" i="7"/>
  <c r="O2170" i="7"/>
  <c r="O2171" i="7"/>
  <c r="O2172" i="7"/>
  <c r="O2173" i="7"/>
  <c r="O2174" i="7"/>
  <c r="O2175" i="7"/>
  <c r="O2176" i="7"/>
  <c r="O2177" i="7"/>
  <c r="O2178" i="7"/>
  <c r="O2179" i="7"/>
  <c r="O2180" i="7"/>
  <c r="O2181" i="7"/>
  <c r="O2182" i="7"/>
  <c r="O2183" i="7"/>
  <c r="O2184" i="7"/>
  <c r="O2185" i="7"/>
  <c r="O2186" i="7"/>
  <c r="O2187" i="7"/>
  <c r="O2188" i="7"/>
  <c r="O2189" i="7"/>
  <c r="O2190" i="7"/>
  <c r="O2191" i="7"/>
  <c r="O2192" i="7"/>
  <c r="O2193" i="7"/>
  <c r="O2194" i="7"/>
  <c r="O2195" i="7"/>
  <c r="O2196" i="7"/>
  <c r="O2197" i="7"/>
  <c r="O2198" i="7"/>
  <c r="O2199" i="7"/>
  <c r="O2200" i="7"/>
  <c r="O2201" i="7"/>
  <c r="O2202" i="7"/>
  <c r="O2203" i="7"/>
  <c r="O2204" i="7"/>
  <c r="O2205" i="7"/>
  <c r="O2206" i="7"/>
  <c r="O2207" i="7"/>
  <c r="O2208" i="7"/>
  <c r="O2209" i="7"/>
  <c r="O2210" i="7"/>
  <c r="O2211" i="7"/>
  <c r="O2212" i="7"/>
  <c r="O2213" i="7"/>
  <c r="O2214" i="7"/>
  <c r="O2215" i="7"/>
  <c r="O2216" i="7"/>
  <c r="O2217" i="7"/>
  <c r="O2218" i="7"/>
  <c r="O2219" i="7"/>
  <c r="O2220" i="7"/>
  <c r="O2221" i="7"/>
  <c r="O2222" i="7"/>
  <c r="O2223" i="7"/>
  <c r="O2224" i="7"/>
  <c r="O2225" i="7"/>
  <c r="O2226" i="7"/>
  <c r="O2227" i="7"/>
  <c r="O2228" i="7"/>
  <c r="O2229" i="7"/>
  <c r="O2230" i="7"/>
  <c r="O2231" i="7"/>
  <c r="O2232" i="7"/>
  <c r="O2233" i="7"/>
  <c r="O2234" i="7"/>
  <c r="O2235" i="7"/>
  <c r="O2236" i="7"/>
  <c r="O2237" i="7"/>
  <c r="O2238" i="7"/>
  <c r="O2239" i="7"/>
  <c r="O2240" i="7"/>
  <c r="O2241" i="7"/>
  <c r="O2242" i="7"/>
  <c r="O2243" i="7"/>
  <c r="O2244" i="7"/>
  <c r="O2245" i="7"/>
  <c r="O2246" i="7"/>
  <c r="O2247" i="7"/>
  <c r="O2248" i="7"/>
  <c r="O2249" i="7"/>
  <c r="O2250" i="7"/>
  <c r="O2251" i="7"/>
  <c r="O2252" i="7"/>
  <c r="O2253" i="7"/>
  <c r="O2254" i="7"/>
  <c r="O2255" i="7"/>
  <c r="O2256" i="7"/>
  <c r="O2257" i="7"/>
  <c r="O2258" i="7"/>
  <c r="O2259" i="7"/>
  <c r="O2260" i="7"/>
  <c r="O2261" i="7"/>
  <c r="O2262" i="7"/>
  <c r="O2263" i="7"/>
  <c r="O2264" i="7"/>
  <c r="O2265" i="7"/>
  <c r="O2266" i="7"/>
  <c r="O2267" i="7"/>
  <c r="O2268" i="7"/>
  <c r="O2269" i="7"/>
  <c r="O2270" i="7"/>
  <c r="O2271" i="7"/>
  <c r="O2272" i="7"/>
  <c r="O2273" i="7"/>
  <c r="O2274" i="7"/>
  <c r="O2275" i="7"/>
  <c r="O2276" i="7"/>
  <c r="O2277" i="7"/>
  <c r="O2278" i="7"/>
  <c r="O2279" i="7"/>
  <c r="O2280" i="7"/>
  <c r="O2281" i="7"/>
  <c r="O2282" i="7"/>
  <c r="O2283" i="7"/>
  <c r="O2284" i="7"/>
  <c r="O2285" i="7"/>
  <c r="O2286" i="7"/>
  <c r="O2287" i="7"/>
  <c r="O2288" i="7"/>
  <c r="O2289" i="7"/>
  <c r="O2290" i="7"/>
  <c r="O2291" i="7"/>
  <c r="O2292" i="7"/>
  <c r="O2293" i="7"/>
  <c r="O2294" i="7"/>
  <c r="O2295" i="7"/>
  <c r="O2296" i="7"/>
  <c r="O2297" i="7"/>
  <c r="O2298" i="7"/>
  <c r="O2299" i="7"/>
  <c r="O2300" i="7"/>
  <c r="O2301" i="7"/>
  <c r="O2302" i="7"/>
  <c r="O2303" i="7"/>
  <c r="O2304" i="7"/>
  <c r="O2305" i="7"/>
  <c r="O2306" i="7"/>
  <c r="O2307" i="7"/>
  <c r="O2308" i="7"/>
  <c r="O2309" i="7"/>
  <c r="O2310" i="7"/>
  <c r="O2311" i="7"/>
  <c r="O2312" i="7"/>
  <c r="O2313" i="7"/>
  <c r="O2314" i="7"/>
  <c r="O2315" i="7"/>
  <c r="O2316" i="7"/>
  <c r="O2317" i="7"/>
  <c r="O2318" i="7"/>
  <c r="O2319" i="7"/>
  <c r="O2320" i="7"/>
  <c r="O2321" i="7"/>
  <c r="O2322" i="7"/>
  <c r="O2323" i="7"/>
  <c r="O2324" i="7"/>
  <c r="O2325" i="7"/>
  <c r="O2326" i="7"/>
  <c r="O2327" i="7"/>
  <c r="O2328" i="7"/>
  <c r="O2329" i="7"/>
  <c r="O2330" i="7"/>
  <c r="O2331" i="7"/>
  <c r="O2332" i="7"/>
  <c r="O2333" i="7"/>
  <c r="O2334" i="7"/>
  <c r="O2335" i="7"/>
  <c r="O2336" i="7"/>
  <c r="O2337" i="7"/>
  <c r="O2338" i="7"/>
  <c r="O2339" i="7"/>
  <c r="O2340" i="7"/>
  <c r="O2341" i="7"/>
  <c r="O2342" i="7"/>
  <c r="O2343" i="7"/>
  <c r="O2344" i="7"/>
  <c r="O2345" i="7"/>
  <c r="O2346" i="7"/>
  <c r="O2347" i="7"/>
  <c r="O2348" i="7"/>
  <c r="O2349" i="7"/>
  <c r="O2350" i="7"/>
  <c r="O2351" i="7"/>
  <c r="O2352" i="7"/>
  <c r="O2353" i="7"/>
  <c r="O2354" i="7"/>
  <c r="O2355" i="7"/>
  <c r="O2356" i="7"/>
  <c r="O2357" i="7"/>
  <c r="O2358" i="7"/>
  <c r="O2359" i="7"/>
  <c r="O2360" i="7"/>
  <c r="O2361" i="7"/>
  <c r="O2362" i="7"/>
  <c r="O2363" i="7"/>
  <c r="O2364" i="7"/>
  <c r="O2365" i="7"/>
  <c r="O2366" i="7"/>
  <c r="O2367" i="7"/>
  <c r="O2368" i="7"/>
  <c r="O2369" i="7"/>
  <c r="O2370" i="7"/>
  <c r="O2371" i="7"/>
  <c r="O2372" i="7"/>
  <c r="O2373" i="7"/>
  <c r="O2374" i="7"/>
  <c r="O2375" i="7"/>
  <c r="O2376" i="7"/>
  <c r="O2377" i="7"/>
  <c r="O2378" i="7"/>
  <c r="O2379" i="7"/>
  <c r="O2380" i="7"/>
  <c r="O2381" i="7"/>
  <c r="O2382" i="7"/>
  <c r="O2383" i="7"/>
  <c r="O2384" i="7"/>
  <c r="O2385" i="7"/>
  <c r="O2386" i="7"/>
  <c r="O2387" i="7"/>
  <c r="O2388" i="7"/>
  <c r="O2389" i="7"/>
  <c r="O2390" i="7"/>
  <c r="O2391" i="7"/>
  <c r="O2392" i="7"/>
  <c r="O2393" i="7"/>
  <c r="O2394" i="7"/>
  <c r="O2395" i="7"/>
  <c r="O2396" i="7"/>
  <c r="O2397" i="7"/>
  <c r="O2398" i="7"/>
  <c r="O2399" i="7"/>
  <c r="O2400" i="7"/>
  <c r="O2401" i="7"/>
  <c r="O2402" i="7"/>
  <c r="O2403" i="7"/>
  <c r="O2404" i="7"/>
  <c r="O2405" i="7"/>
  <c r="O2406" i="7"/>
  <c r="O2407" i="7"/>
  <c r="O2408" i="7"/>
  <c r="O2409" i="7"/>
  <c r="O2410" i="7"/>
  <c r="O2411" i="7"/>
  <c r="O2412" i="7"/>
  <c r="O2413" i="7"/>
  <c r="O2414" i="7"/>
  <c r="O2415" i="7"/>
  <c r="O2416" i="7"/>
  <c r="O2417" i="7"/>
  <c r="O2418" i="7"/>
  <c r="O2419" i="7"/>
  <c r="O2420" i="7"/>
  <c r="O2421" i="7"/>
  <c r="O2422" i="7"/>
  <c r="O2423" i="7"/>
  <c r="O2424" i="7"/>
  <c r="O2425" i="7"/>
  <c r="O2426" i="7"/>
  <c r="O2427" i="7"/>
  <c r="O2428" i="7"/>
  <c r="O2429" i="7"/>
  <c r="O2430" i="7"/>
  <c r="O2431" i="7"/>
  <c r="O2432" i="7"/>
  <c r="O2433" i="7"/>
  <c r="O2434" i="7"/>
  <c r="O2435" i="7"/>
  <c r="O2436" i="7"/>
  <c r="O2437" i="7"/>
  <c r="O2438" i="7"/>
  <c r="O2439" i="7"/>
  <c r="O2440" i="7"/>
  <c r="O2441" i="7"/>
  <c r="O2442" i="7"/>
  <c r="O2443" i="7"/>
  <c r="O2444" i="7"/>
  <c r="O2445" i="7"/>
  <c r="O2446" i="7"/>
  <c r="O2447" i="7"/>
  <c r="O2448" i="7"/>
  <c r="O2449" i="7"/>
  <c r="O2450" i="7"/>
  <c r="O2451" i="7"/>
  <c r="O2452" i="7"/>
  <c r="O2453" i="7"/>
  <c r="O2454" i="7"/>
  <c r="O2455" i="7"/>
  <c r="O2456" i="7"/>
  <c r="O2457" i="7"/>
  <c r="O2458" i="7"/>
  <c r="O2459" i="7"/>
  <c r="O2460" i="7"/>
  <c r="O2461" i="7"/>
  <c r="O2462" i="7"/>
  <c r="O2463" i="7"/>
  <c r="O2464" i="7"/>
  <c r="O2465" i="7"/>
  <c r="O2466" i="7"/>
  <c r="O2467" i="7"/>
  <c r="O2468" i="7"/>
  <c r="O2469" i="7"/>
  <c r="O2470" i="7"/>
  <c r="O2471" i="7"/>
  <c r="O2472" i="7"/>
  <c r="O2473" i="7"/>
  <c r="O2474" i="7"/>
  <c r="O2475" i="7"/>
  <c r="O2476" i="7"/>
  <c r="O2477" i="7"/>
  <c r="O2478" i="7"/>
  <c r="O2479" i="7"/>
  <c r="O2480" i="7"/>
  <c r="O2481" i="7"/>
  <c r="O2482" i="7"/>
  <c r="O2483" i="7"/>
  <c r="O2484" i="7"/>
  <c r="O2485" i="7"/>
  <c r="O2486" i="7"/>
  <c r="O2487" i="7"/>
  <c r="O2488" i="7"/>
  <c r="O2489" i="7"/>
  <c r="O2490" i="7"/>
  <c r="O2491" i="7"/>
  <c r="O2492" i="7"/>
  <c r="O2493" i="7"/>
  <c r="O2494" i="7"/>
  <c r="O2495" i="7"/>
  <c r="O2496" i="7"/>
  <c r="O2497" i="7"/>
  <c r="O2498" i="7"/>
  <c r="O2499" i="7"/>
  <c r="O2500" i="7"/>
  <c r="O2501" i="7"/>
  <c r="O2502" i="7"/>
  <c r="O2503" i="7"/>
  <c r="O2504" i="7"/>
  <c r="O2505" i="7"/>
  <c r="O2506" i="7"/>
  <c r="O2507" i="7"/>
  <c r="O2508" i="7"/>
  <c r="O2509" i="7"/>
  <c r="O2510" i="7"/>
  <c r="O2511" i="7"/>
  <c r="O2512" i="7"/>
  <c r="O2513" i="7"/>
  <c r="O2514" i="7"/>
  <c r="O2515" i="7"/>
  <c r="O2516" i="7"/>
  <c r="O2517" i="7"/>
  <c r="O2518" i="7"/>
  <c r="O2519" i="7"/>
  <c r="O2520" i="7"/>
  <c r="O2521" i="7"/>
  <c r="O2522" i="7"/>
  <c r="O2523" i="7"/>
  <c r="O2524" i="7"/>
  <c r="O2525" i="7"/>
  <c r="O2526" i="7"/>
  <c r="O2527" i="7"/>
  <c r="O2528" i="7"/>
  <c r="O2529" i="7"/>
  <c r="O2530" i="7"/>
  <c r="O2531" i="7"/>
  <c r="O2532" i="7"/>
  <c r="O2533" i="7"/>
  <c r="O2534" i="7"/>
  <c r="O2535" i="7"/>
  <c r="O2536" i="7"/>
  <c r="O2537" i="7"/>
  <c r="O2538" i="7"/>
  <c r="O2539" i="7"/>
  <c r="O2540" i="7"/>
  <c r="O2541" i="7"/>
  <c r="O2542" i="7"/>
  <c r="O2543" i="7"/>
  <c r="O2544" i="7"/>
  <c r="O2545" i="7"/>
  <c r="O2546" i="7"/>
  <c r="O2547" i="7"/>
  <c r="O2548" i="7"/>
  <c r="O2549" i="7"/>
  <c r="O2550" i="7"/>
  <c r="O2551" i="7"/>
  <c r="O2552" i="7"/>
  <c r="O2553" i="7"/>
  <c r="O2554" i="7"/>
  <c r="O2555" i="7"/>
  <c r="O2556" i="7"/>
  <c r="O2557" i="7"/>
  <c r="O2558" i="7"/>
  <c r="O2559" i="7"/>
  <c r="O2560" i="7"/>
  <c r="O2561" i="7"/>
  <c r="O2562" i="7"/>
  <c r="O2563" i="7"/>
  <c r="O2564" i="7"/>
  <c r="O2565" i="7"/>
  <c r="O2566" i="7"/>
  <c r="O2567" i="7"/>
  <c r="O2568" i="7"/>
  <c r="O2569" i="7"/>
  <c r="O2570" i="7"/>
  <c r="O2571" i="7"/>
  <c r="O2572" i="7"/>
  <c r="O2573" i="7"/>
  <c r="O2574" i="7"/>
  <c r="O2575" i="7"/>
  <c r="O2576" i="7"/>
  <c r="O2577" i="7"/>
  <c r="O2578" i="7"/>
  <c r="O2579" i="7"/>
  <c r="O2580" i="7"/>
  <c r="O2581" i="7"/>
  <c r="O2582" i="7"/>
  <c r="O2583" i="7"/>
  <c r="O2584" i="7"/>
  <c r="O2585" i="7"/>
  <c r="O2586" i="7"/>
  <c r="O2587" i="7"/>
  <c r="O2588" i="7"/>
  <c r="O2589" i="7"/>
  <c r="O2590" i="7"/>
  <c r="O2591" i="7"/>
  <c r="O2592" i="7"/>
  <c r="O2593" i="7"/>
  <c r="O2594" i="7"/>
  <c r="O2595" i="7"/>
  <c r="O2596" i="7"/>
  <c r="O2597" i="7"/>
  <c r="O2598" i="7"/>
  <c r="O2599" i="7"/>
  <c r="O2600" i="7"/>
  <c r="O2601" i="7"/>
  <c r="O2602" i="7"/>
  <c r="O2603" i="7"/>
  <c r="O2604" i="7"/>
  <c r="O2605" i="7"/>
  <c r="O2606" i="7"/>
  <c r="O2607" i="7"/>
  <c r="O2608" i="7"/>
  <c r="O2609" i="7"/>
  <c r="O2610" i="7"/>
  <c r="O2611" i="7"/>
  <c r="O2612" i="7"/>
  <c r="O2613" i="7"/>
  <c r="O2614" i="7"/>
  <c r="O2615" i="7"/>
  <c r="O2616" i="7"/>
  <c r="O2617" i="7"/>
  <c r="O2618" i="7"/>
  <c r="O2619" i="7"/>
  <c r="O2620" i="7"/>
  <c r="O2621" i="7"/>
  <c r="O2622" i="7"/>
  <c r="O2623" i="7"/>
  <c r="O2624" i="7"/>
  <c r="O2625" i="7"/>
  <c r="O2626" i="7"/>
  <c r="O2627" i="7"/>
  <c r="O2628" i="7"/>
  <c r="O2629" i="7"/>
  <c r="O2630" i="7"/>
  <c r="O2631" i="7"/>
  <c r="O2632" i="7"/>
  <c r="O2633" i="7"/>
  <c r="O2634" i="7"/>
  <c r="O2635" i="7"/>
  <c r="O2636" i="7"/>
  <c r="O2637" i="7"/>
  <c r="O2638" i="7"/>
  <c r="O2639" i="7"/>
  <c r="O2640" i="7"/>
  <c r="O2641" i="7"/>
  <c r="O2642" i="7"/>
  <c r="O2643" i="7"/>
  <c r="O2644" i="7"/>
  <c r="O2645" i="7"/>
  <c r="O2646" i="7"/>
  <c r="O2647" i="7"/>
  <c r="O2648" i="7"/>
  <c r="O2649" i="7"/>
  <c r="O2650" i="7"/>
  <c r="O2651" i="7"/>
  <c r="O2652" i="7"/>
  <c r="O2653" i="7"/>
  <c r="O2654" i="7"/>
  <c r="O2655" i="7"/>
  <c r="O2656" i="7"/>
  <c r="O2657" i="7"/>
  <c r="O2658" i="7"/>
  <c r="O2659" i="7"/>
  <c r="O2660" i="7"/>
  <c r="O2661" i="7"/>
  <c r="O2662" i="7"/>
  <c r="O2663" i="7"/>
  <c r="O2664" i="7"/>
  <c r="O2665" i="7"/>
  <c r="O2666" i="7"/>
  <c r="O2667" i="7"/>
  <c r="O2668" i="7"/>
  <c r="O2669" i="7"/>
  <c r="O2670" i="7"/>
  <c r="O2671" i="7"/>
  <c r="O2672" i="7"/>
  <c r="O2673" i="7"/>
  <c r="O2674" i="7"/>
  <c r="O2675" i="7"/>
  <c r="O2676" i="7"/>
  <c r="O2677" i="7"/>
  <c r="O2678" i="7"/>
  <c r="O2679" i="7"/>
  <c r="O2680" i="7"/>
  <c r="O2681" i="7"/>
  <c r="O2682" i="7"/>
  <c r="O2683" i="7"/>
  <c r="O2684" i="7"/>
  <c r="O2685" i="7"/>
  <c r="O2686" i="7"/>
  <c r="O2687" i="7"/>
  <c r="O2688" i="7"/>
  <c r="O2689" i="7"/>
  <c r="O2690" i="7"/>
  <c r="O2691" i="7"/>
  <c r="O2692" i="7"/>
  <c r="O2693" i="7"/>
  <c r="O2694" i="7"/>
  <c r="O2695" i="7"/>
  <c r="O2696" i="7"/>
  <c r="O2697" i="7"/>
  <c r="O2698" i="7"/>
  <c r="O2699" i="7"/>
  <c r="O2700" i="7"/>
  <c r="O2701" i="7"/>
  <c r="O2702" i="7"/>
  <c r="O2703" i="7"/>
  <c r="O2704" i="7"/>
  <c r="O2705" i="7"/>
  <c r="O2706" i="7"/>
  <c r="O2707" i="7"/>
  <c r="O2708" i="7"/>
  <c r="O2709" i="7"/>
  <c r="O2710" i="7"/>
  <c r="O2711" i="7"/>
  <c r="O2712" i="7"/>
  <c r="O2713" i="7"/>
  <c r="O2714" i="7"/>
  <c r="O2715" i="7"/>
  <c r="O2716" i="7"/>
  <c r="O2717" i="7"/>
  <c r="O2718" i="7"/>
  <c r="O2719" i="7"/>
  <c r="O2720" i="7"/>
  <c r="O2721" i="7"/>
  <c r="O2722" i="7"/>
  <c r="O2723" i="7"/>
  <c r="O2724" i="7"/>
  <c r="O2725" i="7"/>
  <c r="O2726" i="7"/>
  <c r="O2727" i="7"/>
  <c r="O2728" i="7"/>
  <c r="O2729" i="7"/>
  <c r="O2730" i="7"/>
  <c r="O2731" i="7"/>
  <c r="O2732" i="7"/>
  <c r="O2733" i="7"/>
  <c r="O2734" i="7"/>
  <c r="O2735" i="7"/>
  <c r="O2736" i="7"/>
  <c r="O2737" i="7"/>
  <c r="O2738" i="7"/>
  <c r="O2739" i="7"/>
  <c r="O2740" i="7"/>
  <c r="O2741" i="7"/>
  <c r="O2742" i="7"/>
  <c r="O2743" i="7"/>
  <c r="O2744" i="7"/>
  <c r="O2745" i="7"/>
  <c r="O2746" i="7"/>
  <c r="O2747" i="7"/>
  <c r="O2748" i="7"/>
  <c r="O2749" i="7"/>
  <c r="O2750" i="7"/>
  <c r="O2751" i="7"/>
  <c r="O2752" i="7"/>
  <c r="O2753" i="7"/>
  <c r="O2754" i="7"/>
  <c r="O2755" i="7"/>
  <c r="O2756" i="7"/>
  <c r="O2757" i="7"/>
  <c r="O2758" i="7"/>
  <c r="O2759" i="7"/>
  <c r="O2760" i="7"/>
  <c r="O2761" i="7"/>
  <c r="O2762" i="7"/>
  <c r="O2763" i="7"/>
  <c r="O2764" i="7"/>
  <c r="O2765" i="7"/>
  <c r="O2766" i="7"/>
  <c r="O2767" i="7"/>
  <c r="O2768" i="7"/>
  <c r="O2769" i="7"/>
  <c r="O2770" i="7"/>
  <c r="O2771" i="7"/>
  <c r="O2772" i="7"/>
  <c r="O2773" i="7"/>
  <c r="O2774" i="7"/>
  <c r="O2775" i="7"/>
  <c r="O2776" i="7"/>
  <c r="O2777" i="7"/>
  <c r="O2778" i="7"/>
  <c r="O2779" i="7"/>
  <c r="O2780" i="7"/>
  <c r="O2781" i="7"/>
  <c r="O2782" i="7"/>
  <c r="O2783" i="7"/>
  <c r="O2784" i="7"/>
  <c r="O2785" i="7"/>
  <c r="O2786" i="7"/>
  <c r="O2787" i="7"/>
  <c r="O2788" i="7"/>
  <c r="O2789" i="7"/>
  <c r="O2790" i="7"/>
  <c r="O2791" i="7"/>
  <c r="O2792" i="7"/>
  <c r="O2793" i="7"/>
  <c r="O2794" i="7"/>
  <c r="O2795" i="7"/>
  <c r="O2796" i="7"/>
  <c r="O2797" i="7"/>
  <c r="O2798" i="7"/>
  <c r="O2799" i="7"/>
  <c r="O2800" i="7"/>
  <c r="O2801" i="7"/>
  <c r="O2802" i="7"/>
  <c r="O2803" i="7"/>
  <c r="O2804" i="7"/>
  <c r="O2805" i="7"/>
  <c r="O2806" i="7"/>
  <c r="O2807" i="7"/>
  <c r="O2808" i="7"/>
  <c r="O2809" i="7"/>
  <c r="O2810" i="7"/>
  <c r="O2811" i="7"/>
  <c r="O2812" i="7"/>
  <c r="O2813" i="7"/>
  <c r="O2814" i="7"/>
  <c r="O2815" i="7"/>
  <c r="O2816" i="7"/>
  <c r="O2817" i="7"/>
  <c r="O2818" i="7"/>
  <c r="O2819" i="7"/>
  <c r="O2820" i="7"/>
  <c r="O2821" i="7"/>
  <c r="O2822" i="7"/>
  <c r="O2823" i="7"/>
  <c r="O2824" i="7"/>
  <c r="O2825" i="7"/>
  <c r="O2826" i="7"/>
  <c r="O2827" i="7"/>
  <c r="O2828" i="7"/>
  <c r="O2829" i="7"/>
  <c r="O2830" i="7"/>
  <c r="O2831" i="7"/>
  <c r="O2832" i="7"/>
  <c r="O2833" i="7"/>
  <c r="O2834" i="7"/>
  <c r="O2835" i="7"/>
  <c r="O2836" i="7"/>
  <c r="O2837" i="7"/>
  <c r="O2838" i="7"/>
  <c r="O2839" i="7"/>
  <c r="O2840" i="7"/>
  <c r="O2841" i="7"/>
  <c r="O2842" i="7"/>
  <c r="O2843" i="7"/>
  <c r="O2844" i="7"/>
  <c r="O2845" i="7"/>
  <c r="O2846" i="7"/>
  <c r="O2847" i="7"/>
  <c r="O2848" i="7"/>
  <c r="O2849" i="7"/>
  <c r="O2850" i="7"/>
  <c r="O2851" i="7"/>
  <c r="O2852" i="7"/>
  <c r="O2853" i="7"/>
  <c r="O2854" i="7"/>
  <c r="O2855" i="7"/>
  <c r="O2856" i="7"/>
  <c r="O2857" i="7"/>
  <c r="O2858" i="7"/>
  <c r="O2859" i="7"/>
  <c r="O2860" i="7"/>
  <c r="O2861" i="7"/>
  <c r="O2862" i="7"/>
  <c r="O2863" i="7"/>
  <c r="O2864" i="7"/>
  <c r="O2865" i="7"/>
  <c r="O2866" i="7"/>
  <c r="O2867" i="7"/>
  <c r="O2868" i="7"/>
  <c r="O2869" i="7"/>
  <c r="O2870" i="7"/>
  <c r="O2871" i="7"/>
  <c r="O2872" i="7"/>
  <c r="O2873" i="7"/>
  <c r="O2874" i="7"/>
  <c r="O2875" i="7"/>
  <c r="O2876" i="7"/>
  <c r="O2877" i="7"/>
  <c r="O2878" i="7"/>
  <c r="O2879" i="7"/>
  <c r="O2880" i="7"/>
  <c r="O2881" i="7"/>
  <c r="O2882" i="7"/>
  <c r="O2883" i="7"/>
  <c r="O2884" i="7"/>
  <c r="O2885" i="7"/>
  <c r="O2886" i="7"/>
  <c r="O2887" i="7"/>
  <c r="O2888" i="7"/>
  <c r="O2889" i="7"/>
  <c r="O2890" i="7"/>
  <c r="O2891" i="7"/>
  <c r="O2892" i="7"/>
  <c r="O2893" i="7"/>
  <c r="O2894" i="7"/>
  <c r="O2895" i="7"/>
  <c r="O2896" i="7"/>
  <c r="O2897" i="7"/>
  <c r="O2898" i="7"/>
  <c r="O2899" i="7"/>
  <c r="O2900" i="7"/>
  <c r="O2901" i="7"/>
  <c r="O2902" i="7"/>
  <c r="O2903" i="7"/>
  <c r="O2904" i="7"/>
  <c r="O2905" i="7"/>
  <c r="O2906" i="7"/>
  <c r="O2907" i="7"/>
  <c r="O2908" i="7"/>
  <c r="O2909" i="7"/>
  <c r="O2910" i="7"/>
  <c r="O2911" i="7"/>
  <c r="O2912" i="7"/>
  <c r="O2913" i="7"/>
  <c r="O2914" i="7"/>
  <c r="O2915" i="7"/>
  <c r="O2916" i="7"/>
  <c r="O2917" i="7"/>
  <c r="O2918" i="7"/>
  <c r="O2919" i="7"/>
  <c r="O2920" i="7"/>
  <c r="O2921" i="7"/>
  <c r="O2922" i="7"/>
  <c r="O2923" i="7"/>
  <c r="O2924" i="7"/>
  <c r="O2925" i="7"/>
  <c r="O2926" i="7"/>
  <c r="O2927" i="7"/>
  <c r="O2928" i="7"/>
  <c r="O2929" i="7"/>
  <c r="O2930" i="7"/>
  <c r="O2931" i="7"/>
  <c r="O2932" i="7"/>
  <c r="O2933" i="7"/>
  <c r="O2934" i="7"/>
  <c r="O2935" i="7"/>
  <c r="O2936" i="7"/>
  <c r="O2937" i="7"/>
  <c r="O2938" i="7"/>
  <c r="O2939" i="7"/>
  <c r="O2940" i="7"/>
  <c r="O2941" i="7"/>
  <c r="O2942" i="7"/>
  <c r="O2943" i="7"/>
  <c r="O2944" i="7"/>
  <c r="O2945" i="7"/>
  <c r="O2946" i="7"/>
  <c r="O2947" i="7"/>
  <c r="O2948" i="7"/>
  <c r="O2949" i="7"/>
  <c r="O2950" i="7"/>
  <c r="O2951" i="7"/>
  <c r="O2952" i="7"/>
  <c r="O2953" i="7"/>
  <c r="O2954" i="7"/>
  <c r="O2955" i="7"/>
  <c r="O2956" i="7"/>
  <c r="O2957" i="7"/>
  <c r="O2958" i="7"/>
  <c r="O2959" i="7"/>
  <c r="O2960" i="7"/>
  <c r="O2961" i="7"/>
  <c r="O2962" i="7"/>
  <c r="O2963" i="7"/>
  <c r="O2964" i="7"/>
  <c r="O2965" i="7"/>
  <c r="O2966" i="7"/>
  <c r="O2967" i="7"/>
  <c r="O2968" i="7"/>
  <c r="O2969" i="7"/>
  <c r="O2970" i="7"/>
  <c r="O2971" i="7"/>
  <c r="O2972" i="7"/>
  <c r="O2973" i="7"/>
  <c r="O2974" i="7"/>
  <c r="O2975" i="7"/>
  <c r="O2976" i="7"/>
  <c r="O2977" i="7"/>
  <c r="O2978" i="7"/>
  <c r="O2979" i="7"/>
  <c r="O2980" i="7"/>
  <c r="O2981" i="7"/>
  <c r="O2982" i="7"/>
  <c r="O2983" i="7"/>
  <c r="O2984" i="7"/>
  <c r="O2985" i="7"/>
  <c r="O2986" i="7"/>
  <c r="O2987" i="7"/>
  <c r="O2988" i="7"/>
  <c r="O2989" i="7"/>
  <c r="O2990" i="7"/>
  <c r="O2991" i="7"/>
  <c r="O2992" i="7"/>
  <c r="O2993" i="7"/>
  <c r="O2994" i="7"/>
  <c r="O2995" i="7"/>
  <c r="O2996" i="7"/>
  <c r="O2997" i="7"/>
  <c r="O2998" i="7"/>
  <c r="O2999" i="7"/>
  <c r="O3000" i="7"/>
  <c r="O3001" i="7"/>
  <c r="O3002" i="7"/>
  <c r="O3003" i="7"/>
  <c r="O3004" i="7"/>
  <c r="O3005" i="7"/>
  <c r="O3006" i="7"/>
  <c r="O3007" i="7"/>
  <c r="O3008" i="7"/>
  <c r="O3009" i="7"/>
  <c r="O3010" i="7"/>
  <c r="O3011" i="7"/>
  <c r="O3012" i="7"/>
  <c r="O3013" i="7"/>
  <c r="O3014" i="7"/>
  <c r="O3015" i="7"/>
  <c r="O3016" i="7"/>
  <c r="O3017" i="7"/>
  <c r="O3018" i="7"/>
  <c r="O3019" i="7"/>
  <c r="O3020" i="7"/>
  <c r="O3021" i="7"/>
  <c r="O3022" i="7"/>
  <c r="O3023" i="7"/>
  <c r="O3024" i="7"/>
  <c r="O3025" i="7"/>
  <c r="O3026" i="7"/>
  <c r="O3027" i="7"/>
  <c r="O3028" i="7"/>
  <c r="O3029" i="7"/>
  <c r="O3030" i="7"/>
  <c r="O3031" i="7"/>
  <c r="O3032" i="7"/>
  <c r="O3033" i="7"/>
  <c r="O3034" i="7"/>
  <c r="O3035" i="7"/>
  <c r="O3036" i="7"/>
  <c r="O3037" i="7"/>
  <c r="O3038" i="7"/>
  <c r="O3039" i="7"/>
  <c r="O3040" i="7"/>
  <c r="O3041" i="7"/>
  <c r="O3042" i="7"/>
  <c r="O3043" i="7"/>
  <c r="O3044" i="7"/>
  <c r="O3045" i="7"/>
  <c r="O3046" i="7"/>
  <c r="O3047" i="7"/>
  <c r="O3048" i="7"/>
  <c r="O3049" i="7"/>
  <c r="O3050" i="7"/>
  <c r="O3051" i="7"/>
  <c r="O3052" i="7"/>
  <c r="O3053" i="7"/>
  <c r="O3054" i="7"/>
  <c r="O3055" i="7"/>
  <c r="O3056" i="7"/>
  <c r="O3057" i="7"/>
  <c r="O3058" i="7"/>
  <c r="O3059" i="7"/>
  <c r="O3060" i="7"/>
  <c r="O3061" i="7"/>
  <c r="O3062" i="7"/>
  <c r="O3063" i="7"/>
  <c r="O3064" i="7"/>
  <c r="O3065" i="7"/>
  <c r="O3066" i="7"/>
  <c r="O3067" i="7"/>
  <c r="O3068" i="7"/>
  <c r="O3069" i="7"/>
  <c r="O3070" i="7"/>
  <c r="O3071" i="7"/>
  <c r="O3072" i="7"/>
  <c r="O3073" i="7"/>
  <c r="O3074" i="7"/>
  <c r="O3075" i="7"/>
  <c r="O3076" i="7"/>
  <c r="O3077" i="7"/>
  <c r="O3078" i="7"/>
  <c r="O3079" i="7"/>
  <c r="O3080" i="7"/>
  <c r="O3081" i="7"/>
  <c r="O3082" i="7"/>
  <c r="O3083" i="7"/>
  <c r="O3084" i="7"/>
  <c r="O3085" i="7"/>
  <c r="O3086" i="7"/>
  <c r="O3087" i="7"/>
  <c r="O3088" i="7"/>
  <c r="O3089" i="7"/>
  <c r="O3090" i="7"/>
  <c r="O3091" i="7"/>
  <c r="O3092" i="7"/>
  <c r="O3093" i="7"/>
  <c r="O3094" i="7"/>
  <c r="O3095" i="7"/>
  <c r="O3096" i="7"/>
  <c r="O3097" i="7"/>
  <c r="O3098" i="7"/>
  <c r="O3099" i="7"/>
  <c r="O3100" i="7"/>
  <c r="O3101" i="7"/>
  <c r="O3102" i="7"/>
  <c r="O3103" i="7"/>
  <c r="O3104" i="7"/>
  <c r="F3" i="7" a="1"/>
  <c r="F3" i="7" s="1"/>
  <c r="F4" i="7" a="1"/>
  <c r="F4" i="7" s="1"/>
  <c r="F5" i="7" a="1"/>
  <c r="F5" i="7" s="1"/>
  <c r="F6" i="7" a="1"/>
  <c r="F6" i="7" s="1"/>
  <c r="F7" i="7" a="1"/>
  <c r="F7" i="7" s="1"/>
  <c r="F8" i="7" a="1"/>
  <c r="F8" i="7" s="1"/>
  <c r="F9" i="7" a="1"/>
  <c r="F9" i="7" s="1"/>
  <c r="F10" i="7" a="1"/>
  <c r="F10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17" i="7" a="1"/>
  <c r="F17" i="7" s="1"/>
  <c r="F18" i="7" a="1"/>
  <c r="F18" i="7" s="1"/>
  <c r="F19" i="7" a="1"/>
  <c r="F19" i="7" s="1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F28" i="7" a="1"/>
  <c r="F28" i="7" s="1"/>
  <c r="F29" i="7" a="1"/>
  <c r="F29" i="7" s="1"/>
  <c r="F30" i="7" a="1"/>
  <c r="F30" i="7" s="1"/>
  <c r="F31" i="7" a="1"/>
  <c r="F31" i="7" s="1"/>
  <c r="F32" i="7" a="1"/>
  <c r="F32" i="7" s="1"/>
  <c r="F33" i="7" a="1"/>
  <c r="F33" i="7" s="1"/>
  <c r="F34" i="7" a="1"/>
  <c r="F34" i="7" s="1"/>
  <c r="F35" i="7" a="1"/>
  <c r="F35" i="7" s="1"/>
  <c r="F36" i="7" a="1"/>
  <c r="F36" i="7" s="1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 s="1"/>
  <c r="F50" i="7" a="1"/>
  <c r="F50" i="7" s="1"/>
  <c r="F51" i="7" a="1"/>
  <c r="F51" i="7" s="1"/>
  <c r="F52" i="7" a="1"/>
  <c r="F52" i="7" s="1"/>
  <c r="F53" i="7" a="1"/>
  <c r="F53" i="7" s="1"/>
  <c r="F54" i="7" a="1"/>
  <c r="F54" i="7" s="1"/>
  <c r="F55" i="7" a="1"/>
  <c r="F55" i="7" s="1"/>
  <c r="F56" i="7" a="1"/>
  <c r="F56" i="7" s="1"/>
  <c r="F57" i="7" a="1"/>
  <c r="F57" i="7" s="1"/>
  <c r="F58" i="7" a="1"/>
  <c r="F58" i="7" s="1"/>
  <c r="F59" i="7" a="1"/>
  <c r="F59" i="7" s="1"/>
  <c r="F60" i="7" a="1"/>
  <c r="F60" i="7" s="1"/>
  <c r="F61" i="7" a="1"/>
  <c r="F61" i="7" s="1"/>
  <c r="F62" i="7" a="1"/>
  <c r="F62" i="7" s="1"/>
  <c r="F63" i="7" a="1"/>
  <c r="F63" i="7" s="1"/>
  <c r="F64" i="7" a="1"/>
  <c r="F64" i="7" s="1"/>
  <c r="F65" i="7" a="1"/>
  <c r="F65" i="7" s="1"/>
  <c r="F66" i="7" a="1"/>
  <c r="F66" i="7" s="1"/>
  <c r="F67" i="7" a="1"/>
  <c r="F67" i="7" s="1"/>
  <c r="F68" i="7" a="1"/>
  <c r="F68" i="7" s="1"/>
  <c r="F69" i="7" a="1"/>
  <c r="F69" i="7" s="1"/>
  <c r="F70" i="7" a="1"/>
  <c r="F70" i="7" s="1"/>
  <c r="F71" i="7" a="1"/>
  <c r="F71" i="7" s="1"/>
  <c r="F72" i="7" a="1"/>
  <c r="F72" i="7" s="1"/>
  <c r="F73" i="7" a="1"/>
  <c r="F73" i="7" s="1"/>
  <c r="F74" i="7" a="1"/>
  <c r="F74" i="7" s="1"/>
  <c r="F75" i="7" a="1"/>
  <c r="F75" i="7" s="1"/>
  <c r="F76" i="7" a="1"/>
  <c r="F76" i="7" s="1"/>
  <c r="F77" i="7" a="1"/>
  <c r="F77" i="7" s="1"/>
  <c r="F78" i="7" a="1"/>
  <c r="F78" i="7" s="1"/>
  <c r="F79" i="7" a="1"/>
  <c r="F79" i="7" s="1"/>
  <c r="F80" i="7" a="1"/>
  <c r="F80" i="7" s="1"/>
  <c r="F81" i="7" a="1"/>
  <c r="F81" i="7" s="1"/>
  <c r="F82" i="7" a="1"/>
  <c r="F82" i="7" s="1"/>
  <c r="F83" i="7" a="1"/>
  <c r="F83" i="7" s="1"/>
  <c r="F84" i="7" a="1"/>
  <c r="F84" i="7" s="1"/>
  <c r="F85" i="7" a="1"/>
  <c r="F85" i="7" s="1"/>
  <c r="F86" i="7" a="1"/>
  <c r="F86" i="7" s="1"/>
  <c r="F87" i="7" a="1"/>
  <c r="F87" i="7" s="1"/>
  <c r="F88" i="7" a="1"/>
  <c r="F88" i="7" s="1"/>
  <c r="F89" i="7" a="1"/>
  <c r="F89" i="7" s="1"/>
  <c r="F90" i="7" a="1"/>
  <c r="F90" i="7" s="1"/>
  <c r="F91" i="7" a="1"/>
  <c r="F91" i="7" s="1"/>
  <c r="F92" i="7" a="1"/>
  <c r="F92" i="7" s="1"/>
  <c r="F93" i="7" a="1"/>
  <c r="F93" i="7" s="1"/>
  <c r="F94" i="7" a="1"/>
  <c r="F94" i="7" s="1"/>
  <c r="F95" i="7" a="1"/>
  <c r="F95" i="7" s="1"/>
  <c r="F96" i="7" a="1"/>
  <c r="F96" i="7" s="1"/>
  <c r="F97" i="7" a="1"/>
  <c r="F97" i="7" s="1"/>
  <c r="F98" i="7" a="1"/>
  <c r="F98" i="7" s="1"/>
  <c r="F99" i="7" a="1"/>
  <c r="F99" i="7" s="1"/>
  <c r="F100" i="7" a="1"/>
  <c r="F100" i="7" s="1"/>
  <c r="F101" i="7" a="1"/>
  <c r="F101" i="7" s="1"/>
  <c r="F102" i="7" a="1"/>
  <c r="F102" i="7" s="1"/>
  <c r="F103" i="7" a="1"/>
  <c r="F103" i="7" s="1"/>
  <c r="F104" i="7" a="1"/>
  <c r="F104" i="7" s="1"/>
  <c r="F105" i="7" a="1"/>
  <c r="F105" i="7" s="1"/>
  <c r="F106" i="7" a="1"/>
  <c r="F106" i="7" s="1"/>
  <c r="F107" i="7" a="1"/>
  <c r="F107" i="7" s="1"/>
  <c r="F108" i="7" a="1"/>
  <c r="F108" i="7" s="1"/>
  <c r="F109" i="7" a="1"/>
  <c r="F109" i="7" s="1"/>
  <c r="F110" i="7" a="1"/>
  <c r="F110" i="7" s="1"/>
  <c r="F111" i="7" a="1"/>
  <c r="F111" i="7" s="1"/>
  <c r="F112" i="7" a="1"/>
  <c r="F112" i="7" s="1"/>
  <c r="F113" i="7" a="1"/>
  <c r="F113" i="7" s="1"/>
  <c r="F114" i="7" a="1"/>
  <c r="F114" i="7" s="1"/>
  <c r="F115" i="7" a="1"/>
  <c r="F115" i="7" s="1"/>
  <c r="F116" i="7" a="1"/>
  <c r="F116" i="7" s="1"/>
  <c r="F117" i="7" a="1"/>
  <c r="F117" i="7" s="1"/>
  <c r="F118" i="7" a="1"/>
  <c r="F118" i="7" s="1"/>
  <c r="F119" i="7" a="1"/>
  <c r="F119" i="7" s="1"/>
  <c r="F120" i="7" a="1"/>
  <c r="F120" i="7" s="1"/>
  <c r="F121" i="7" a="1"/>
  <c r="F121" i="7" s="1"/>
  <c r="F122" i="7" a="1"/>
  <c r="F122" i="7" s="1"/>
  <c r="F123" i="7" a="1"/>
  <c r="F123" i="7" s="1"/>
  <c r="F124" i="7" a="1"/>
  <c r="F124" i="7" s="1"/>
  <c r="F125" i="7" a="1"/>
  <c r="F125" i="7" s="1"/>
  <c r="F126" i="7" a="1"/>
  <c r="F126" i="7" s="1"/>
  <c r="F127" i="7" a="1"/>
  <c r="F127" i="7" s="1"/>
  <c r="F128" i="7" a="1"/>
  <c r="F128" i="7" s="1"/>
  <c r="F129" i="7" a="1"/>
  <c r="F129" i="7" s="1"/>
  <c r="F130" i="7" a="1"/>
  <c r="F130" i="7" s="1"/>
  <c r="F131" i="7" a="1"/>
  <c r="F131" i="7" s="1"/>
  <c r="F132" i="7" a="1"/>
  <c r="F132" i="7" s="1"/>
  <c r="F133" i="7" a="1"/>
  <c r="F133" i="7" s="1"/>
  <c r="F134" i="7" a="1"/>
  <c r="F134" i="7" s="1"/>
  <c r="F135" i="7" a="1"/>
  <c r="F135" i="7" s="1"/>
  <c r="F136" i="7" a="1"/>
  <c r="F136" i="7" s="1"/>
  <c r="F137" i="7" a="1"/>
  <c r="F137" i="7" s="1"/>
  <c r="F138" i="7" a="1"/>
  <c r="F138" i="7" s="1"/>
  <c r="F139" i="7" a="1"/>
  <c r="F139" i="7" s="1"/>
  <c r="F140" i="7" a="1"/>
  <c r="F140" i="7" s="1"/>
  <c r="F141" i="7" a="1"/>
  <c r="F141" i="7" s="1"/>
  <c r="F142" i="7" a="1"/>
  <c r="F142" i="7" s="1"/>
  <c r="F143" i="7" a="1"/>
  <c r="F143" i="7" s="1"/>
  <c r="F144" i="7" a="1"/>
  <c r="F144" i="7" s="1"/>
  <c r="F145" i="7" a="1"/>
  <c r="F145" i="7" s="1"/>
  <c r="F146" i="7" a="1"/>
  <c r="F146" i="7" s="1"/>
  <c r="F147" i="7" a="1"/>
  <c r="F147" i="7" s="1"/>
  <c r="F148" i="7" a="1"/>
  <c r="F148" i="7" s="1"/>
  <c r="F149" i="7" a="1"/>
  <c r="F149" i="7" s="1"/>
  <c r="F150" i="7" a="1"/>
  <c r="F150" i="7" s="1"/>
  <c r="F151" i="7" a="1"/>
  <c r="F151" i="7" s="1"/>
  <c r="F152" i="7" a="1"/>
  <c r="F152" i="7" s="1"/>
  <c r="F153" i="7" a="1"/>
  <c r="F153" i="7" s="1"/>
  <c r="F154" i="7" a="1"/>
  <c r="F154" i="7" s="1"/>
  <c r="F155" i="7" a="1"/>
  <c r="F155" i="7" s="1"/>
  <c r="F156" i="7" a="1"/>
  <c r="F156" i="7" s="1"/>
  <c r="F157" i="7" a="1"/>
  <c r="F157" i="7" s="1"/>
  <c r="F158" i="7" a="1"/>
  <c r="F158" i="7" s="1"/>
  <c r="F159" i="7" a="1"/>
  <c r="F159" i="7" s="1"/>
  <c r="F160" i="7" a="1"/>
  <c r="F160" i="7" s="1"/>
  <c r="F161" i="7" a="1"/>
  <c r="F161" i="7" s="1"/>
  <c r="F162" i="7" a="1"/>
  <c r="F162" i="7" s="1"/>
  <c r="F163" i="7" a="1"/>
  <c r="F163" i="7" s="1"/>
  <c r="F164" i="7" a="1"/>
  <c r="F164" i="7" s="1"/>
  <c r="F165" i="7" a="1"/>
  <c r="F165" i="7" s="1"/>
  <c r="F166" i="7" a="1"/>
  <c r="F166" i="7" s="1"/>
  <c r="F167" i="7" a="1"/>
  <c r="F167" i="7" s="1"/>
  <c r="F168" i="7" a="1"/>
  <c r="F168" i="7" s="1"/>
  <c r="F169" i="7" a="1"/>
  <c r="F169" i="7" s="1"/>
  <c r="F170" i="7" a="1"/>
  <c r="F170" i="7" s="1"/>
  <c r="F171" i="7" a="1"/>
  <c r="F171" i="7" s="1"/>
  <c r="F172" i="7" a="1"/>
  <c r="F172" i="7" s="1"/>
  <c r="F173" i="7" a="1"/>
  <c r="F173" i="7" s="1"/>
  <c r="F174" i="7" a="1"/>
  <c r="F174" i="7" s="1"/>
  <c r="F175" i="7" a="1"/>
  <c r="F175" i="7" s="1"/>
  <c r="F176" i="7" a="1"/>
  <c r="F176" i="7" s="1"/>
  <c r="F177" i="7" a="1"/>
  <c r="F177" i="7" s="1"/>
  <c r="F178" i="7" a="1"/>
  <c r="F178" i="7" s="1"/>
  <c r="F179" i="7" a="1"/>
  <c r="F179" i="7" s="1"/>
  <c r="F180" i="7" a="1"/>
  <c r="F180" i="7" s="1"/>
  <c r="F181" i="7" a="1"/>
  <c r="F181" i="7" s="1"/>
  <c r="F182" i="7" a="1"/>
  <c r="F182" i="7" s="1"/>
  <c r="F183" i="7" a="1"/>
  <c r="F183" i="7" s="1"/>
  <c r="F184" i="7" a="1"/>
  <c r="F184" i="7" s="1"/>
  <c r="F185" i="7" a="1"/>
  <c r="F185" i="7" s="1"/>
  <c r="F186" i="7" a="1"/>
  <c r="F186" i="7" s="1"/>
  <c r="F187" i="7" a="1"/>
  <c r="F187" i="7" s="1"/>
  <c r="F188" i="7" a="1"/>
  <c r="F188" i="7" s="1"/>
  <c r="F189" i="7" a="1"/>
  <c r="F189" i="7" s="1"/>
  <c r="F190" i="7" a="1"/>
  <c r="F190" i="7" s="1"/>
  <c r="F191" i="7" a="1"/>
  <c r="F191" i="7" s="1"/>
  <c r="F192" i="7" a="1"/>
  <c r="F192" i="7" s="1"/>
  <c r="F193" i="7" a="1"/>
  <c r="F193" i="7" s="1"/>
  <c r="F194" i="7" a="1"/>
  <c r="F194" i="7" s="1"/>
  <c r="F195" i="7" a="1"/>
  <c r="F195" i="7" s="1"/>
  <c r="F196" i="7" a="1"/>
  <c r="F196" i="7" s="1"/>
  <c r="F197" i="7" a="1"/>
  <c r="F197" i="7" s="1"/>
  <c r="F198" i="7" a="1"/>
  <c r="F198" i="7" s="1"/>
  <c r="F199" i="7" a="1"/>
  <c r="F199" i="7" s="1"/>
  <c r="F200" i="7" a="1"/>
  <c r="F200" i="7" s="1"/>
  <c r="F201" i="7" a="1"/>
  <c r="F201" i="7" s="1"/>
  <c r="F202" i="7" a="1"/>
  <c r="F202" i="7" s="1"/>
  <c r="F203" i="7" a="1"/>
  <c r="F203" i="7" s="1"/>
  <c r="F204" i="7" a="1"/>
  <c r="F204" i="7" s="1"/>
  <c r="F205" i="7" a="1"/>
  <c r="F205" i="7" s="1"/>
  <c r="F206" i="7" a="1"/>
  <c r="F206" i="7" s="1"/>
  <c r="F207" i="7" a="1"/>
  <c r="F207" i="7" s="1"/>
  <c r="F208" i="7" a="1"/>
  <c r="F208" i="7" s="1"/>
  <c r="F209" i="7" a="1"/>
  <c r="F209" i="7" s="1"/>
  <c r="F210" i="7" a="1"/>
  <c r="F210" i="7" s="1"/>
  <c r="F211" i="7" a="1"/>
  <c r="F211" i="7" s="1"/>
  <c r="F212" i="7" a="1"/>
  <c r="F212" i="7" s="1"/>
  <c r="F213" i="7" a="1"/>
  <c r="F213" i="7" s="1"/>
  <c r="F214" i="7" a="1"/>
  <c r="F214" i="7" s="1"/>
  <c r="F215" i="7" a="1"/>
  <c r="F215" i="7" s="1"/>
  <c r="F216" i="7" a="1"/>
  <c r="F216" i="7" s="1"/>
  <c r="F217" i="7" a="1"/>
  <c r="F217" i="7" s="1"/>
  <c r="F218" i="7" a="1"/>
  <c r="F218" i="7" s="1"/>
  <c r="F219" i="7" a="1"/>
  <c r="F219" i="7" s="1"/>
  <c r="F220" i="7" a="1"/>
  <c r="F220" i="7" s="1"/>
  <c r="F221" i="7" a="1"/>
  <c r="F221" i="7" s="1"/>
  <c r="F222" i="7" a="1"/>
  <c r="F222" i="7" s="1"/>
  <c r="F223" i="7" a="1"/>
  <c r="F223" i="7" s="1"/>
  <c r="F224" i="7" a="1"/>
  <c r="F224" i="7" s="1"/>
  <c r="F225" i="7" a="1"/>
  <c r="F225" i="7" s="1"/>
  <c r="F226" i="7" a="1"/>
  <c r="F226" i="7" s="1"/>
  <c r="F227" i="7" a="1"/>
  <c r="F227" i="7" s="1"/>
  <c r="F228" i="7" a="1"/>
  <c r="F228" i="7" s="1"/>
  <c r="F229" i="7" a="1"/>
  <c r="F229" i="7" s="1"/>
  <c r="F230" i="7" a="1"/>
  <c r="F230" i="7" s="1"/>
  <c r="F231" i="7" a="1"/>
  <c r="F231" i="7" s="1"/>
  <c r="F232" i="7" a="1"/>
  <c r="F232" i="7" s="1"/>
  <c r="F233" i="7" a="1"/>
  <c r="F233" i="7" s="1"/>
  <c r="F234" i="7" a="1"/>
  <c r="F234" i="7" s="1"/>
  <c r="F235" i="7" a="1"/>
  <c r="F235" i="7" s="1"/>
  <c r="F236" i="7" a="1"/>
  <c r="F236" i="7" s="1"/>
  <c r="F237" i="7" a="1"/>
  <c r="F237" i="7" s="1"/>
  <c r="F238" i="7" a="1"/>
  <c r="F238" i="7" s="1"/>
  <c r="F239" i="7" a="1"/>
  <c r="F239" i="7" s="1"/>
  <c r="F240" i="7" a="1"/>
  <c r="F240" i="7" s="1"/>
  <c r="F241" i="7" a="1"/>
  <c r="F241" i="7" s="1"/>
  <c r="F242" i="7" a="1"/>
  <c r="F242" i="7" s="1"/>
  <c r="F243" i="7" a="1"/>
  <c r="F243" i="7" s="1"/>
  <c r="F244" i="7" a="1"/>
  <c r="F244" i="7" s="1"/>
  <c r="F245" i="7" a="1"/>
  <c r="F245" i="7" s="1"/>
  <c r="F246" i="7" a="1"/>
  <c r="F246" i="7" s="1"/>
  <c r="F247" i="7" a="1"/>
  <c r="F247" i="7" s="1"/>
  <c r="F248" i="7" a="1"/>
  <c r="F248" i="7" s="1"/>
  <c r="F249" i="7" a="1"/>
  <c r="F249" i="7" s="1"/>
  <c r="F250" i="7" a="1"/>
  <c r="F250" i="7" s="1"/>
  <c r="F251" i="7" a="1"/>
  <c r="F251" i="7" s="1"/>
  <c r="F252" i="7" a="1"/>
  <c r="F252" i="7" s="1"/>
  <c r="F253" i="7" a="1"/>
  <c r="F253" i="7" s="1"/>
  <c r="F254" i="7" a="1"/>
  <c r="F254" i="7" s="1"/>
  <c r="F255" i="7" a="1"/>
  <c r="F255" i="7" s="1"/>
  <c r="F256" i="7" a="1"/>
  <c r="F256" i="7" s="1"/>
  <c r="F257" i="7" a="1"/>
  <c r="F257" i="7" s="1"/>
  <c r="F258" i="7" a="1"/>
  <c r="F258" i="7" s="1"/>
  <c r="F259" i="7" a="1"/>
  <c r="F259" i="7" s="1"/>
  <c r="F260" i="7" a="1"/>
  <c r="F260" i="7" s="1"/>
  <c r="F261" i="7" a="1"/>
  <c r="F261" i="7" s="1"/>
  <c r="F262" i="7" a="1"/>
  <c r="F262" i="7" s="1"/>
  <c r="F263" i="7" a="1"/>
  <c r="F263" i="7" s="1"/>
  <c r="F264" i="7" a="1"/>
  <c r="F264" i="7" s="1"/>
  <c r="F265" i="7" a="1"/>
  <c r="F265" i="7" s="1"/>
  <c r="F266" i="7" a="1"/>
  <c r="F266" i="7" s="1"/>
  <c r="F267" i="7" a="1"/>
  <c r="F267" i="7" s="1"/>
  <c r="F268" i="7" a="1"/>
  <c r="F268" i="7" s="1"/>
  <c r="F269" i="7" a="1"/>
  <c r="F269" i="7" s="1"/>
  <c r="F270" i="7" a="1"/>
  <c r="F270" i="7" s="1"/>
  <c r="F271" i="7" a="1"/>
  <c r="F271" i="7" s="1"/>
  <c r="F272" i="7" a="1"/>
  <c r="F272" i="7" s="1"/>
  <c r="F273" i="7" a="1"/>
  <c r="F273" i="7" s="1"/>
  <c r="F274" i="7" a="1"/>
  <c r="F274" i="7" s="1"/>
  <c r="F275" i="7" a="1"/>
  <c r="F275" i="7" s="1"/>
  <c r="F276" i="7" a="1"/>
  <c r="F276" i="7" s="1"/>
  <c r="F277" i="7" a="1"/>
  <c r="F277" i="7" s="1"/>
  <c r="F278" i="7" a="1"/>
  <c r="F278" i="7" s="1"/>
  <c r="F279" i="7" a="1"/>
  <c r="F279" i="7" s="1"/>
  <c r="F280" i="7" a="1"/>
  <c r="F280" i="7" s="1"/>
  <c r="F281" i="7" a="1"/>
  <c r="F281" i="7" s="1"/>
  <c r="F282" i="7" a="1"/>
  <c r="F282" i="7" s="1"/>
  <c r="F283" i="7" a="1"/>
  <c r="F283" i="7" s="1"/>
  <c r="F284" i="7" a="1"/>
  <c r="F284" i="7" s="1"/>
  <c r="F285" i="7" a="1"/>
  <c r="F285" i="7" s="1"/>
  <c r="F286" i="7" a="1"/>
  <c r="F286" i="7" s="1"/>
  <c r="F287" i="7" a="1"/>
  <c r="F287" i="7" s="1"/>
  <c r="F288" i="7" a="1"/>
  <c r="F288" i="7" s="1"/>
  <c r="F289" i="7" a="1"/>
  <c r="F289" i="7" s="1"/>
  <c r="F290" i="7" a="1"/>
  <c r="F290" i="7" s="1"/>
  <c r="F291" i="7" a="1"/>
  <c r="F291" i="7" s="1"/>
  <c r="F292" i="7" a="1"/>
  <c r="F292" i="7" s="1"/>
  <c r="F293" i="7" a="1"/>
  <c r="F293" i="7" s="1"/>
  <c r="F294" i="7" a="1"/>
  <c r="F294" i="7" s="1"/>
  <c r="F295" i="7" a="1"/>
  <c r="F295" i="7" s="1"/>
  <c r="F296" i="7" a="1"/>
  <c r="F296" i="7" s="1"/>
  <c r="F297" i="7" a="1"/>
  <c r="F297" i="7" s="1"/>
  <c r="F298" i="7" a="1"/>
  <c r="F298" i="7" s="1"/>
  <c r="F299" i="7" a="1"/>
  <c r="F299" i="7" s="1"/>
  <c r="F300" i="7" a="1"/>
  <c r="F300" i="7" s="1"/>
  <c r="F301" i="7" a="1"/>
  <c r="F301" i="7" s="1"/>
  <c r="F302" i="7" a="1"/>
  <c r="F302" i="7" s="1"/>
  <c r="F303" i="7" a="1"/>
  <c r="F303" i="7" s="1"/>
  <c r="F304" i="7" a="1"/>
  <c r="F304" i="7" s="1"/>
  <c r="F305" i="7" a="1"/>
  <c r="F305" i="7" s="1"/>
  <c r="F306" i="7" a="1"/>
  <c r="F306" i="7" s="1"/>
  <c r="F307" i="7" a="1"/>
  <c r="F307" i="7" s="1"/>
  <c r="F308" i="7" a="1"/>
  <c r="F308" i="7" s="1"/>
  <c r="F309" i="7" a="1"/>
  <c r="F309" i="7" s="1"/>
  <c r="F310" i="7" a="1"/>
  <c r="F310" i="7" s="1"/>
  <c r="F311" i="7" a="1"/>
  <c r="F311" i="7" s="1"/>
  <c r="F312" i="7" a="1"/>
  <c r="F312" i="7" s="1"/>
  <c r="F313" i="7" a="1"/>
  <c r="F313" i="7" s="1"/>
  <c r="F314" i="7" a="1"/>
  <c r="F314" i="7" s="1"/>
  <c r="F315" i="7" a="1"/>
  <c r="F315" i="7" s="1"/>
  <c r="F316" i="7" a="1"/>
  <c r="F316" i="7" s="1"/>
  <c r="F317" i="7" a="1"/>
  <c r="F317" i="7" s="1"/>
  <c r="F318" i="7" a="1"/>
  <c r="F318" i="7" s="1"/>
  <c r="F319" i="7" a="1"/>
  <c r="F319" i="7" s="1"/>
  <c r="F320" i="7" a="1"/>
  <c r="F320" i="7" s="1"/>
  <c r="F321" i="7" a="1"/>
  <c r="F321" i="7" s="1"/>
  <c r="F322" i="7" a="1"/>
  <c r="F322" i="7" s="1"/>
  <c r="F323" i="7" a="1"/>
  <c r="F323" i="7" s="1"/>
  <c r="F324" i="7" a="1"/>
  <c r="F324" i="7" s="1"/>
  <c r="F325" i="7" a="1"/>
  <c r="F325" i="7" s="1"/>
  <c r="F326" i="7" a="1"/>
  <c r="F326" i="7" s="1"/>
  <c r="F327" i="7" a="1"/>
  <c r="F327" i="7" s="1"/>
  <c r="F328" i="7" a="1"/>
  <c r="F328" i="7" s="1"/>
  <c r="F329" i="7" a="1"/>
  <c r="F329" i="7" s="1"/>
  <c r="F330" i="7" a="1"/>
  <c r="F330" i="7" s="1"/>
  <c r="F331" i="7" a="1"/>
  <c r="F331" i="7" s="1"/>
  <c r="F332" i="7" a="1"/>
  <c r="F332" i="7" s="1"/>
  <c r="F333" i="7" a="1"/>
  <c r="F333" i="7" s="1"/>
  <c r="F334" i="7" a="1"/>
  <c r="F334" i="7" s="1"/>
  <c r="F335" i="7" a="1"/>
  <c r="F335" i="7" s="1"/>
  <c r="F336" i="7" a="1"/>
  <c r="F336" i="7" s="1"/>
  <c r="F337" i="7" a="1"/>
  <c r="F337" i="7" s="1"/>
  <c r="F338" i="7" a="1"/>
  <c r="F338" i="7" s="1"/>
  <c r="F339" i="7" a="1"/>
  <c r="F339" i="7" s="1"/>
  <c r="F340" i="7" a="1"/>
  <c r="F340" i="7" s="1"/>
  <c r="F341" i="7" a="1"/>
  <c r="F341" i="7" s="1"/>
  <c r="F342" i="7" a="1"/>
  <c r="F342" i="7" s="1"/>
  <c r="F343" i="7" a="1"/>
  <c r="F343" i="7" s="1"/>
  <c r="F344" i="7" a="1"/>
  <c r="F344" i="7" s="1"/>
  <c r="F345" i="7" a="1"/>
  <c r="F345" i="7" s="1"/>
  <c r="F346" i="7" a="1"/>
  <c r="F346" i="7" s="1"/>
  <c r="F347" i="7" a="1"/>
  <c r="F347" i="7" s="1"/>
  <c r="F348" i="7" a="1"/>
  <c r="F348" i="7" s="1"/>
  <c r="F349" i="7" a="1"/>
  <c r="F349" i="7" s="1"/>
  <c r="F350" i="7" a="1"/>
  <c r="F350" i="7" s="1"/>
  <c r="F351" i="7" a="1"/>
  <c r="F351" i="7" s="1"/>
  <c r="F352" i="7" a="1"/>
  <c r="F352" i="7" s="1"/>
  <c r="F353" i="7" a="1"/>
  <c r="F353" i="7" s="1"/>
  <c r="F354" i="7" a="1"/>
  <c r="F354" i="7" s="1"/>
  <c r="F355" i="7" a="1"/>
  <c r="F355" i="7" s="1"/>
  <c r="F356" i="7" a="1"/>
  <c r="F356" i="7" s="1"/>
  <c r="F357" i="7" a="1"/>
  <c r="F357" i="7" s="1"/>
  <c r="F358" i="7" a="1"/>
  <c r="F358" i="7" s="1"/>
  <c r="F359" i="7" a="1"/>
  <c r="F359" i="7" s="1"/>
  <c r="F360" i="7" a="1"/>
  <c r="F360" i="7" s="1"/>
  <c r="F361" i="7" a="1"/>
  <c r="F361" i="7" s="1"/>
  <c r="F362" i="7" a="1"/>
  <c r="F362" i="7" s="1"/>
  <c r="F363" i="7" a="1"/>
  <c r="F363" i="7" s="1"/>
  <c r="F364" i="7" a="1"/>
  <c r="F364" i="7" s="1"/>
  <c r="F365" i="7" a="1"/>
  <c r="F365" i="7" s="1"/>
  <c r="F366" i="7" a="1"/>
  <c r="F366" i="7" s="1"/>
  <c r="F367" i="7" a="1"/>
  <c r="F367" i="7" s="1"/>
  <c r="F368" i="7" a="1"/>
  <c r="F368" i="7" s="1"/>
  <c r="F369" i="7" a="1"/>
  <c r="F369" i="7" s="1"/>
  <c r="F370" i="7" a="1"/>
  <c r="F370" i="7" s="1"/>
  <c r="F371" i="7" a="1"/>
  <c r="F371" i="7" s="1"/>
  <c r="F372" i="7" a="1"/>
  <c r="F372" i="7" s="1"/>
  <c r="F373" i="7" a="1"/>
  <c r="F373" i="7" s="1"/>
  <c r="F374" i="7" a="1"/>
  <c r="F374" i="7" s="1"/>
  <c r="F375" i="7" a="1"/>
  <c r="F375" i="7" s="1"/>
  <c r="F376" i="7" a="1"/>
  <c r="F376" i="7" s="1"/>
  <c r="F377" i="7" a="1"/>
  <c r="F377" i="7" s="1"/>
  <c r="F378" i="7" a="1"/>
  <c r="F378" i="7" s="1"/>
  <c r="F379" i="7" a="1"/>
  <c r="F379" i="7" s="1"/>
  <c r="F380" i="7" a="1"/>
  <c r="F380" i="7" s="1"/>
  <c r="F381" i="7" a="1"/>
  <c r="F381" i="7" s="1"/>
  <c r="F382" i="7" a="1"/>
  <c r="F382" i="7" s="1"/>
  <c r="F383" i="7" a="1"/>
  <c r="F383" i="7" s="1"/>
  <c r="F384" i="7" a="1"/>
  <c r="F384" i="7" s="1"/>
  <c r="F385" i="7" a="1"/>
  <c r="F385" i="7" s="1"/>
  <c r="F386" i="7" a="1"/>
  <c r="F386" i="7" s="1"/>
  <c r="F387" i="7" a="1"/>
  <c r="F387" i="7" s="1"/>
  <c r="F388" i="7" a="1"/>
  <c r="F388" i="7" s="1"/>
  <c r="F389" i="7" a="1"/>
  <c r="F389" i="7" s="1"/>
  <c r="F390" i="7" a="1"/>
  <c r="F390" i="7" s="1"/>
  <c r="F391" i="7" a="1"/>
  <c r="F391" i="7" s="1"/>
  <c r="F392" i="7" a="1"/>
  <c r="F392" i="7" s="1"/>
  <c r="F393" i="7" a="1"/>
  <c r="F393" i="7" s="1"/>
  <c r="F394" i="7" a="1"/>
  <c r="F394" i="7" s="1"/>
  <c r="F395" i="7" a="1"/>
  <c r="F395" i="7" s="1"/>
  <c r="F396" i="7" a="1"/>
  <c r="F396" i="7" s="1"/>
  <c r="F397" i="7" a="1"/>
  <c r="F397" i="7" s="1"/>
  <c r="F398" i="7" a="1"/>
  <c r="F398" i="7" s="1"/>
  <c r="F399" i="7" a="1"/>
  <c r="F399" i="7" s="1"/>
  <c r="F400" i="7" a="1"/>
  <c r="F400" i="7" s="1"/>
  <c r="F401" i="7" a="1"/>
  <c r="F401" i="7" s="1"/>
  <c r="F402" i="7" a="1"/>
  <c r="F402" i="7" s="1"/>
  <c r="F403" i="7" a="1"/>
  <c r="F403" i="7" s="1"/>
  <c r="F404" i="7" a="1"/>
  <c r="F404" i="7" s="1"/>
  <c r="F405" i="7" a="1"/>
  <c r="F405" i="7" s="1"/>
  <c r="F406" i="7" a="1"/>
  <c r="F406" i="7" s="1"/>
  <c r="F407" i="7" a="1"/>
  <c r="F407" i="7" s="1"/>
  <c r="F408" i="7" a="1"/>
  <c r="F408" i="7" s="1"/>
  <c r="F409" i="7" a="1"/>
  <c r="F409" i="7" s="1"/>
  <c r="F410" i="7" a="1"/>
  <c r="F410" i="7" s="1"/>
  <c r="F411" i="7" a="1"/>
  <c r="F411" i="7" s="1"/>
  <c r="F412" i="7" a="1"/>
  <c r="F412" i="7" s="1"/>
  <c r="F413" i="7" a="1"/>
  <c r="F413" i="7" s="1"/>
  <c r="F414" i="7" a="1"/>
  <c r="F414" i="7" s="1"/>
  <c r="F415" i="7" a="1"/>
  <c r="F415" i="7" s="1"/>
  <c r="F416" i="7" a="1"/>
  <c r="F416" i="7" s="1"/>
  <c r="F417" i="7" a="1"/>
  <c r="F417" i="7" s="1"/>
  <c r="F418" i="7" a="1"/>
  <c r="F418" i="7" s="1"/>
  <c r="F419" i="7" a="1"/>
  <c r="F419" i="7" s="1"/>
  <c r="F420" i="7" a="1"/>
  <c r="F420" i="7" s="1"/>
  <c r="F421" i="7" a="1"/>
  <c r="F421" i="7" s="1"/>
  <c r="F422" i="7" a="1"/>
  <c r="F422" i="7" s="1"/>
  <c r="F423" i="7" a="1"/>
  <c r="F423" i="7" s="1"/>
  <c r="F424" i="7" a="1"/>
  <c r="F424" i="7" s="1"/>
  <c r="F425" i="7" a="1"/>
  <c r="F425" i="7" s="1"/>
  <c r="F426" i="7" a="1"/>
  <c r="F426" i="7" s="1"/>
  <c r="F427" i="7" a="1"/>
  <c r="F427" i="7" s="1"/>
  <c r="F428" i="7" a="1"/>
  <c r="F428" i="7" s="1"/>
  <c r="F429" i="7" a="1"/>
  <c r="F429" i="7" s="1"/>
  <c r="F430" i="7" a="1"/>
  <c r="F430" i="7" s="1"/>
  <c r="F431" i="7" a="1"/>
  <c r="F431" i="7" s="1"/>
  <c r="F432" i="7" a="1"/>
  <c r="F432" i="7" s="1"/>
  <c r="F433" i="7" a="1"/>
  <c r="F433" i="7" s="1"/>
  <c r="F434" i="7" a="1"/>
  <c r="F434" i="7" s="1"/>
  <c r="F435" i="7" a="1"/>
  <c r="F435" i="7" s="1"/>
  <c r="F436" i="7" a="1"/>
  <c r="F436" i="7" s="1"/>
  <c r="F437" i="7" a="1"/>
  <c r="F437" i="7" s="1"/>
  <c r="F438" i="7" a="1"/>
  <c r="F438" i="7" s="1"/>
  <c r="F439" i="7" a="1"/>
  <c r="F439" i="7" s="1"/>
  <c r="F440" i="7" a="1"/>
  <c r="F440" i="7" s="1"/>
  <c r="F441" i="7" a="1"/>
  <c r="F441" i="7" s="1"/>
  <c r="F442" i="7" a="1"/>
  <c r="F442" i="7" s="1"/>
  <c r="F443" i="7" a="1"/>
  <c r="F443" i="7" s="1"/>
  <c r="F444" i="7" a="1"/>
  <c r="F444" i="7" s="1"/>
  <c r="F445" i="7" a="1"/>
  <c r="F445" i="7" s="1"/>
  <c r="F446" i="7" a="1"/>
  <c r="F446" i="7" s="1"/>
  <c r="F447" i="7" a="1"/>
  <c r="F447" i="7" s="1"/>
  <c r="F448" i="7" a="1"/>
  <c r="F448" i="7" s="1"/>
  <c r="F449" i="7" a="1"/>
  <c r="F449" i="7" s="1"/>
  <c r="F450" i="7" a="1"/>
  <c r="F450" i="7" s="1"/>
  <c r="F451" i="7" a="1"/>
  <c r="F451" i="7" s="1"/>
  <c r="F452" i="7" a="1"/>
  <c r="F452" i="7" s="1"/>
  <c r="F453" i="7" a="1"/>
  <c r="F453" i="7" s="1"/>
  <c r="F454" i="7" a="1"/>
  <c r="F454" i="7" s="1"/>
  <c r="F455" i="7" a="1"/>
  <c r="F455" i="7" s="1"/>
  <c r="F456" i="7" a="1"/>
  <c r="F456" i="7" s="1"/>
  <c r="F457" i="7" a="1"/>
  <c r="F457" i="7" s="1"/>
  <c r="F458" i="7" a="1"/>
  <c r="F458" i="7" s="1"/>
  <c r="F459" i="7" a="1"/>
  <c r="F459" i="7" s="1"/>
  <c r="F460" i="7" a="1"/>
  <c r="F460" i="7" s="1"/>
  <c r="F461" i="7" a="1"/>
  <c r="F461" i="7" s="1"/>
  <c r="F462" i="7" a="1"/>
  <c r="F462" i="7" s="1"/>
  <c r="F463" i="7" a="1"/>
  <c r="F463" i="7" s="1"/>
  <c r="F464" i="7" a="1"/>
  <c r="F464" i="7" s="1"/>
  <c r="F465" i="7" a="1"/>
  <c r="F465" i="7" s="1"/>
  <c r="F466" i="7" a="1"/>
  <c r="F466" i="7" s="1"/>
  <c r="F467" i="7" a="1"/>
  <c r="F467" i="7" s="1"/>
  <c r="F468" i="7" a="1"/>
  <c r="F468" i="7" s="1"/>
  <c r="F469" i="7" a="1"/>
  <c r="F469" i="7" s="1"/>
  <c r="F470" i="7" a="1"/>
  <c r="F470" i="7" s="1"/>
  <c r="F471" i="7" a="1"/>
  <c r="F471" i="7" s="1"/>
  <c r="F472" i="7" a="1"/>
  <c r="F472" i="7" s="1"/>
  <c r="F473" i="7" a="1"/>
  <c r="F473" i="7" s="1"/>
  <c r="F474" i="7" a="1"/>
  <c r="F474" i="7" s="1"/>
  <c r="F475" i="7" a="1"/>
  <c r="F475" i="7" s="1"/>
  <c r="F476" i="7" a="1"/>
  <c r="F476" i="7" s="1"/>
  <c r="F477" i="7" a="1"/>
  <c r="F477" i="7" s="1"/>
  <c r="F478" i="7" a="1"/>
  <c r="F478" i="7" s="1"/>
  <c r="F479" i="7" a="1"/>
  <c r="F479" i="7" s="1"/>
  <c r="F480" i="7" a="1"/>
  <c r="F480" i="7" s="1"/>
  <c r="F481" i="7" a="1"/>
  <c r="F481" i="7" s="1"/>
  <c r="F482" i="7" a="1"/>
  <c r="F482" i="7" s="1"/>
  <c r="F483" i="7" a="1"/>
  <c r="F483" i="7" s="1"/>
  <c r="F484" i="7" a="1"/>
  <c r="F484" i="7" s="1"/>
  <c r="F485" i="7" a="1"/>
  <c r="F485" i="7" s="1"/>
  <c r="F486" i="7" a="1"/>
  <c r="F486" i="7" s="1"/>
  <c r="F487" i="7" a="1"/>
  <c r="F487" i="7" s="1"/>
  <c r="F488" i="7" a="1"/>
  <c r="F488" i="7" s="1"/>
  <c r="F489" i="7" a="1"/>
  <c r="F489" i="7" s="1"/>
  <c r="F490" i="7" a="1"/>
  <c r="F490" i="7" s="1"/>
  <c r="F491" i="7" a="1"/>
  <c r="F491" i="7" s="1"/>
  <c r="F492" i="7" a="1"/>
  <c r="F492" i="7" s="1"/>
  <c r="F493" i="7" a="1"/>
  <c r="F493" i="7" s="1"/>
  <c r="F494" i="7" a="1"/>
  <c r="F494" i="7" s="1"/>
  <c r="F495" i="7" a="1"/>
  <c r="F495" i="7" s="1"/>
  <c r="F496" i="7" a="1"/>
  <c r="F496" i="7" s="1"/>
  <c r="F497" i="7" a="1"/>
  <c r="F497" i="7" s="1"/>
  <c r="F498" i="7" a="1"/>
  <c r="F498" i="7" s="1"/>
  <c r="F499" i="7" a="1"/>
  <c r="F499" i="7" s="1"/>
  <c r="F500" i="7" a="1"/>
  <c r="F500" i="7" s="1"/>
  <c r="F501" i="7" a="1"/>
  <c r="F501" i="7" s="1"/>
  <c r="F502" i="7" a="1"/>
  <c r="F502" i="7" s="1"/>
  <c r="F503" i="7" a="1"/>
  <c r="F503" i="7" s="1"/>
  <c r="F504" i="7" a="1"/>
  <c r="F504" i="7" s="1"/>
  <c r="F505" i="7" a="1"/>
  <c r="F505" i="7" s="1"/>
  <c r="F506" i="7" a="1"/>
  <c r="F506" i="7" s="1"/>
  <c r="F507" i="7" a="1"/>
  <c r="F507" i="7" s="1"/>
  <c r="F508" i="7" a="1"/>
  <c r="F508" i="7" s="1"/>
  <c r="F509" i="7" a="1"/>
  <c r="F509" i="7" s="1"/>
  <c r="F510" i="7" a="1"/>
  <c r="F510" i="7" s="1"/>
  <c r="F511" i="7" a="1"/>
  <c r="F511" i="7" s="1"/>
  <c r="F512" i="7" a="1"/>
  <c r="F512" i="7" s="1"/>
  <c r="F513" i="7" a="1"/>
  <c r="F513" i="7" s="1"/>
  <c r="F514" i="7" a="1"/>
  <c r="F514" i="7" s="1"/>
  <c r="F515" i="7" a="1"/>
  <c r="F515" i="7" s="1"/>
  <c r="F516" i="7" a="1"/>
  <c r="F516" i="7" s="1"/>
  <c r="F517" i="7" a="1"/>
  <c r="F517" i="7" s="1"/>
  <c r="F518" i="7" a="1"/>
  <c r="F518" i="7" s="1"/>
  <c r="F519" i="7" a="1"/>
  <c r="F519" i="7" s="1"/>
  <c r="F520" i="7" a="1"/>
  <c r="F520" i="7" s="1"/>
  <c r="F521" i="7" a="1"/>
  <c r="F521" i="7" s="1"/>
  <c r="F522" i="7" a="1"/>
  <c r="F522" i="7" s="1"/>
  <c r="F523" i="7" a="1"/>
  <c r="F523" i="7" s="1"/>
  <c r="F524" i="7" a="1"/>
  <c r="F524" i="7" s="1"/>
  <c r="F525" i="7" a="1"/>
  <c r="F525" i="7" s="1"/>
  <c r="F526" i="7" a="1"/>
  <c r="F526" i="7" s="1"/>
  <c r="F527" i="7" a="1"/>
  <c r="F527" i="7" s="1"/>
  <c r="F528" i="7" a="1"/>
  <c r="F528" i="7" s="1"/>
  <c r="F529" i="7" a="1"/>
  <c r="F529" i="7" s="1"/>
  <c r="F530" i="7" a="1"/>
  <c r="F530" i="7" s="1"/>
  <c r="F531" i="7" a="1"/>
  <c r="F531" i="7" s="1"/>
  <c r="F532" i="7" a="1"/>
  <c r="F532" i="7" s="1"/>
  <c r="F533" i="7" a="1"/>
  <c r="F533" i="7" s="1"/>
  <c r="F534" i="7" a="1"/>
  <c r="F534" i="7" s="1"/>
  <c r="F535" i="7" a="1"/>
  <c r="F535" i="7" s="1"/>
  <c r="F536" i="7" a="1"/>
  <c r="F536" i="7" s="1"/>
  <c r="F537" i="7" a="1"/>
  <c r="F537" i="7" s="1"/>
  <c r="F538" i="7" a="1"/>
  <c r="F538" i="7" s="1"/>
  <c r="F539" i="7" a="1"/>
  <c r="F539" i="7" s="1"/>
  <c r="F540" i="7" a="1"/>
  <c r="F540" i="7" s="1"/>
  <c r="F541" i="7" a="1"/>
  <c r="F541" i="7" s="1"/>
  <c r="F542" i="7" a="1"/>
  <c r="F542" i="7" s="1"/>
  <c r="F543" i="7" a="1"/>
  <c r="F543" i="7" s="1"/>
  <c r="F544" i="7" a="1"/>
  <c r="F544" i="7" s="1"/>
  <c r="F545" i="7" a="1"/>
  <c r="F545" i="7" s="1"/>
  <c r="F546" i="7" a="1"/>
  <c r="F546" i="7" s="1"/>
  <c r="F547" i="7" a="1"/>
  <c r="F547" i="7" s="1"/>
  <c r="F548" i="7" a="1"/>
  <c r="F548" i="7" s="1"/>
  <c r="F549" i="7" a="1"/>
  <c r="F549" i="7" s="1"/>
  <c r="F550" i="7" a="1"/>
  <c r="F550" i="7" s="1"/>
  <c r="F551" i="7" a="1"/>
  <c r="F551" i="7" s="1"/>
  <c r="F552" i="7" a="1"/>
  <c r="F552" i="7" s="1"/>
  <c r="F553" i="7" a="1"/>
  <c r="F553" i="7" s="1"/>
  <c r="F554" i="7" a="1"/>
  <c r="F554" i="7" s="1"/>
  <c r="F555" i="7" a="1"/>
  <c r="F555" i="7" s="1"/>
  <c r="F556" i="7" a="1"/>
  <c r="F556" i="7" s="1"/>
  <c r="F557" i="7" a="1"/>
  <c r="F557" i="7" s="1"/>
  <c r="F558" i="7" a="1"/>
  <c r="F558" i="7" s="1"/>
  <c r="F559" i="7" a="1"/>
  <c r="F559" i="7" s="1"/>
  <c r="F560" i="7" a="1"/>
  <c r="F560" i="7" s="1"/>
  <c r="F561" i="7" a="1"/>
  <c r="F561" i="7" s="1"/>
  <c r="F562" i="7" a="1"/>
  <c r="F562" i="7" s="1"/>
  <c r="F563" i="7" a="1"/>
  <c r="F563" i="7" s="1"/>
  <c r="F564" i="7" a="1"/>
  <c r="F564" i="7" s="1"/>
  <c r="F565" i="7" a="1"/>
  <c r="F565" i="7" s="1"/>
  <c r="F566" i="7" a="1"/>
  <c r="F566" i="7" s="1"/>
  <c r="F567" i="7" a="1"/>
  <c r="F567" i="7" s="1"/>
  <c r="F568" i="7" a="1"/>
  <c r="F568" i="7" s="1"/>
  <c r="F569" i="7" a="1"/>
  <c r="F569" i="7" s="1"/>
  <c r="F570" i="7" a="1"/>
  <c r="F570" i="7" s="1"/>
  <c r="F571" i="7" a="1"/>
  <c r="F571" i="7" s="1"/>
  <c r="F572" i="7" a="1"/>
  <c r="F572" i="7" s="1"/>
  <c r="F573" i="7" a="1"/>
  <c r="F573" i="7" s="1"/>
  <c r="F574" i="7" a="1"/>
  <c r="F574" i="7" s="1"/>
  <c r="F575" i="7" a="1"/>
  <c r="F575" i="7" s="1"/>
  <c r="F576" i="7" a="1"/>
  <c r="F576" i="7" s="1"/>
  <c r="F577" i="7" a="1"/>
  <c r="F577" i="7" s="1"/>
  <c r="F578" i="7" a="1"/>
  <c r="F578" i="7" s="1"/>
  <c r="F579" i="7" a="1"/>
  <c r="F579" i="7" s="1"/>
  <c r="F580" i="7" a="1"/>
  <c r="F580" i="7" s="1"/>
  <c r="F581" i="7" a="1"/>
  <c r="F581" i="7" s="1"/>
  <c r="F582" i="7" a="1"/>
  <c r="F582" i="7" s="1"/>
  <c r="F583" i="7" a="1"/>
  <c r="F583" i="7" s="1"/>
  <c r="F584" i="7" a="1"/>
  <c r="F584" i="7" s="1"/>
  <c r="F585" i="7" a="1"/>
  <c r="F585" i="7" s="1"/>
  <c r="F586" i="7" a="1"/>
  <c r="F586" i="7" s="1"/>
  <c r="F587" i="7" a="1"/>
  <c r="F587" i="7" s="1"/>
  <c r="F588" i="7" a="1"/>
  <c r="F588" i="7" s="1"/>
  <c r="F589" i="7" a="1"/>
  <c r="F589" i="7" s="1"/>
  <c r="F590" i="7" a="1"/>
  <c r="F590" i="7" s="1"/>
  <c r="F591" i="7" a="1"/>
  <c r="F591" i="7" s="1"/>
  <c r="F592" i="7" a="1"/>
  <c r="F592" i="7" s="1"/>
  <c r="F593" i="7" a="1"/>
  <c r="F593" i="7" s="1"/>
  <c r="F594" i="7" a="1"/>
  <c r="F594" i="7" s="1"/>
  <c r="F595" i="7" a="1"/>
  <c r="F595" i="7" s="1"/>
  <c r="F596" i="7" a="1"/>
  <c r="F596" i="7" s="1"/>
  <c r="F597" i="7" a="1"/>
  <c r="F597" i="7" s="1"/>
  <c r="F598" i="7" a="1"/>
  <c r="F598" i="7" s="1"/>
  <c r="F599" i="7" a="1"/>
  <c r="F599" i="7" s="1"/>
  <c r="F600" i="7" a="1"/>
  <c r="F600" i="7" s="1"/>
  <c r="F601" i="7" a="1"/>
  <c r="F601" i="7" s="1"/>
  <c r="F602" i="7" a="1"/>
  <c r="F602" i="7" s="1"/>
  <c r="F603" i="7" a="1"/>
  <c r="F603" i="7" s="1"/>
  <c r="F604" i="7" a="1"/>
  <c r="F604" i="7" s="1"/>
  <c r="F605" i="7" a="1"/>
  <c r="F605" i="7" s="1"/>
  <c r="F606" i="7" a="1"/>
  <c r="F606" i="7" s="1"/>
  <c r="F607" i="7" a="1"/>
  <c r="F607" i="7" s="1"/>
  <c r="F608" i="7" a="1"/>
  <c r="F608" i="7" s="1"/>
  <c r="F609" i="7" a="1"/>
  <c r="F609" i="7" s="1"/>
  <c r="F610" i="7" a="1"/>
  <c r="F610" i="7" s="1"/>
  <c r="F611" i="7" a="1"/>
  <c r="F611" i="7" s="1"/>
  <c r="F612" i="7" a="1"/>
  <c r="F612" i="7" s="1"/>
  <c r="F613" i="7" a="1"/>
  <c r="F613" i="7" s="1"/>
  <c r="F614" i="7" a="1"/>
  <c r="F614" i="7" s="1"/>
  <c r="F615" i="7" a="1"/>
  <c r="F615" i="7" s="1"/>
  <c r="F616" i="7" a="1"/>
  <c r="F616" i="7" s="1"/>
  <c r="F617" i="7" a="1"/>
  <c r="F617" i="7" s="1"/>
  <c r="F618" i="7" a="1"/>
  <c r="F618" i="7" s="1"/>
  <c r="F619" i="7" a="1"/>
  <c r="F619" i="7" s="1"/>
  <c r="F620" i="7" a="1"/>
  <c r="F620" i="7" s="1"/>
  <c r="F621" i="7" a="1"/>
  <c r="F621" i="7" s="1"/>
  <c r="F622" i="7" a="1"/>
  <c r="F622" i="7" s="1"/>
  <c r="F623" i="7" a="1"/>
  <c r="F623" i="7" s="1"/>
  <c r="F624" i="7" a="1"/>
  <c r="F624" i="7" s="1"/>
  <c r="F625" i="7" a="1"/>
  <c r="F625" i="7" s="1"/>
  <c r="F626" i="7" a="1"/>
  <c r="F626" i="7" s="1"/>
  <c r="F627" i="7" a="1"/>
  <c r="F627" i="7" s="1"/>
  <c r="F628" i="7" a="1"/>
  <c r="F628" i="7" s="1"/>
  <c r="F629" i="7" a="1"/>
  <c r="F629" i="7" s="1"/>
  <c r="F630" i="7" a="1"/>
  <c r="F630" i="7" s="1"/>
  <c r="F631" i="7" a="1"/>
  <c r="F631" i="7" s="1"/>
  <c r="F632" i="7" a="1"/>
  <c r="F632" i="7" s="1"/>
  <c r="F633" i="7" a="1"/>
  <c r="F633" i="7" s="1"/>
  <c r="F634" i="7" a="1"/>
  <c r="F634" i="7" s="1"/>
  <c r="F635" i="7" a="1"/>
  <c r="F635" i="7" s="1"/>
  <c r="F636" i="7" a="1"/>
  <c r="F636" i="7" s="1"/>
  <c r="F637" i="7" a="1"/>
  <c r="F637" i="7" s="1"/>
  <c r="F638" i="7" a="1"/>
  <c r="F638" i="7" s="1"/>
  <c r="F639" i="7" a="1"/>
  <c r="F639" i="7" s="1"/>
  <c r="F640" i="7" a="1"/>
  <c r="F640" i="7" s="1"/>
  <c r="F641" i="7" a="1"/>
  <c r="F641" i="7" s="1"/>
  <c r="F642" i="7" a="1"/>
  <c r="F642" i="7" s="1"/>
  <c r="F643" i="7" a="1"/>
  <c r="F643" i="7" s="1"/>
  <c r="F644" i="7" a="1"/>
  <c r="F644" i="7" s="1"/>
  <c r="F645" i="7" a="1"/>
  <c r="F645" i="7" s="1"/>
  <c r="F646" i="7" a="1"/>
  <c r="F646" i="7" s="1"/>
  <c r="F647" i="7" a="1"/>
  <c r="F647" i="7" s="1"/>
  <c r="F648" i="7" a="1"/>
  <c r="F648" i="7" s="1"/>
  <c r="F649" i="7" a="1"/>
  <c r="F649" i="7" s="1"/>
  <c r="F650" i="7" a="1"/>
  <c r="F650" i="7" s="1"/>
  <c r="F651" i="7" a="1"/>
  <c r="F651" i="7" s="1"/>
  <c r="F652" i="7" a="1"/>
  <c r="F652" i="7" s="1"/>
  <c r="F653" i="7" a="1"/>
  <c r="F653" i="7" s="1"/>
  <c r="F654" i="7" a="1"/>
  <c r="F654" i="7" s="1"/>
  <c r="F655" i="7" a="1"/>
  <c r="F655" i="7" s="1"/>
  <c r="F656" i="7" a="1"/>
  <c r="F656" i="7" s="1"/>
  <c r="F657" i="7" a="1"/>
  <c r="F657" i="7" s="1"/>
  <c r="F658" i="7" a="1"/>
  <c r="F658" i="7" s="1"/>
  <c r="F659" i="7" a="1"/>
  <c r="F659" i="7" s="1"/>
  <c r="F660" i="7" a="1"/>
  <c r="F660" i="7" s="1"/>
  <c r="F661" i="7" a="1"/>
  <c r="F661" i="7" s="1"/>
  <c r="F662" i="7" a="1"/>
  <c r="F662" i="7" s="1"/>
  <c r="F663" i="7" a="1"/>
  <c r="F663" i="7" s="1"/>
  <c r="F664" i="7" a="1"/>
  <c r="F664" i="7" s="1"/>
  <c r="F665" i="7" a="1"/>
  <c r="F665" i="7" s="1"/>
  <c r="F666" i="7" a="1"/>
  <c r="F666" i="7" s="1"/>
  <c r="F667" i="7" a="1"/>
  <c r="F667" i="7" s="1"/>
  <c r="F668" i="7" a="1"/>
  <c r="F668" i="7" s="1"/>
  <c r="F669" i="7" a="1"/>
  <c r="F669" i="7" s="1"/>
  <c r="F670" i="7" a="1"/>
  <c r="F670" i="7" s="1"/>
  <c r="F671" i="7" a="1"/>
  <c r="F671" i="7" s="1"/>
  <c r="F672" i="7" a="1"/>
  <c r="F672" i="7" s="1"/>
  <c r="F673" i="7" a="1"/>
  <c r="F673" i="7" s="1"/>
  <c r="F674" i="7" a="1"/>
  <c r="F674" i="7" s="1"/>
  <c r="F675" i="7" a="1"/>
  <c r="F675" i="7" s="1"/>
  <c r="F676" i="7" a="1"/>
  <c r="F676" i="7" s="1"/>
  <c r="F677" i="7" a="1"/>
  <c r="F677" i="7" s="1"/>
  <c r="F678" i="7" a="1"/>
  <c r="F678" i="7" s="1"/>
  <c r="F679" i="7" a="1"/>
  <c r="F679" i="7" s="1"/>
  <c r="F680" i="7" a="1"/>
  <c r="F680" i="7" s="1"/>
  <c r="F681" i="7" a="1"/>
  <c r="F681" i="7" s="1"/>
  <c r="F682" i="7" a="1"/>
  <c r="F682" i="7" s="1"/>
  <c r="F683" i="7" a="1"/>
  <c r="F683" i="7" s="1"/>
  <c r="F684" i="7" a="1"/>
  <c r="F684" i="7" s="1"/>
  <c r="F685" i="7" a="1"/>
  <c r="F685" i="7" s="1"/>
  <c r="F686" i="7" a="1"/>
  <c r="F686" i="7" s="1"/>
  <c r="F687" i="7" a="1"/>
  <c r="F687" i="7" s="1"/>
  <c r="F688" i="7" a="1"/>
  <c r="F688" i="7" s="1"/>
  <c r="F689" i="7" a="1"/>
  <c r="F689" i="7" s="1"/>
  <c r="F690" i="7" a="1"/>
  <c r="F690" i="7" s="1"/>
  <c r="F691" i="7" a="1"/>
  <c r="F691" i="7" s="1"/>
  <c r="F692" i="7" a="1"/>
  <c r="F692" i="7" s="1"/>
  <c r="F693" i="7" a="1"/>
  <c r="F693" i="7" s="1"/>
  <c r="F694" i="7" a="1"/>
  <c r="F694" i="7" s="1"/>
  <c r="F695" i="7" a="1"/>
  <c r="F695" i="7" s="1"/>
  <c r="F696" i="7" a="1"/>
  <c r="F696" i="7" s="1"/>
  <c r="F697" i="7" a="1"/>
  <c r="F697" i="7" s="1"/>
  <c r="F698" i="7" a="1"/>
  <c r="F698" i="7" s="1"/>
  <c r="F699" i="7" a="1"/>
  <c r="F699" i="7" s="1"/>
  <c r="F700" i="7" a="1"/>
  <c r="F700" i="7" s="1"/>
  <c r="F701" i="7" a="1"/>
  <c r="F701" i="7" s="1"/>
  <c r="F702" i="7" a="1"/>
  <c r="F702" i="7" s="1"/>
  <c r="F703" i="7" a="1"/>
  <c r="F703" i="7" s="1"/>
  <c r="F704" i="7" a="1"/>
  <c r="F704" i="7" s="1"/>
  <c r="F705" i="7" a="1"/>
  <c r="F705" i="7" s="1"/>
  <c r="F706" i="7" a="1"/>
  <c r="F706" i="7" s="1"/>
  <c r="F707" i="7" a="1"/>
  <c r="F707" i="7" s="1"/>
  <c r="F708" i="7" a="1"/>
  <c r="F708" i="7" s="1"/>
  <c r="F709" i="7" a="1"/>
  <c r="F709" i="7" s="1"/>
  <c r="F710" i="7" a="1"/>
  <c r="F710" i="7" s="1"/>
  <c r="F711" i="7" a="1"/>
  <c r="F711" i="7" s="1"/>
  <c r="F712" i="7" a="1"/>
  <c r="F712" i="7" s="1"/>
  <c r="F713" i="7" a="1"/>
  <c r="F713" i="7" s="1"/>
  <c r="F714" i="7" a="1"/>
  <c r="F714" i="7" s="1"/>
  <c r="F715" i="7" a="1"/>
  <c r="F715" i="7" s="1"/>
  <c r="F716" i="7" a="1"/>
  <c r="F716" i="7" s="1"/>
  <c r="F717" i="7" a="1"/>
  <c r="F717" i="7" s="1"/>
  <c r="F718" i="7" a="1"/>
  <c r="F718" i="7" s="1"/>
  <c r="F719" i="7" a="1"/>
  <c r="F719" i="7" s="1"/>
  <c r="F720" i="7" a="1"/>
  <c r="F720" i="7" s="1"/>
  <c r="F721" i="7" a="1"/>
  <c r="F721" i="7" s="1"/>
  <c r="F722" i="7" a="1"/>
  <c r="F722" i="7" s="1"/>
  <c r="F723" i="7" a="1"/>
  <c r="F723" i="7" s="1"/>
  <c r="F724" i="7" a="1"/>
  <c r="F724" i="7" s="1"/>
  <c r="F725" i="7" a="1"/>
  <c r="F725" i="7" s="1"/>
  <c r="F726" i="7" a="1"/>
  <c r="F726" i="7" s="1"/>
  <c r="F727" i="7" a="1"/>
  <c r="F727" i="7" s="1"/>
  <c r="F728" i="7" a="1"/>
  <c r="F728" i="7" s="1"/>
  <c r="F729" i="7" a="1"/>
  <c r="F729" i="7" s="1"/>
  <c r="F730" i="7" a="1"/>
  <c r="F730" i="7" s="1"/>
  <c r="F731" i="7" a="1"/>
  <c r="F731" i="7" s="1"/>
  <c r="F732" i="7" a="1"/>
  <c r="F732" i="7" s="1"/>
  <c r="F733" i="7" a="1"/>
  <c r="F733" i="7" s="1"/>
  <c r="F734" i="7" a="1"/>
  <c r="F734" i="7" s="1"/>
  <c r="F735" i="7" a="1"/>
  <c r="F735" i="7" s="1"/>
  <c r="F736" i="7" a="1"/>
  <c r="F736" i="7" s="1"/>
  <c r="F737" i="7" a="1"/>
  <c r="F737" i="7" s="1"/>
  <c r="F738" i="7" a="1"/>
  <c r="F738" i="7" s="1"/>
  <c r="F739" i="7" a="1"/>
  <c r="F739" i="7" s="1"/>
  <c r="F740" i="7" a="1"/>
  <c r="F740" i="7" s="1"/>
  <c r="F741" i="7" a="1"/>
  <c r="F741" i="7" s="1"/>
  <c r="F742" i="7" a="1"/>
  <c r="F742" i="7" s="1"/>
  <c r="F743" i="7" a="1"/>
  <c r="F743" i="7" s="1"/>
  <c r="F744" i="7" a="1"/>
  <c r="F744" i="7" s="1"/>
  <c r="F745" i="7" a="1"/>
  <c r="F745" i="7" s="1"/>
  <c r="F746" i="7" a="1"/>
  <c r="F746" i="7" s="1"/>
  <c r="F747" i="7" a="1"/>
  <c r="F747" i="7" s="1"/>
  <c r="F748" i="7" a="1"/>
  <c r="F748" i="7" s="1"/>
  <c r="F749" i="7" a="1"/>
  <c r="F749" i="7" s="1"/>
  <c r="F750" i="7" a="1"/>
  <c r="F750" i="7" s="1"/>
  <c r="F751" i="7" a="1"/>
  <c r="F751" i="7" s="1"/>
  <c r="F752" i="7" a="1"/>
  <c r="F752" i="7" s="1"/>
  <c r="F753" i="7" a="1"/>
  <c r="F753" i="7" s="1"/>
  <c r="F754" i="7" a="1"/>
  <c r="F754" i="7" s="1"/>
  <c r="F755" i="7" a="1"/>
  <c r="F755" i="7" s="1"/>
  <c r="F756" i="7" a="1"/>
  <c r="F756" i="7" s="1"/>
  <c r="F757" i="7" a="1"/>
  <c r="F757" i="7" s="1"/>
  <c r="F758" i="7" a="1"/>
  <c r="F758" i="7" s="1"/>
  <c r="F759" i="7" a="1"/>
  <c r="F759" i="7" s="1"/>
  <c r="F760" i="7" a="1"/>
  <c r="F760" i="7" s="1"/>
  <c r="F761" i="7" a="1"/>
  <c r="F761" i="7" s="1"/>
  <c r="F762" i="7" a="1"/>
  <c r="F762" i="7" s="1"/>
  <c r="F763" i="7" a="1"/>
  <c r="F763" i="7" s="1"/>
  <c r="F764" i="7" a="1"/>
  <c r="F764" i="7" s="1"/>
  <c r="F765" i="7" a="1"/>
  <c r="F765" i="7" s="1"/>
  <c r="F766" i="7" a="1"/>
  <c r="F766" i="7" s="1"/>
  <c r="F767" i="7" a="1"/>
  <c r="F767" i="7" s="1"/>
  <c r="F768" i="7" a="1"/>
  <c r="F768" i="7" s="1"/>
  <c r="F769" i="7" a="1"/>
  <c r="F769" i="7" s="1"/>
  <c r="F770" i="7" a="1"/>
  <c r="F770" i="7" s="1"/>
  <c r="F771" i="7" a="1"/>
  <c r="F771" i="7" s="1"/>
  <c r="F772" i="7" a="1"/>
  <c r="F772" i="7" s="1"/>
  <c r="F773" i="7" a="1"/>
  <c r="F773" i="7" s="1"/>
  <c r="F774" i="7" a="1"/>
  <c r="F774" i="7" s="1"/>
  <c r="F775" i="7" a="1"/>
  <c r="F775" i="7" s="1"/>
  <c r="F776" i="7" a="1"/>
  <c r="F776" i="7" s="1"/>
  <c r="F777" i="7" a="1"/>
  <c r="F777" i="7" s="1"/>
  <c r="F778" i="7" a="1"/>
  <c r="F778" i="7" s="1"/>
  <c r="F779" i="7" a="1"/>
  <c r="F779" i="7" s="1"/>
  <c r="F780" i="7" a="1"/>
  <c r="F780" i="7" s="1"/>
  <c r="F781" i="7" a="1"/>
  <c r="F781" i="7" s="1"/>
  <c r="F782" i="7" a="1"/>
  <c r="F782" i="7" s="1"/>
  <c r="F783" i="7" a="1"/>
  <c r="F783" i="7" s="1"/>
  <c r="F784" i="7" a="1"/>
  <c r="F784" i="7" s="1"/>
  <c r="F785" i="7" a="1"/>
  <c r="F785" i="7" s="1"/>
  <c r="F786" i="7" a="1"/>
  <c r="F786" i="7" s="1"/>
  <c r="F787" i="7" a="1"/>
  <c r="F787" i="7" s="1"/>
  <c r="F788" i="7" a="1"/>
  <c r="F788" i="7" s="1"/>
  <c r="F789" i="7" a="1"/>
  <c r="F789" i="7" s="1"/>
  <c r="F790" i="7" a="1"/>
  <c r="F790" i="7" s="1"/>
  <c r="F791" i="7" a="1"/>
  <c r="F791" i="7" s="1"/>
  <c r="F792" i="7" a="1"/>
  <c r="F792" i="7" s="1"/>
  <c r="F793" i="7" a="1"/>
  <c r="F793" i="7" s="1"/>
  <c r="F794" i="7" a="1"/>
  <c r="F794" i="7" s="1"/>
  <c r="F795" i="7" a="1"/>
  <c r="F795" i="7" s="1"/>
  <c r="F796" i="7" a="1"/>
  <c r="F796" i="7" s="1"/>
  <c r="F797" i="7" a="1"/>
  <c r="F797" i="7" s="1"/>
  <c r="F798" i="7" a="1"/>
  <c r="F798" i="7" s="1"/>
  <c r="F799" i="7" a="1"/>
  <c r="F799" i="7" s="1"/>
  <c r="F800" i="7" a="1"/>
  <c r="F800" i="7" s="1"/>
  <c r="F801" i="7" a="1"/>
  <c r="F801" i="7" s="1"/>
  <c r="F802" i="7" a="1"/>
  <c r="F802" i="7" s="1"/>
  <c r="F803" i="7" a="1"/>
  <c r="F803" i="7" s="1"/>
  <c r="F804" i="7" a="1"/>
  <c r="F804" i="7" s="1"/>
  <c r="F805" i="7" a="1"/>
  <c r="F805" i="7" s="1"/>
  <c r="F806" i="7" a="1"/>
  <c r="F806" i="7" s="1"/>
  <c r="F807" i="7" a="1"/>
  <c r="F807" i="7" s="1"/>
  <c r="F808" i="7" a="1"/>
  <c r="F808" i="7" s="1"/>
  <c r="F809" i="7" a="1"/>
  <c r="F809" i="7" s="1"/>
  <c r="F810" i="7" a="1"/>
  <c r="F810" i="7" s="1"/>
  <c r="F811" i="7" a="1"/>
  <c r="F811" i="7" s="1"/>
  <c r="F812" i="7" a="1"/>
  <c r="F812" i="7" s="1"/>
  <c r="F813" i="7" a="1"/>
  <c r="F813" i="7" s="1"/>
  <c r="F814" i="7" a="1"/>
  <c r="F814" i="7" s="1"/>
  <c r="F815" i="7" a="1"/>
  <c r="F815" i="7" s="1"/>
  <c r="F816" i="7" a="1"/>
  <c r="F816" i="7" s="1"/>
  <c r="F817" i="7" a="1"/>
  <c r="F817" i="7" s="1"/>
  <c r="F818" i="7" a="1"/>
  <c r="F818" i="7" s="1"/>
  <c r="F819" i="7" a="1"/>
  <c r="F819" i="7" s="1"/>
  <c r="F820" i="7" a="1"/>
  <c r="F820" i="7" s="1"/>
  <c r="F821" i="7" a="1"/>
  <c r="F821" i="7" s="1"/>
  <c r="F822" i="7" a="1"/>
  <c r="F822" i="7" s="1"/>
  <c r="F823" i="7" a="1"/>
  <c r="F823" i="7" s="1"/>
  <c r="F824" i="7" a="1"/>
  <c r="F824" i="7" s="1"/>
  <c r="F825" i="7" a="1"/>
  <c r="F825" i="7" s="1"/>
  <c r="F826" i="7" a="1"/>
  <c r="F826" i="7" s="1"/>
  <c r="F827" i="7" a="1"/>
  <c r="F827" i="7" s="1"/>
  <c r="F828" i="7" a="1"/>
  <c r="F828" i="7" s="1"/>
  <c r="F829" i="7" a="1"/>
  <c r="F829" i="7" s="1"/>
  <c r="F830" i="7" a="1"/>
  <c r="F830" i="7" s="1"/>
  <c r="F831" i="7" a="1"/>
  <c r="F831" i="7" s="1"/>
  <c r="F832" i="7" a="1"/>
  <c r="F832" i="7" s="1"/>
  <c r="F833" i="7" a="1"/>
  <c r="F833" i="7" s="1"/>
  <c r="F834" i="7" a="1"/>
  <c r="F834" i="7" s="1"/>
  <c r="F835" i="7" a="1"/>
  <c r="F835" i="7" s="1"/>
  <c r="F836" i="7" a="1"/>
  <c r="F836" i="7" s="1"/>
  <c r="F837" i="7" a="1"/>
  <c r="F837" i="7" s="1"/>
  <c r="F838" i="7" a="1"/>
  <c r="F838" i="7" s="1"/>
  <c r="F839" i="7" a="1"/>
  <c r="F839" i="7" s="1"/>
  <c r="F840" i="7" a="1"/>
  <c r="F840" i="7" s="1"/>
  <c r="F841" i="7" a="1"/>
  <c r="F841" i="7" s="1"/>
  <c r="F842" i="7" a="1"/>
  <c r="F842" i="7" s="1"/>
  <c r="F843" i="7" a="1"/>
  <c r="F843" i="7" s="1"/>
  <c r="F844" i="7" a="1"/>
  <c r="F844" i="7" s="1"/>
  <c r="F845" i="7" a="1"/>
  <c r="F845" i="7" s="1"/>
  <c r="F846" i="7" a="1"/>
  <c r="F846" i="7" s="1"/>
  <c r="F847" i="7" a="1"/>
  <c r="F847" i="7" s="1"/>
  <c r="F848" i="7" a="1"/>
  <c r="F848" i="7" s="1"/>
  <c r="F849" i="7" a="1"/>
  <c r="F849" i="7" s="1"/>
  <c r="F850" i="7" a="1"/>
  <c r="F850" i="7" s="1"/>
  <c r="F851" i="7" a="1"/>
  <c r="F851" i="7" s="1"/>
  <c r="F852" i="7" a="1"/>
  <c r="F852" i="7" s="1"/>
  <c r="F853" i="7" a="1"/>
  <c r="F853" i="7" s="1"/>
  <c r="F854" i="7" a="1"/>
  <c r="F854" i="7" s="1"/>
  <c r="F855" i="7" a="1"/>
  <c r="F855" i="7" s="1"/>
  <c r="F856" i="7" a="1"/>
  <c r="F856" i="7" s="1"/>
  <c r="F857" i="7" a="1"/>
  <c r="F857" i="7" s="1"/>
  <c r="F858" i="7" a="1"/>
  <c r="F858" i="7" s="1"/>
  <c r="F859" i="7" a="1"/>
  <c r="F859" i="7" s="1"/>
  <c r="F860" i="7" a="1"/>
  <c r="F860" i="7" s="1"/>
  <c r="F861" i="7" a="1"/>
  <c r="F861" i="7" s="1"/>
  <c r="F862" i="7" a="1"/>
  <c r="F862" i="7" s="1"/>
  <c r="F863" i="7" a="1"/>
  <c r="F863" i="7" s="1"/>
  <c r="F864" i="7" a="1"/>
  <c r="F864" i="7" s="1"/>
  <c r="F865" i="7" a="1"/>
  <c r="F865" i="7" s="1"/>
  <c r="F866" i="7" a="1"/>
  <c r="F866" i="7" s="1"/>
  <c r="F867" i="7" a="1"/>
  <c r="F867" i="7" s="1"/>
  <c r="F868" i="7" a="1"/>
  <c r="F868" i="7" s="1"/>
  <c r="F869" i="7" a="1"/>
  <c r="F869" i="7" s="1"/>
  <c r="F870" i="7" a="1"/>
  <c r="F870" i="7" s="1"/>
  <c r="F871" i="7" a="1"/>
  <c r="F871" i="7" s="1"/>
  <c r="F872" i="7" a="1"/>
  <c r="F872" i="7" s="1"/>
  <c r="F873" i="7" a="1"/>
  <c r="F873" i="7" s="1"/>
  <c r="F874" i="7" a="1"/>
  <c r="F874" i="7" s="1"/>
  <c r="F875" i="7" a="1"/>
  <c r="F875" i="7" s="1"/>
  <c r="F876" i="7" a="1"/>
  <c r="F876" i="7" s="1"/>
  <c r="F877" i="7" a="1"/>
  <c r="F877" i="7" s="1"/>
  <c r="F878" i="7" a="1"/>
  <c r="F878" i="7" s="1"/>
  <c r="F879" i="7" a="1"/>
  <c r="F879" i="7" s="1"/>
  <c r="F880" i="7" a="1"/>
  <c r="F880" i="7" s="1"/>
  <c r="F881" i="7" a="1"/>
  <c r="F881" i="7" s="1"/>
  <c r="F882" i="7" a="1"/>
  <c r="F882" i="7" s="1"/>
  <c r="F883" i="7" a="1"/>
  <c r="F883" i="7" s="1"/>
  <c r="F884" i="7" a="1"/>
  <c r="F884" i="7" s="1"/>
  <c r="F885" i="7" a="1"/>
  <c r="F885" i="7" s="1"/>
  <c r="F886" i="7" a="1"/>
  <c r="F886" i="7" s="1"/>
  <c r="F887" i="7" a="1"/>
  <c r="F887" i="7" s="1"/>
  <c r="F888" i="7" a="1"/>
  <c r="F888" i="7" s="1"/>
  <c r="F889" i="7" a="1"/>
  <c r="F889" i="7" s="1"/>
  <c r="F890" i="7" a="1"/>
  <c r="F890" i="7" s="1"/>
  <c r="F891" i="7" a="1"/>
  <c r="F891" i="7" s="1"/>
  <c r="F892" i="7" a="1"/>
  <c r="F892" i="7" s="1"/>
  <c r="F893" i="7" a="1"/>
  <c r="F893" i="7" s="1"/>
  <c r="F894" i="7" a="1"/>
  <c r="F894" i="7" s="1"/>
  <c r="F895" i="7" a="1"/>
  <c r="F895" i="7" s="1"/>
  <c r="F896" i="7" a="1"/>
  <c r="F896" i="7" s="1"/>
  <c r="F897" i="7" a="1"/>
  <c r="F897" i="7" s="1"/>
  <c r="F898" i="7" a="1"/>
  <c r="F898" i="7" s="1"/>
  <c r="F899" i="7" a="1"/>
  <c r="F899" i="7" s="1"/>
  <c r="F900" i="7" a="1"/>
  <c r="F900" i="7" s="1"/>
  <c r="F901" i="7" a="1"/>
  <c r="F901" i="7" s="1"/>
  <c r="F902" i="7" a="1"/>
  <c r="F902" i="7" s="1"/>
  <c r="F903" i="7" a="1"/>
  <c r="F903" i="7" s="1"/>
  <c r="F904" i="7" a="1"/>
  <c r="F904" i="7" s="1"/>
  <c r="F905" i="7" a="1"/>
  <c r="F905" i="7" s="1"/>
  <c r="F906" i="7" a="1"/>
  <c r="F906" i="7" s="1"/>
  <c r="F907" i="7" a="1"/>
  <c r="F907" i="7" s="1"/>
  <c r="F908" i="7" a="1"/>
  <c r="F908" i="7" s="1"/>
  <c r="F909" i="7" a="1"/>
  <c r="F909" i="7" s="1"/>
  <c r="F910" i="7" a="1"/>
  <c r="F910" i="7" s="1"/>
  <c r="F911" i="7" a="1"/>
  <c r="F911" i="7" s="1"/>
  <c r="F912" i="7" a="1"/>
  <c r="F912" i="7" s="1"/>
  <c r="F913" i="7" a="1"/>
  <c r="F913" i="7" s="1"/>
  <c r="F914" i="7" a="1"/>
  <c r="F914" i="7" s="1"/>
  <c r="F915" i="7" a="1"/>
  <c r="F915" i="7" s="1"/>
  <c r="F916" i="7" a="1"/>
  <c r="F916" i="7" s="1"/>
  <c r="F917" i="7" a="1"/>
  <c r="F917" i="7" s="1"/>
  <c r="F918" i="7" a="1"/>
  <c r="F918" i="7" s="1"/>
  <c r="F919" i="7" a="1"/>
  <c r="F919" i="7" s="1"/>
  <c r="F920" i="7" a="1"/>
  <c r="F920" i="7" s="1"/>
  <c r="F921" i="7" a="1"/>
  <c r="F921" i="7" s="1"/>
  <c r="F922" i="7" a="1"/>
  <c r="F922" i="7" s="1"/>
  <c r="F923" i="7" a="1"/>
  <c r="F923" i="7" s="1"/>
  <c r="F924" i="7" a="1"/>
  <c r="F924" i="7" s="1"/>
  <c r="F925" i="7" a="1"/>
  <c r="F925" i="7" s="1"/>
  <c r="F926" i="7" a="1"/>
  <c r="F926" i="7" s="1"/>
  <c r="F927" i="7" a="1"/>
  <c r="F927" i="7" s="1"/>
  <c r="F928" i="7" a="1"/>
  <c r="F928" i="7" s="1"/>
  <c r="F929" i="7" a="1"/>
  <c r="F929" i="7" s="1"/>
  <c r="F930" i="7" a="1"/>
  <c r="F930" i="7" s="1"/>
  <c r="F931" i="7" a="1"/>
  <c r="F931" i="7" s="1"/>
  <c r="F932" i="7" a="1"/>
  <c r="F932" i="7" s="1"/>
  <c r="F933" i="7" a="1"/>
  <c r="F933" i="7" s="1"/>
  <c r="F934" i="7" a="1"/>
  <c r="F934" i="7" s="1"/>
  <c r="F935" i="7" a="1"/>
  <c r="F935" i="7" s="1"/>
  <c r="F936" i="7" a="1"/>
  <c r="F936" i="7" s="1"/>
  <c r="F937" i="7" a="1"/>
  <c r="F937" i="7" s="1"/>
  <c r="F938" i="7" a="1"/>
  <c r="F938" i="7" s="1"/>
  <c r="F939" i="7" a="1"/>
  <c r="F939" i="7" s="1"/>
  <c r="F940" i="7" a="1"/>
  <c r="F940" i="7" s="1"/>
  <c r="F941" i="7" a="1"/>
  <c r="F941" i="7" s="1"/>
  <c r="F942" i="7" a="1"/>
  <c r="F942" i="7" s="1"/>
  <c r="F943" i="7" a="1"/>
  <c r="F943" i="7" s="1"/>
  <c r="F944" i="7" a="1"/>
  <c r="F944" i="7" s="1"/>
  <c r="F945" i="7" a="1"/>
  <c r="F945" i="7" s="1"/>
  <c r="F946" i="7" a="1"/>
  <c r="F946" i="7" s="1"/>
  <c r="F947" i="7" a="1"/>
  <c r="F947" i="7" s="1"/>
  <c r="F948" i="7" a="1"/>
  <c r="F948" i="7" s="1"/>
  <c r="F949" i="7" a="1"/>
  <c r="F949" i="7" s="1"/>
  <c r="F950" i="7" a="1"/>
  <c r="F950" i="7" s="1"/>
  <c r="F951" i="7" a="1"/>
  <c r="F951" i="7" s="1"/>
  <c r="F952" i="7" a="1"/>
  <c r="F952" i="7" s="1"/>
  <c r="F953" i="7" a="1"/>
  <c r="F953" i="7" s="1"/>
  <c r="F954" i="7" a="1"/>
  <c r="F954" i="7" s="1"/>
  <c r="F955" i="7" a="1"/>
  <c r="F955" i="7" s="1"/>
  <c r="F956" i="7" a="1"/>
  <c r="F956" i="7" s="1"/>
  <c r="F957" i="7" a="1"/>
  <c r="F957" i="7" s="1"/>
  <c r="F958" i="7" a="1"/>
  <c r="F958" i="7" s="1"/>
  <c r="F959" i="7" a="1"/>
  <c r="F959" i="7" s="1"/>
  <c r="F960" i="7" a="1"/>
  <c r="F960" i="7" s="1"/>
  <c r="F961" i="7" a="1"/>
  <c r="F961" i="7" s="1"/>
  <c r="F962" i="7" a="1"/>
  <c r="F962" i="7" s="1"/>
  <c r="F963" i="7" a="1"/>
  <c r="F963" i="7" s="1"/>
  <c r="F964" i="7" a="1"/>
  <c r="F964" i="7" s="1"/>
  <c r="F965" i="7" a="1"/>
  <c r="F965" i="7" s="1"/>
  <c r="F966" i="7" a="1"/>
  <c r="F966" i="7" s="1"/>
  <c r="F967" i="7" a="1"/>
  <c r="F967" i="7" s="1"/>
  <c r="F968" i="7" a="1"/>
  <c r="F968" i="7" s="1"/>
  <c r="F969" i="7" a="1"/>
  <c r="F969" i="7" s="1"/>
  <c r="F970" i="7" a="1"/>
  <c r="F970" i="7" s="1"/>
  <c r="F971" i="7" a="1"/>
  <c r="F971" i="7" s="1"/>
  <c r="F972" i="7" a="1"/>
  <c r="F972" i="7" s="1"/>
  <c r="F973" i="7" a="1"/>
  <c r="F973" i="7" s="1"/>
  <c r="F974" i="7" a="1"/>
  <c r="F974" i="7" s="1"/>
  <c r="F975" i="7" a="1"/>
  <c r="F975" i="7" s="1"/>
  <c r="F976" i="7" a="1"/>
  <c r="F976" i="7" s="1"/>
  <c r="F977" i="7" a="1"/>
  <c r="F977" i="7" s="1"/>
  <c r="F978" i="7" a="1"/>
  <c r="F978" i="7" s="1"/>
  <c r="F979" i="7" a="1"/>
  <c r="F979" i="7" s="1"/>
  <c r="F980" i="7" a="1"/>
  <c r="F980" i="7" s="1"/>
  <c r="F981" i="7" a="1"/>
  <c r="F981" i="7" s="1"/>
  <c r="F982" i="7" a="1"/>
  <c r="F982" i="7" s="1"/>
  <c r="F983" i="7" a="1"/>
  <c r="F983" i="7" s="1"/>
  <c r="F984" i="7" a="1"/>
  <c r="F984" i="7" s="1"/>
  <c r="F985" i="7" a="1"/>
  <c r="F985" i="7" s="1"/>
  <c r="F986" i="7" a="1"/>
  <c r="F986" i="7" s="1"/>
  <c r="F987" i="7" a="1"/>
  <c r="F987" i="7" s="1"/>
  <c r="F988" i="7" a="1"/>
  <c r="F988" i="7" s="1"/>
  <c r="F989" i="7" a="1"/>
  <c r="F989" i="7" s="1"/>
  <c r="F990" i="7" a="1"/>
  <c r="F990" i="7" s="1"/>
  <c r="F991" i="7" a="1"/>
  <c r="F991" i="7" s="1"/>
  <c r="F992" i="7" a="1"/>
  <c r="F992" i="7" s="1"/>
  <c r="F993" i="7" a="1"/>
  <c r="F993" i="7" s="1"/>
  <c r="F994" i="7" a="1"/>
  <c r="F994" i="7" s="1"/>
  <c r="F995" i="7" a="1"/>
  <c r="F995" i="7" s="1"/>
  <c r="F996" i="7" a="1"/>
  <c r="F996" i="7" s="1"/>
  <c r="F997" i="7" a="1"/>
  <c r="F997" i="7" s="1"/>
  <c r="F998" i="7" a="1"/>
  <c r="F998" i="7" s="1"/>
  <c r="F999" i="7" a="1"/>
  <c r="F999" i="7" s="1"/>
  <c r="F1000" i="7" a="1"/>
  <c r="F1000" i="7" s="1"/>
  <c r="F1001" i="7" a="1"/>
  <c r="F1001" i="7" s="1"/>
  <c r="F1002" i="7" a="1"/>
  <c r="F1002" i="7" s="1"/>
  <c r="F1003" i="7" a="1"/>
  <c r="F1003" i="7" s="1"/>
  <c r="F1004" i="7" a="1"/>
  <c r="F1004" i="7" s="1"/>
  <c r="F1005" i="7" a="1"/>
  <c r="F1005" i="7" s="1"/>
  <c r="F1006" i="7" a="1"/>
  <c r="F1006" i="7" s="1"/>
  <c r="F1007" i="7" a="1"/>
  <c r="F1007" i="7" s="1"/>
  <c r="F1008" i="7" a="1"/>
  <c r="F1008" i="7" s="1"/>
  <c r="F1009" i="7" a="1"/>
  <c r="F1009" i="7" s="1"/>
  <c r="F1010" i="7" a="1"/>
  <c r="F1010" i="7" s="1"/>
  <c r="F1011" i="7" a="1"/>
  <c r="F1011" i="7" s="1"/>
  <c r="F1012" i="7" a="1"/>
  <c r="F1012" i="7" s="1"/>
  <c r="F1013" i="7" a="1"/>
  <c r="F1013" i="7" s="1"/>
  <c r="F1014" i="7" a="1"/>
  <c r="F1014" i="7" s="1"/>
  <c r="F1015" i="7" a="1"/>
  <c r="F1015" i="7" s="1"/>
  <c r="F1016" i="7" a="1"/>
  <c r="F1016" i="7" s="1"/>
  <c r="F1017" i="7" a="1"/>
  <c r="F1017" i="7" s="1"/>
  <c r="F1018" i="7" a="1"/>
  <c r="F1018" i="7" s="1"/>
  <c r="F1019" i="7" a="1"/>
  <c r="F1019" i="7" s="1"/>
  <c r="F1020" i="7" a="1"/>
  <c r="F1020" i="7" s="1"/>
  <c r="F1021" i="7" a="1"/>
  <c r="F1021" i="7" s="1"/>
  <c r="F1022" i="7" a="1"/>
  <c r="F1022" i="7" s="1"/>
  <c r="F1023" i="7" a="1"/>
  <c r="F1023" i="7" s="1"/>
  <c r="F1024" i="7" a="1"/>
  <c r="F1024" i="7" s="1"/>
  <c r="F1025" i="7" a="1"/>
  <c r="F1025" i="7" s="1"/>
  <c r="F1026" i="7" a="1"/>
  <c r="F1026" i="7" s="1"/>
  <c r="F1027" i="7" a="1"/>
  <c r="F1027" i="7" s="1"/>
  <c r="F1028" i="7" a="1"/>
  <c r="F1028" i="7" s="1"/>
  <c r="F1029" i="7" a="1"/>
  <c r="F1029" i="7" s="1"/>
  <c r="F1030" i="7" a="1"/>
  <c r="F1030" i="7" s="1"/>
  <c r="F1031" i="7" a="1"/>
  <c r="F1031" i="7" s="1"/>
  <c r="F1032" i="7" a="1"/>
  <c r="F1032" i="7" s="1"/>
  <c r="F1033" i="7" a="1"/>
  <c r="F1033" i="7" s="1"/>
  <c r="F1034" i="7" a="1"/>
  <c r="F1034" i="7" s="1"/>
  <c r="F1035" i="7" a="1"/>
  <c r="F1035" i="7" s="1"/>
  <c r="F1036" i="7" a="1"/>
  <c r="F1036" i="7" s="1"/>
  <c r="F1037" i="7" a="1"/>
  <c r="F1037" i="7" s="1"/>
  <c r="F1038" i="7" a="1"/>
  <c r="F1038" i="7" s="1"/>
  <c r="F1039" i="7" a="1"/>
  <c r="F1039" i="7" s="1"/>
  <c r="F1040" i="7" a="1"/>
  <c r="F1040" i="7" s="1"/>
  <c r="F1041" i="7" a="1"/>
  <c r="F1041" i="7" s="1"/>
  <c r="F1042" i="7" a="1"/>
  <c r="F1042" i="7" s="1"/>
  <c r="F1043" i="7" a="1"/>
  <c r="F1043" i="7" s="1"/>
  <c r="F1044" i="7" a="1"/>
  <c r="F1044" i="7" s="1"/>
  <c r="F1045" i="7" a="1"/>
  <c r="F1045" i="7" s="1"/>
  <c r="F1046" i="7" a="1"/>
  <c r="F1046" i="7" s="1"/>
  <c r="F1047" i="7" a="1"/>
  <c r="F1047" i="7" s="1"/>
  <c r="F1048" i="7" a="1"/>
  <c r="F1048" i="7" s="1"/>
  <c r="F1049" i="7" a="1"/>
  <c r="F1049" i="7" s="1"/>
  <c r="F1050" i="7" a="1"/>
  <c r="F1050" i="7" s="1"/>
  <c r="F1051" i="7" a="1"/>
  <c r="F1051" i="7" s="1"/>
  <c r="F1052" i="7" a="1"/>
  <c r="F1052" i="7" s="1"/>
  <c r="F1053" i="7" a="1"/>
  <c r="F1053" i="7" s="1"/>
  <c r="F1054" i="7" a="1"/>
  <c r="F1054" i="7" s="1"/>
  <c r="F1055" i="7" a="1"/>
  <c r="F1055" i="7" s="1"/>
  <c r="F1056" i="7" a="1"/>
  <c r="F1056" i="7" s="1"/>
  <c r="F1057" i="7" a="1"/>
  <c r="F1057" i="7" s="1"/>
  <c r="F1058" i="7" a="1"/>
  <c r="F1058" i="7" s="1"/>
  <c r="F1059" i="7" a="1"/>
  <c r="F1059" i="7" s="1"/>
  <c r="F1060" i="7" a="1"/>
  <c r="F1060" i="7" s="1"/>
  <c r="F1061" i="7" a="1"/>
  <c r="F1061" i="7" s="1"/>
  <c r="F1062" i="7" a="1"/>
  <c r="F1062" i="7" s="1"/>
  <c r="F1063" i="7" a="1"/>
  <c r="F1063" i="7" s="1"/>
  <c r="F1064" i="7" a="1"/>
  <c r="F1064" i="7" s="1"/>
  <c r="F1065" i="7" a="1"/>
  <c r="F1065" i="7" s="1"/>
  <c r="F1066" i="7" a="1"/>
  <c r="F1066" i="7" s="1"/>
  <c r="F1067" i="7" a="1"/>
  <c r="F1067" i="7" s="1"/>
  <c r="F1068" i="7" a="1"/>
  <c r="F1068" i="7" s="1"/>
  <c r="F1069" i="7" a="1"/>
  <c r="F1069" i="7" s="1"/>
  <c r="F1070" i="7" a="1"/>
  <c r="F1070" i="7" s="1"/>
  <c r="F1071" i="7" a="1"/>
  <c r="F1071" i="7" s="1"/>
  <c r="F1072" i="7" a="1"/>
  <c r="F1072" i="7" s="1"/>
  <c r="F1073" i="7" a="1"/>
  <c r="F1073" i="7" s="1"/>
  <c r="F1074" i="7" a="1"/>
  <c r="F1074" i="7" s="1"/>
  <c r="F1075" i="7" a="1"/>
  <c r="F1075" i="7" s="1"/>
  <c r="F1076" i="7" a="1"/>
  <c r="F1076" i="7" s="1"/>
  <c r="F1077" i="7" a="1"/>
  <c r="F1077" i="7" s="1"/>
  <c r="F1078" i="7" a="1"/>
  <c r="F1078" i="7" s="1"/>
  <c r="F1079" i="7" a="1"/>
  <c r="F1079" i="7" s="1"/>
  <c r="F1080" i="7" a="1"/>
  <c r="F1080" i="7" s="1"/>
  <c r="F1081" i="7" a="1"/>
  <c r="F1081" i="7" s="1"/>
  <c r="F1082" i="7" a="1"/>
  <c r="F1082" i="7" s="1"/>
  <c r="F1083" i="7" a="1"/>
  <c r="F1083" i="7" s="1"/>
  <c r="F1084" i="7" a="1"/>
  <c r="F1084" i="7" s="1"/>
  <c r="F1085" i="7" a="1"/>
  <c r="F1085" i="7" s="1"/>
  <c r="F1086" i="7" a="1"/>
  <c r="F1086" i="7" s="1"/>
  <c r="F1087" i="7" a="1"/>
  <c r="F1087" i="7" s="1"/>
  <c r="F1088" i="7" a="1"/>
  <c r="F1088" i="7" s="1"/>
  <c r="F1089" i="7" a="1"/>
  <c r="F1089" i="7" s="1"/>
  <c r="F1090" i="7" a="1"/>
  <c r="F1090" i="7" s="1"/>
  <c r="F1091" i="7" a="1"/>
  <c r="F1091" i="7" s="1"/>
  <c r="F1092" i="7" a="1"/>
  <c r="F1092" i="7" s="1"/>
  <c r="F1093" i="7" a="1"/>
  <c r="F1093" i="7" s="1"/>
  <c r="F1094" i="7" a="1"/>
  <c r="F1094" i="7" s="1"/>
  <c r="F1095" i="7" a="1"/>
  <c r="F1095" i="7" s="1"/>
  <c r="F1096" i="7" a="1"/>
  <c r="F1096" i="7" s="1"/>
  <c r="F1097" i="7" a="1"/>
  <c r="F1097" i="7" s="1"/>
  <c r="F1098" i="7" a="1"/>
  <c r="F1098" i="7" s="1"/>
  <c r="F1099" i="7" a="1"/>
  <c r="F1099" i="7" s="1"/>
  <c r="F1100" i="7" a="1"/>
  <c r="F1100" i="7" s="1"/>
  <c r="F1101" i="7" a="1"/>
  <c r="F1101" i="7" s="1"/>
  <c r="F1102" i="7" a="1"/>
  <c r="F1102" i="7" s="1"/>
  <c r="F1103" i="7" a="1"/>
  <c r="F1103" i="7" s="1"/>
  <c r="F1104" i="7" a="1"/>
  <c r="F1104" i="7" s="1"/>
  <c r="F1105" i="7" a="1"/>
  <c r="F1105" i="7" s="1"/>
  <c r="F1106" i="7" a="1"/>
  <c r="F1106" i="7" s="1"/>
  <c r="F1107" i="7" a="1"/>
  <c r="F1107" i="7" s="1"/>
  <c r="F1108" i="7" a="1"/>
  <c r="F1108" i="7" s="1"/>
  <c r="F1109" i="7" a="1"/>
  <c r="F1109" i="7" s="1"/>
  <c r="F1110" i="7" a="1"/>
  <c r="F1110" i="7" s="1"/>
  <c r="F1111" i="7" a="1"/>
  <c r="F1111" i="7" s="1"/>
  <c r="F1112" i="7" a="1"/>
  <c r="F1112" i="7" s="1"/>
  <c r="F1113" i="7" a="1"/>
  <c r="F1113" i="7" s="1"/>
  <c r="F1114" i="7" a="1"/>
  <c r="F1114" i="7" s="1"/>
  <c r="F1115" i="7" a="1"/>
  <c r="F1115" i="7" s="1"/>
  <c r="F1116" i="7" a="1"/>
  <c r="F1116" i="7" s="1"/>
  <c r="F1117" i="7" a="1"/>
  <c r="F1117" i="7" s="1"/>
  <c r="F1118" i="7" a="1"/>
  <c r="F1118" i="7" s="1"/>
  <c r="F1119" i="7" a="1"/>
  <c r="F1119" i="7" s="1"/>
  <c r="F1120" i="7" a="1"/>
  <c r="F1120" i="7" s="1"/>
  <c r="F1121" i="7" a="1"/>
  <c r="F1121" i="7" s="1"/>
  <c r="F1122" i="7" a="1"/>
  <c r="F1122" i="7" s="1"/>
  <c r="F1123" i="7" a="1"/>
  <c r="F1123" i="7" s="1"/>
  <c r="F1124" i="7" a="1"/>
  <c r="F1124" i="7" s="1"/>
  <c r="F1125" i="7" a="1"/>
  <c r="F1125" i="7" s="1"/>
  <c r="F1126" i="7" a="1"/>
  <c r="F1126" i="7" s="1"/>
  <c r="F1127" i="7" a="1"/>
  <c r="F1127" i="7" s="1"/>
  <c r="F1128" i="7" a="1"/>
  <c r="F1128" i="7" s="1"/>
  <c r="F1129" i="7" a="1"/>
  <c r="F1129" i="7" s="1"/>
  <c r="F1130" i="7" a="1"/>
  <c r="F1130" i="7" s="1"/>
  <c r="F1131" i="7" a="1"/>
  <c r="F1131" i="7" s="1"/>
  <c r="F1132" i="7" a="1"/>
  <c r="F1132" i="7" s="1"/>
  <c r="F1133" i="7" a="1"/>
  <c r="F1133" i="7" s="1"/>
  <c r="F1134" i="7" a="1"/>
  <c r="F1134" i="7" s="1"/>
  <c r="F1135" i="7" a="1"/>
  <c r="F1135" i="7" s="1"/>
  <c r="F1136" i="7" a="1"/>
  <c r="F1136" i="7" s="1"/>
  <c r="F1137" i="7" a="1"/>
  <c r="F1137" i="7" s="1"/>
  <c r="F1138" i="7" a="1"/>
  <c r="F1138" i="7" s="1"/>
  <c r="F1139" i="7" a="1"/>
  <c r="F1139" i="7" s="1"/>
  <c r="F1140" i="7" a="1"/>
  <c r="F1140" i="7" s="1"/>
  <c r="F1141" i="7" a="1"/>
  <c r="F1141" i="7" s="1"/>
  <c r="F1142" i="7" a="1"/>
  <c r="F1142" i="7" s="1"/>
  <c r="F1143" i="7" a="1"/>
  <c r="F1143" i="7" s="1"/>
  <c r="F1144" i="7" a="1"/>
  <c r="F1144" i="7" s="1"/>
  <c r="F1145" i="7" a="1"/>
  <c r="F1145" i="7" s="1"/>
  <c r="F1146" i="7" a="1"/>
  <c r="F1146" i="7" s="1"/>
  <c r="F1147" i="7" a="1"/>
  <c r="F1147" i="7" s="1"/>
  <c r="F1148" i="7" a="1"/>
  <c r="F1148" i="7" s="1"/>
  <c r="F1149" i="7" a="1"/>
  <c r="F1149" i="7" s="1"/>
  <c r="F1150" i="7" a="1"/>
  <c r="F1150" i="7" s="1"/>
  <c r="F1151" i="7" a="1"/>
  <c r="F1151" i="7" s="1"/>
  <c r="F1152" i="7" a="1"/>
  <c r="F1152" i="7" s="1"/>
  <c r="F1153" i="7" a="1"/>
  <c r="F1153" i="7" s="1"/>
  <c r="F1154" i="7" a="1"/>
  <c r="F1154" i="7" s="1"/>
  <c r="F1155" i="7" a="1"/>
  <c r="F1155" i="7" s="1"/>
  <c r="F1156" i="7" a="1"/>
  <c r="F1156" i="7" s="1"/>
  <c r="F1157" i="7" a="1"/>
  <c r="F1157" i="7" s="1"/>
  <c r="F1158" i="7" a="1"/>
  <c r="F1158" i="7" s="1"/>
  <c r="F1159" i="7" a="1"/>
  <c r="F1159" i="7" s="1"/>
  <c r="F1160" i="7" a="1"/>
  <c r="F1160" i="7" s="1"/>
  <c r="F1161" i="7" a="1"/>
  <c r="F1161" i="7" s="1"/>
  <c r="F1162" i="7" a="1"/>
  <c r="F1162" i="7" s="1"/>
  <c r="F1163" i="7" a="1"/>
  <c r="F1163" i="7" s="1"/>
  <c r="F1164" i="7" a="1"/>
  <c r="F1164" i="7" s="1"/>
  <c r="F1165" i="7" a="1"/>
  <c r="F1165" i="7" s="1"/>
  <c r="F1166" i="7" a="1"/>
  <c r="F1166" i="7" s="1"/>
  <c r="F1167" i="7" a="1"/>
  <c r="F1167" i="7" s="1"/>
  <c r="F1168" i="7" a="1"/>
  <c r="F1168" i="7" s="1"/>
  <c r="F1169" i="7" a="1"/>
  <c r="F1169" i="7" s="1"/>
  <c r="F1170" i="7" a="1"/>
  <c r="F1170" i="7" s="1"/>
  <c r="F1171" i="7" a="1"/>
  <c r="F1171" i="7" s="1"/>
  <c r="F1172" i="7" a="1"/>
  <c r="F1172" i="7" s="1"/>
  <c r="F1173" i="7" a="1"/>
  <c r="F1173" i="7" s="1"/>
  <c r="F1174" i="7" a="1"/>
  <c r="F1174" i="7" s="1"/>
  <c r="F1175" i="7" a="1"/>
  <c r="F1175" i="7" s="1"/>
  <c r="F1176" i="7" a="1"/>
  <c r="F1176" i="7" s="1"/>
  <c r="F1177" i="7" a="1"/>
  <c r="F1177" i="7" s="1"/>
  <c r="F1178" i="7" a="1"/>
  <c r="F1178" i="7" s="1"/>
  <c r="F1179" i="7" a="1"/>
  <c r="F1179" i="7" s="1"/>
  <c r="F1180" i="7" a="1"/>
  <c r="F1180" i="7" s="1"/>
  <c r="F1181" i="7" a="1"/>
  <c r="F1181" i="7" s="1"/>
  <c r="F1182" i="7" a="1"/>
  <c r="F1182" i="7" s="1"/>
  <c r="F1183" i="7" a="1"/>
  <c r="F1183" i="7" s="1"/>
  <c r="F1184" i="7" a="1"/>
  <c r="F1184" i="7" s="1"/>
  <c r="F1185" i="7" a="1"/>
  <c r="F1185" i="7" s="1"/>
  <c r="F1186" i="7" a="1"/>
  <c r="F1186" i="7" s="1"/>
  <c r="F1187" i="7" a="1"/>
  <c r="F1187" i="7" s="1"/>
  <c r="F1188" i="7" a="1"/>
  <c r="F1188" i="7" s="1"/>
  <c r="F1189" i="7" a="1"/>
  <c r="F1189" i="7" s="1"/>
  <c r="F1190" i="7" a="1"/>
  <c r="F1190" i="7" s="1"/>
  <c r="F1191" i="7" a="1"/>
  <c r="F1191" i="7" s="1"/>
  <c r="F1192" i="7" a="1"/>
  <c r="F1192" i="7" s="1"/>
  <c r="F1193" i="7" a="1"/>
  <c r="F1193" i="7" s="1"/>
  <c r="F1194" i="7" a="1"/>
  <c r="F1194" i="7" s="1"/>
  <c r="F1195" i="7" a="1"/>
  <c r="F1195" i="7" s="1"/>
  <c r="F1196" i="7" a="1"/>
  <c r="F1196" i="7" s="1"/>
  <c r="F1197" i="7" a="1"/>
  <c r="F1197" i="7" s="1"/>
  <c r="F1198" i="7" a="1"/>
  <c r="F1198" i="7" s="1"/>
  <c r="F1199" i="7" a="1"/>
  <c r="F1199" i="7" s="1"/>
  <c r="F1200" i="7" a="1"/>
  <c r="F1200" i="7" s="1"/>
  <c r="F1201" i="7" a="1"/>
  <c r="F1201" i="7" s="1"/>
  <c r="F1202" i="7" a="1"/>
  <c r="F1202" i="7" s="1"/>
  <c r="F1203" i="7" a="1"/>
  <c r="F1203" i="7" s="1"/>
  <c r="F1204" i="7" a="1"/>
  <c r="F1204" i="7" s="1"/>
  <c r="F1205" i="7" a="1"/>
  <c r="F1205" i="7" s="1"/>
  <c r="F1206" i="7" a="1"/>
  <c r="F1206" i="7" s="1"/>
  <c r="F1207" i="7" a="1"/>
  <c r="F1207" i="7" s="1"/>
  <c r="F1208" i="7" a="1"/>
  <c r="F1208" i="7" s="1"/>
  <c r="F1209" i="7" a="1"/>
  <c r="F1209" i="7" s="1"/>
  <c r="F1210" i="7" a="1"/>
  <c r="F1210" i="7" s="1"/>
  <c r="F1211" i="7" a="1"/>
  <c r="F1211" i="7" s="1"/>
  <c r="F1212" i="7" a="1"/>
  <c r="F1212" i="7" s="1"/>
  <c r="F1213" i="7" a="1"/>
  <c r="F1213" i="7" s="1"/>
  <c r="F1214" i="7" a="1"/>
  <c r="F1214" i="7" s="1"/>
  <c r="F1215" i="7" a="1"/>
  <c r="F1215" i="7" s="1"/>
  <c r="F1216" i="7" a="1"/>
  <c r="F1216" i="7" s="1"/>
  <c r="F1217" i="7" a="1"/>
  <c r="F1217" i="7" s="1"/>
  <c r="F1218" i="7" a="1"/>
  <c r="F1218" i="7" s="1"/>
  <c r="F1219" i="7" a="1"/>
  <c r="F1219" i="7" s="1"/>
  <c r="F1220" i="7" a="1"/>
  <c r="F1220" i="7" s="1"/>
  <c r="F1221" i="7" a="1"/>
  <c r="F1221" i="7" s="1"/>
  <c r="F1222" i="7" a="1"/>
  <c r="F1222" i="7" s="1"/>
  <c r="F1223" i="7" a="1"/>
  <c r="F1223" i="7" s="1"/>
  <c r="F1224" i="7" a="1"/>
  <c r="F1224" i="7" s="1"/>
  <c r="F1225" i="7" a="1"/>
  <c r="F1225" i="7" s="1"/>
  <c r="F1226" i="7" a="1"/>
  <c r="F1226" i="7" s="1"/>
  <c r="F1227" i="7" a="1"/>
  <c r="F1227" i="7" s="1"/>
  <c r="F1228" i="7" a="1"/>
  <c r="F1228" i="7" s="1"/>
  <c r="F1229" i="7" a="1"/>
  <c r="F1229" i="7" s="1"/>
  <c r="F1230" i="7" a="1"/>
  <c r="F1230" i="7" s="1"/>
  <c r="F1231" i="7" a="1"/>
  <c r="F1231" i="7" s="1"/>
  <c r="F1232" i="7" a="1"/>
  <c r="F1232" i="7" s="1"/>
  <c r="F1233" i="7" a="1"/>
  <c r="F1233" i="7" s="1"/>
  <c r="F1234" i="7" a="1"/>
  <c r="F1234" i="7" s="1"/>
  <c r="F1235" i="7" a="1"/>
  <c r="F1235" i="7" s="1"/>
  <c r="F1236" i="7" a="1"/>
  <c r="F1236" i="7" s="1"/>
  <c r="F1237" i="7" a="1"/>
  <c r="F1237" i="7" s="1"/>
  <c r="F1238" i="7" a="1"/>
  <c r="F1238" i="7" s="1"/>
  <c r="F1239" i="7" a="1"/>
  <c r="F1239" i="7" s="1"/>
  <c r="F1240" i="7" a="1"/>
  <c r="F1240" i="7" s="1"/>
  <c r="F1241" i="7" a="1"/>
  <c r="F1241" i="7" s="1"/>
  <c r="F1242" i="7" a="1"/>
  <c r="F1242" i="7" s="1"/>
  <c r="F1243" i="7" a="1"/>
  <c r="F1243" i="7" s="1"/>
  <c r="F1244" i="7" a="1"/>
  <c r="F1244" i="7" s="1"/>
  <c r="F1245" i="7" a="1"/>
  <c r="F1245" i="7" s="1"/>
  <c r="F1246" i="7" a="1"/>
  <c r="F1246" i="7" s="1"/>
  <c r="F1247" i="7" a="1"/>
  <c r="F1247" i="7" s="1"/>
  <c r="F1248" i="7" a="1"/>
  <c r="F1248" i="7" s="1"/>
  <c r="F1249" i="7" a="1"/>
  <c r="F1249" i="7" s="1"/>
  <c r="F1250" i="7" a="1"/>
  <c r="F1250" i="7" s="1"/>
  <c r="F1251" i="7" a="1"/>
  <c r="F1251" i="7" s="1"/>
  <c r="F1252" i="7" a="1"/>
  <c r="F1252" i="7" s="1"/>
  <c r="F1253" i="7" a="1"/>
  <c r="F1253" i="7" s="1"/>
  <c r="F1254" i="7" a="1"/>
  <c r="F1254" i="7" s="1"/>
  <c r="F1255" i="7" a="1"/>
  <c r="F1255" i="7" s="1"/>
  <c r="F1256" i="7" a="1"/>
  <c r="F1256" i="7" s="1"/>
  <c r="F1257" i="7" a="1"/>
  <c r="F1257" i="7" s="1"/>
  <c r="F1258" i="7" a="1"/>
  <c r="F1258" i="7" s="1"/>
  <c r="F1259" i="7" a="1"/>
  <c r="F1259" i="7" s="1"/>
  <c r="F1260" i="7" a="1"/>
  <c r="F1260" i="7" s="1"/>
  <c r="F1261" i="7" a="1"/>
  <c r="F1261" i="7" s="1"/>
  <c r="F1262" i="7" a="1"/>
  <c r="F1262" i="7" s="1"/>
  <c r="F1263" i="7" a="1"/>
  <c r="F1263" i="7" s="1"/>
  <c r="F1264" i="7" a="1"/>
  <c r="F1264" i="7" s="1"/>
  <c r="F1265" i="7" a="1"/>
  <c r="F1265" i="7" s="1"/>
  <c r="F1266" i="7" a="1"/>
  <c r="F1266" i="7" s="1"/>
  <c r="F1267" i="7" a="1"/>
  <c r="F1267" i="7" s="1"/>
  <c r="F1268" i="7" a="1"/>
  <c r="F1268" i="7" s="1"/>
  <c r="F1269" i="7" a="1"/>
  <c r="F1269" i="7" s="1"/>
  <c r="F1270" i="7" a="1"/>
  <c r="F1270" i="7" s="1"/>
  <c r="F1271" i="7" a="1"/>
  <c r="F1271" i="7" s="1"/>
  <c r="F1272" i="7" a="1"/>
  <c r="F1272" i="7" s="1"/>
  <c r="F1273" i="7" a="1"/>
  <c r="F1273" i="7" s="1"/>
  <c r="F1274" i="7" a="1"/>
  <c r="F1274" i="7" s="1"/>
  <c r="F1275" i="7" a="1"/>
  <c r="F1275" i="7" s="1"/>
  <c r="F1276" i="7" a="1"/>
  <c r="F1276" i="7" s="1"/>
  <c r="F1277" i="7" a="1"/>
  <c r="F1277" i="7" s="1"/>
  <c r="F1278" i="7" a="1"/>
  <c r="F1278" i="7" s="1"/>
  <c r="F1279" i="7" a="1"/>
  <c r="F1279" i="7" s="1"/>
  <c r="F1280" i="7" a="1"/>
  <c r="F1280" i="7" s="1"/>
  <c r="F1281" i="7" a="1"/>
  <c r="F1281" i="7" s="1"/>
  <c r="F1282" i="7" a="1"/>
  <c r="F1282" i="7" s="1"/>
  <c r="F1283" i="7" a="1"/>
  <c r="F1283" i="7" s="1"/>
  <c r="F1284" i="7" a="1"/>
  <c r="F1284" i="7" s="1"/>
  <c r="F1285" i="7" a="1"/>
  <c r="F1285" i="7" s="1"/>
  <c r="F1286" i="7" a="1"/>
  <c r="F1286" i="7" s="1"/>
  <c r="F1287" i="7" a="1"/>
  <c r="F1287" i="7" s="1"/>
  <c r="F1288" i="7" a="1"/>
  <c r="F1288" i="7" s="1"/>
  <c r="F1289" i="7" a="1"/>
  <c r="F1289" i="7" s="1"/>
  <c r="F1290" i="7" a="1"/>
  <c r="F1290" i="7" s="1"/>
  <c r="F1291" i="7" a="1"/>
  <c r="F1291" i="7" s="1"/>
  <c r="F1292" i="7" a="1"/>
  <c r="F1292" i="7" s="1"/>
  <c r="F1293" i="7" a="1"/>
  <c r="F1293" i="7" s="1"/>
  <c r="F1294" i="7" a="1"/>
  <c r="F1294" i="7" s="1"/>
  <c r="F1295" i="7" a="1"/>
  <c r="F1295" i="7" s="1"/>
  <c r="F1296" i="7" a="1"/>
  <c r="F1296" i="7" s="1"/>
  <c r="F1297" i="7" a="1"/>
  <c r="F1297" i="7" s="1"/>
  <c r="F1298" i="7" a="1"/>
  <c r="F1298" i="7" s="1"/>
  <c r="F1299" i="7" a="1"/>
  <c r="F1299" i="7" s="1"/>
  <c r="F1300" i="7" a="1"/>
  <c r="F1300" i="7" s="1"/>
  <c r="F1301" i="7" a="1"/>
  <c r="F1301" i="7" s="1"/>
  <c r="F1302" i="7" a="1"/>
  <c r="F1302" i="7" s="1"/>
  <c r="F1303" i="7" a="1"/>
  <c r="F1303" i="7" s="1"/>
  <c r="F1304" i="7" a="1"/>
  <c r="F1304" i="7" s="1"/>
  <c r="F1305" i="7" a="1"/>
  <c r="F1305" i="7" s="1"/>
  <c r="F1306" i="7" a="1"/>
  <c r="F1306" i="7" s="1"/>
  <c r="F1307" i="7" a="1"/>
  <c r="F1307" i="7" s="1"/>
  <c r="F1308" i="7" a="1"/>
  <c r="F1308" i="7" s="1"/>
  <c r="F1309" i="7" a="1"/>
  <c r="F1309" i="7" s="1"/>
  <c r="F1310" i="7" a="1"/>
  <c r="F1310" i="7" s="1"/>
  <c r="F1311" i="7" a="1"/>
  <c r="F1311" i="7" s="1"/>
  <c r="F1312" i="7" a="1"/>
  <c r="F1312" i="7" s="1"/>
  <c r="F1313" i="7" a="1"/>
  <c r="F1313" i="7" s="1"/>
  <c r="F1314" i="7" a="1"/>
  <c r="F1314" i="7" s="1"/>
  <c r="F1315" i="7" a="1"/>
  <c r="F1315" i="7" s="1"/>
  <c r="F1316" i="7" a="1"/>
  <c r="F1316" i="7" s="1"/>
  <c r="F1317" i="7" a="1"/>
  <c r="F1317" i="7" s="1"/>
  <c r="F1318" i="7" a="1"/>
  <c r="F1318" i="7" s="1"/>
  <c r="F1319" i="7" a="1"/>
  <c r="F1319" i="7" s="1"/>
  <c r="F1320" i="7" a="1"/>
  <c r="F1320" i="7" s="1"/>
  <c r="F1321" i="7" a="1"/>
  <c r="F1321" i="7" s="1"/>
  <c r="F1322" i="7" a="1"/>
  <c r="F1322" i="7" s="1"/>
  <c r="F1323" i="7" a="1"/>
  <c r="F1323" i="7" s="1"/>
  <c r="F1324" i="7" a="1"/>
  <c r="F1324" i="7" s="1"/>
  <c r="F1325" i="7" a="1"/>
  <c r="F1325" i="7" s="1"/>
  <c r="F1326" i="7" a="1"/>
  <c r="F1326" i="7" s="1"/>
  <c r="F1327" i="7" a="1"/>
  <c r="F1327" i="7" s="1"/>
  <c r="F1328" i="7" a="1"/>
  <c r="F1328" i="7" s="1"/>
  <c r="F1329" i="7" a="1"/>
  <c r="F1329" i="7" s="1"/>
  <c r="F1330" i="7" a="1"/>
  <c r="F1330" i="7" s="1"/>
  <c r="F1331" i="7" a="1"/>
  <c r="F1331" i="7" s="1"/>
  <c r="F1332" i="7" a="1"/>
  <c r="F1332" i="7" s="1"/>
  <c r="F1333" i="7" a="1"/>
  <c r="F1333" i="7" s="1"/>
  <c r="F1334" i="7" a="1"/>
  <c r="F1334" i="7" s="1"/>
  <c r="F1335" i="7" a="1"/>
  <c r="F1335" i="7" s="1"/>
  <c r="F1336" i="7" a="1"/>
  <c r="F1336" i="7" s="1"/>
  <c r="F1337" i="7" a="1"/>
  <c r="F1337" i="7" s="1"/>
  <c r="F1338" i="7" a="1"/>
  <c r="F1338" i="7" s="1"/>
  <c r="F1339" i="7" a="1"/>
  <c r="F1339" i="7" s="1"/>
  <c r="F1340" i="7" a="1"/>
  <c r="F1340" i="7" s="1"/>
  <c r="F1341" i="7" a="1"/>
  <c r="F1341" i="7" s="1"/>
  <c r="F1342" i="7" a="1"/>
  <c r="F1342" i="7" s="1"/>
  <c r="F1343" i="7" a="1"/>
  <c r="F1343" i="7" s="1"/>
  <c r="F1344" i="7" a="1"/>
  <c r="F1344" i="7" s="1"/>
  <c r="F1345" i="7" a="1"/>
  <c r="F1345" i="7" s="1"/>
  <c r="F1346" i="7" a="1"/>
  <c r="F1346" i="7" s="1"/>
  <c r="F1347" i="7" a="1"/>
  <c r="F1347" i="7" s="1"/>
  <c r="F1348" i="7" a="1"/>
  <c r="F1348" i="7" s="1"/>
  <c r="F1349" i="7" a="1"/>
  <c r="F1349" i="7" s="1"/>
  <c r="F1350" i="7" a="1"/>
  <c r="F1350" i="7" s="1"/>
  <c r="F1351" i="7" a="1"/>
  <c r="F1351" i="7" s="1"/>
  <c r="F1352" i="7" a="1"/>
  <c r="F1352" i="7" s="1"/>
  <c r="F1353" i="7" a="1"/>
  <c r="F1353" i="7" s="1"/>
  <c r="F1354" i="7" a="1"/>
  <c r="F1354" i="7" s="1"/>
  <c r="F1355" i="7" a="1"/>
  <c r="F1355" i="7" s="1"/>
  <c r="F1356" i="7" a="1"/>
  <c r="F1356" i="7" s="1"/>
  <c r="F1357" i="7" a="1"/>
  <c r="F1357" i="7" s="1"/>
  <c r="F1358" i="7" a="1"/>
  <c r="F1358" i="7" s="1"/>
  <c r="F1359" i="7" a="1"/>
  <c r="F1359" i="7" s="1"/>
  <c r="F1360" i="7" a="1"/>
  <c r="F1360" i="7" s="1"/>
  <c r="F1361" i="7" a="1"/>
  <c r="F1361" i="7" s="1"/>
  <c r="F1362" i="7" a="1"/>
  <c r="F1362" i="7" s="1"/>
  <c r="F1363" i="7" a="1"/>
  <c r="F1363" i="7" s="1"/>
  <c r="F1364" i="7" a="1"/>
  <c r="F1364" i="7" s="1"/>
  <c r="F1365" i="7" a="1"/>
  <c r="F1365" i="7" s="1"/>
  <c r="F1366" i="7" a="1"/>
  <c r="F1366" i="7" s="1"/>
  <c r="F1367" i="7" a="1"/>
  <c r="F1367" i="7" s="1"/>
  <c r="F1368" i="7" a="1"/>
  <c r="F1368" i="7" s="1"/>
  <c r="F1369" i="7" a="1"/>
  <c r="F1369" i="7" s="1"/>
  <c r="F1370" i="7" a="1"/>
  <c r="F1370" i="7" s="1"/>
  <c r="F1371" i="7" a="1"/>
  <c r="F1371" i="7" s="1"/>
  <c r="F1372" i="7" a="1"/>
  <c r="F1372" i="7" s="1"/>
  <c r="F1373" i="7" a="1"/>
  <c r="F1373" i="7" s="1"/>
  <c r="F1374" i="7" a="1"/>
  <c r="F1374" i="7" s="1"/>
  <c r="F1375" i="7" a="1"/>
  <c r="F1375" i="7" s="1"/>
  <c r="F1376" i="7" a="1"/>
  <c r="F1376" i="7" s="1"/>
  <c r="F1377" i="7" a="1"/>
  <c r="F1377" i="7" s="1"/>
  <c r="F1378" i="7" a="1"/>
  <c r="F1378" i="7" s="1"/>
  <c r="F1379" i="7" a="1"/>
  <c r="F1379" i="7" s="1"/>
  <c r="F1380" i="7" a="1"/>
  <c r="F1380" i="7" s="1"/>
  <c r="F1381" i="7" a="1"/>
  <c r="F1381" i="7" s="1"/>
  <c r="F1382" i="7" a="1"/>
  <c r="F1382" i="7" s="1"/>
  <c r="F1383" i="7" a="1"/>
  <c r="F1383" i="7" s="1"/>
  <c r="F1384" i="7" a="1"/>
  <c r="F1384" i="7" s="1"/>
  <c r="F1385" i="7" a="1"/>
  <c r="F1385" i="7" s="1"/>
  <c r="F1386" i="7" a="1"/>
  <c r="F1386" i="7" s="1"/>
  <c r="F1387" i="7" a="1"/>
  <c r="F1387" i="7" s="1"/>
  <c r="F1388" i="7" a="1"/>
  <c r="F1388" i="7" s="1"/>
  <c r="F1389" i="7" a="1"/>
  <c r="F1389" i="7" s="1"/>
  <c r="F1390" i="7" a="1"/>
  <c r="F1390" i="7" s="1"/>
  <c r="F1391" i="7" a="1"/>
  <c r="F1391" i="7" s="1"/>
  <c r="F1392" i="7" a="1"/>
  <c r="F1392" i="7" s="1"/>
  <c r="F1393" i="7" a="1"/>
  <c r="F1393" i="7" s="1"/>
  <c r="F1394" i="7" a="1"/>
  <c r="F1394" i="7" s="1"/>
  <c r="F1395" i="7" a="1"/>
  <c r="F1395" i="7" s="1"/>
  <c r="F1396" i="7" a="1"/>
  <c r="F1396" i="7" s="1"/>
  <c r="F1397" i="7" a="1"/>
  <c r="F1397" i="7" s="1"/>
  <c r="F1398" i="7" a="1"/>
  <c r="F1398" i="7" s="1"/>
  <c r="F1399" i="7" a="1"/>
  <c r="F1399" i="7" s="1"/>
  <c r="F1400" i="7" a="1"/>
  <c r="F1400" i="7" s="1"/>
  <c r="F1401" i="7" a="1"/>
  <c r="F1401" i="7" s="1"/>
  <c r="F1402" i="7" a="1"/>
  <c r="F1402" i="7" s="1"/>
  <c r="F1403" i="7" a="1"/>
  <c r="F1403" i="7" s="1"/>
  <c r="F1404" i="7" a="1"/>
  <c r="F1404" i="7" s="1"/>
  <c r="F1405" i="7" a="1"/>
  <c r="F1405" i="7" s="1"/>
  <c r="F1406" i="7" a="1"/>
  <c r="F1406" i="7" s="1"/>
  <c r="F1407" i="7" a="1"/>
  <c r="F1407" i="7" s="1"/>
  <c r="F1408" i="7" a="1"/>
  <c r="F1408" i="7" s="1"/>
  <c r="F1409" i="7" a="1"/>
  <c r="F1409" i="7" s="1"/>
  <c r="F1410" i="7" a="1"/>
  <c r="F1410" i="7" s="1"/>
  <c r="F1411" i="7" a="1"/>
  <c r="F1411" i="7" s="1"/>
  <c r="F1412" i="7" a="1"/>
  <c r="F1412" i="7" s="1"/>
  <c r="F1413" i="7" a="1"/>
  <c r="F1413" i="7" s="1"/>
  <c r="F1414" i="7" a="1"/>
  <c r="F1414" i="7" s="1"/>
  <c r="F1415" i="7" a="1"/>
  <c r="F1415" i="7" s="1"/>
  <c r="F1416" i="7" a="1"/>
  <c r="F1416" i="7" s="1"/>
  <c r="F1417" i="7" a="1"/>
  <c r="F1417" i="7" s="1"/>
  <c r="F1418" i="7" a="1"/>
  <c r="F1418" i="7" s="1"/>
  <c r="F1419" i="7" a="1"/>
  <c r="F1419" i="7" s="1"/>
  <c r="F1420" i="7" a="1"/>
  <c r="F1420" i="7" s="1"/>
  <c r="F1421" i="7" a="1"/>
  <c r="F1421" i="7" s="1"/>
  <c r="F1422" i="7" a="1"/>
  <c r="F1422" i="7" s="1"/>
  <c r="F1423" i="7" a="1"/>
  <c r="F1423" i="7" s="1"/>
  <c r="F1424" i="7" a="1"/>
  <c r="F1424" i="7" s="1"/>
  <c r="F1425" i="7" a="1"/>
  <c r="F1425" i="7" s="1"/>
  <c r="F1426" i="7" a="1"/>
  <c r="F1426" i="7" s="1"/>
  <c r="F1427" i="7" a="1"/>
  <c r="F1427" i="7" s="1"/>
  <c r="F1428" i="7" a="1"/>
  <c r="F1428" i="7" s="1"/>
  <c r="F1429" i="7" a="1"/>
  <c r="F1429" i="7" s="1"/>
  <c r="F1430" i="7" a="1"/>
  <c r="F1430" i="7" s="1"/>
  <c r="F1431" i="7" a="1"/>
  <c r="F1431" i="7" s="1"/>
  <c r="F1432" i="7" a="1"/>
  <c r="F1432" i="7" s="1"/>
  <c r="F1433" i="7" a="1"/>
  <c r="F1433" i="7" s="1"/>
  <c r="F1434" i="7" a="1"/>
  <c r="F1434" i="7" s="1"/>
  <c r="F1435" i="7" a="1"/>
  <c r="F1435" i="7" s="1"/>
  <c r="F1436" i="7" a="1"/>
  <c r="F1436" i="7" s="1"/>
  <c r="F1437" i="7" a="1"/>
  <c r="F1437" i="7" s="1"/>
  <c r="F1438" i="7" a="1"/>
  <c r="F1438" i="7" s="1"/>
  <c r="F1439" i="7" a="1"/>
  <c r="F1439" i="7" s="1"/>
  <c r="F1440" i="7" a="1"/>
  <c r="F1440" i="7" s="1"/>
  <c r="F1441" i="7" a="1"/>
  <c r="F1441" i="7" s="1"/>
  <c r="F1442" i="7" a="1"/>
  <c r="F1442" i="7" s="1"/>
  <c r="F1443" i="7" a="1"/>
  <c r="F1443" i="7" s="1"/>
  <c r="F1444" i="7" a="1"/>
  <c r="F1444" i="7" s="1"/>
  <c r="F1445" i="7" a="1"/>
  <c r="F1445" i="7" s="1"/>
  <c r="F1446" i="7" a="1"/>
  <c r="F1446" i="7" s="1"/>
  <c r="F1447" i="7" a="1"/>
  <c r="F1447" i="7" s="1"/>
  <c r="F1448" i="7" a="1"/>
  <c r="F1448" i="7" s="1"/>
  <c r="F1449" i="7" a="1"/>
  <c r="F1449" i="7" s="1"/>
  <c r="F1450" i="7" a="1"/>
  <c r="F1450" i="7" s="1"/>
  <c r="F1451" i="7" a="1"/>
  <c r="F1451" i="7" s="1"/>
  <c r="F1452" i="7" a="1"/>
  <c r="F1452" i="7" s="1"/>
  <c r="F1453" i="7" a="1"/>
  <c r="F1453" i="7" s="1"/>
  <c r="F1454" i="7" a="1"/>
  <c r="F1454" i="7" s="1"/>
  <c r="F1455" i="7" a="1"/>
  <c r="F1455" i="7" s="1"/>
  <c r="F1456" i="7" a="1"/>
  <c r="F1456" i="7" s="1"/>
  <c r="F1457" i="7" a="1"/>
  <c r="F1457" i="7" s="1"/>
  <c r="F1458" i="7" a="1"/>
  <c r="F1458" i="7" s="1"/>
  <c r="F1459" i="7" a="1"/>
  <c r="F1459" i="7" s="1"/>
  <c r="F1460" i="7" a="1"/>
  <c r="F1460" i="7" s="1"/>
  <c r="F1461" i="7" a="1"/>
  <c r="F1461" i="7" s="1"/>
  <c r="F1462" i="7" a="1"/>
  <c r="F1462" i="7" s="1"/>
  <c r="F1463" i="7" a="1"/>
  <c r="F1463" i="7" s="1"/>
  <c r="F1464" i="7" a="1"/>
  <c r="F1464" i="7" s="1"/>
  <c r="F1465" i="7" a="1"/>
  <c r="F1465" i="7" s="1"/>
  <c r="F1466" i="7" a="1"/>
  <c r="F1466" i="7" s="1"/>
  <c r="F1467" i="7" a="1"/>
  <c r="F1467" i="7" s="1"/>
  <c r="F1468" i="7" a="1"/>
  <c r="F1468" i="7" s="1"/>
  <c r="F1469" i="7" a="1"/>
  <c r="F1469" i="7" s="1"/>
  <c r="F1470" i="7" a="1"/>
  <c r="F1470" i="7" s="1"/>
  <c r="F1471" i="7" a="1"/>
  <c r="F1471" i="7" s="1"/>
  <c r="F1472" i="7" a="1"/>
  <c r="F1472" i="7" s="1"/>
  <c r="F1473" i="7" a="1"/>
  <c r="F1473" i="7" s="1"/>
  <c r="F1474" i="7" a="1"/>
  <c r="F1474" i="7" s="1"/>
  <c r="F1475" i="7" a="1"/>
  <c r="F1475" i="7" s="1"/>
  <c r="F1476" i="7" a="1"/>
  <c r="F1476" i="7" s="1"/>
  <c r="F1477" i="7" a="1"/>
  <c r="F1477" i="7" s="1"/>
  <c r="F1478" i="7" a="1"/>
  <c r="F1478" i="7" s="1"/>
  <c r="F1479" i="7" a="1"/>
  <c r="F1479" i="7" s="1"/>
  <c r="F1480" i="7" a="1"/>
  <c r="F1480" i="7" s="1"/>
  <c r="F1481" i="7" a="1"/>
  <c r="F1481" i="7" s="1"/>
  <c r="F1482" i="7" a="1"/>
  <c r="F1482" i="7" s="1"/>
  <c r="F1483" i="7" a="1"/>
  <c r="F1483" i="7" s="1"/>
  <c r="F1484" i="7" a="1"/>
  <c r="F1484" i="7" s="1"/>
  <c r="F1485" i="7" a="1"/>
  <c r="F1485" i="7" s="1"/>
  <c r="F1486" i="7" a="1"/>
  <c r="F1486" i="7" s="1"/>
  <c r="F1487" i="7" a="1"/>
  <c r="F1487" i="7" s="1"/>
  <c r="F1488" i="7" a="1"/>
  <c r="F1488" i="7" s="1"/>
  <c r="F1489" i="7" a="1"/>
  <c r="F1489" i="7" s="1"/>
  <c r="F1490" i="7" a="1"/>
  <c r="F1490" i="7" s="1"/>
  <c r="F1491" i="7" a="1"/>
  <c r="F1491" i="7" s="1"/>
  <c r="F1492" i="7" a="1"/>
  <c r="F1492" i="7" s="1"/>
  <c r="F1493" i="7" a="1"/>
  <c r="F1493" i="7" s="1"/>
  <c r="F1494" i="7" a="1"/>
  <c r="F1494" i="7" s="1"/>
  <c r="F1495" i="7" a="1"/>
  <c r="F1495" i="7" s="1"/>
  <c r="F1496" i="7" a="1"/>
  <c r="F1496" i="7" s="1"/>
  <c r="F1497" i="7" a="1"/>
  <c r="F1497" i="7" s="1"/>
  <c r="F1498" i="7" a="1"/>
  <c r="F1498" i="7" s="1"/>
  <c r="F1499" i="7" a="1"/>
  <c r="F1499" i="7" s="1"/>
  <c r="F1500" i="7" a="1"/>
  <c r="F1500" i="7" s="1"/>
  <c r="F1501" i="7" a="1"/>
  <c r="F1501" i="7" s="1"/>
  <c r="F1502" i="7" a="1"/>
  <c r="F1502" i="7" s="1"/>
  <c r="F1503" i="7" a="1"/>
  <c r="F1503" i="7" s="1"/>
  <c r="F1504" i="7" a="1"/>
  <c r="F1504" i="7" s="1"/>
  <c r="F1505" i="7" a="1"/>
  <c r="F1505" i="7" s="1"/>
  <c r="F1506" i="7" a="1"/>
  <c r="F1506" i="7" s="1"/>
  <c r="F1507" i="7" a="1"/>
  <c r="F1507" i="7" s="1"/>
  <c r="F1508" i="7" a="1"/>
  <c r="F1508" i="7" s="1"/>
  <c r="F1509" i="7" a="1"/>
  <c r="F1509" i="7" s="1"/>
  <c r="F1510" i="7" a="1"/>
  <c r="F1510" i="7" s="1"/>
  <c r="F1511" i="7" a="1"/>
  <c r="F1511" i="7" s="1"/>
  <c r="F1512" i="7" a="1"/>
  <c r="F1512" i="7" s="1"/>
  <c r="F1513" i="7" a="1"/>
  <c r="F1513" i="7" s="1"/>
  <c r="F1514" i="7" a="1"/>
  <c r="F1514" i="7" s="1"/>
  <c r="F1515" i="7" a="1"/>
  <c r="F1515" i="7" s="1"/>
  <c r="F1516" i="7" a="1"/>
  <c r="F1516" i="7" s="1"/>
  <c r="F1517" i="7" a="1"/>
  <c r="F1517" i="7" s="1"/>
  <c r="F1518" i="7" a="1"/>
  <c r="F1518" i="7" s="1"/>
  <c r="F1519" i="7" a="1"/>
  <c r="F1519" i="7" s="1"/>
  <c r="F1520" i="7" a="1"/>
  <c r="F1520" i="7" s="1"/>
  <c r="F1521" i="7" a="1"/>
  <c r="F1521" i="7" s="1"/>
  <c r="F1522" i="7" a="1"/>
  <c r="F1522" i="7" s="1"/>
  <c r="F1523" i="7" a="1"/>
  <c r="F1523" i="7" s="1"/>
  <c r="F1524" i="7" a="1"/>
  <c r="F1524" i="7" s="1"/>
  <c r="F1525" i="7" a="1"/>
  <c r="F1525" i="7" s="1"/>
  <c r="F1526" i="7" a="1"/>
  <c r="F1526" i="7" s="1"/>
  <c r="F1527" i="7" a="1"/>
  <c r="F1527" i="7" s="1"/>
  <c r="F1528" i="7" a="1"/>
  <c r="F1528" i="7" s="1"/>
  <c r="F1529" i="7" a="1"/>
  <c r="F1529" i="7" s="1"/>
  <c r="F1530" i="7" a="1"/>
  <c r="F1530" i="7" s="1"/>
  <c r="F1531" i="7" a="1"/>
  <c r="F1531" i="7" s="1"/>
  <c r="F1532" i="7" a="1"/>
  <c r="F1532" i="7" s="1"/>
  <c r="F1533" i="7" a="1"/>
  <c r="F1533" i="7" s="1"/>
  <c r="F1534" i="7" a="1"/>
  <c r="F1534" i="7" s="1"/>
  <c r="F1535" i="7" a="1"/>
  <c r="F1535" i="7" s="1"/>
  <c r="F1536" i="7" a="1"/>
  <c r="F1536" i="7" s="1"/>
  <c r="F1537" i="7" a="1"/>
  <c r="F1537" i="7" s="1"/>
  <c r="F1538" i="7" a="1"/>
  <c r="F1538" i="7" s="1"/>
  <c r="F1539" i="7" a="1"/>
  <c r="F1539" i="7" s="1"/>
  <c r="F1540" i="7" a="1"/>
  <c r="F1540" i="7" s="1"/>
  <c r="F1541" i="7" a="1"/>
  <c r="F1541" i="7" s="1"/>
  <c r="F1542" i="7" a="1"/>
  <c r="F1542" i="7" s="1"/>
  <c r="F1543" i="7" a="1"/>
  <c r="F1543" i="7" s="1"/>
  <c r="F1544" i="7" a="1"/>
  <c r="F1544" i="7" s="1"/>
  <c r="F1545" i="7" a="1"/>
  <c r="F1545" i="7" s="1"/>
  <c r="F1546" i="7" a="1"/>
  <c r="F1546" i="7" s="1"/>
  <c r="F1547" i="7" a="1"/>
  <c r="F1547" i="7" s="1"/>
  <c r="F1548" i="7" a="1"/>
  <c r="F1548" i="7" s="1"/>
  <c r="F1549" i="7" a="1"/>
  <c r="F1549" i="7" s="1"/>
  <c r="F1550" i="7" a="1"/>
  <c r="F1550" i="7" s="1"/>
  <c r="F1551" i="7" a="1"/>
  <c r="F1551" i="7" s="1"/>
  <c r="F1552" i="7" a="1"/>
  <c r="F1552" i="7" s="1"/>
  <c r="F1553" i="7" a="1"/>
  <c r="F1553" i="7" s="1"/>
  <c r="F1554" i="7" a="1"/>
  <c r="F1554" i="7" s="1"/>
  <c r="F1555" i="7" a="1"/>
  <c r="F1555" i="7" s="1"/>
  <c r="F1556" i="7" a="1"/>
  <c r="F1556" i="7" s="1"/>
  <c r="F1557" i="7" a="1"/>
  <c r="F1557" i="7" s="1"/>
  <c r="F1558" i="7" a="1"/>
  <c r="F1558" i="7" s="1"/>
  <c r="F1559" i="7" a="1"/>
  <c r="F1559" i="7" s="1"/>
  <c r="F1560" i="7" a="1"/>
  <c r="F1560" i="7" s="1"/>
  <c r="F1561" i="7" a="1"/>
  <c r="F1561" i="7" s="1"/>
  <c r="F1562" i="7" a="1"/>
  <c r="F1562" i="7" s="1"/>
  <c r="F1563" i="7" a="1"/>
  <c r="F1563" i="7" s="1"/>
  <c r="F1564" i="7" a="1"/>
  <c r="F1564" i="7" s="1"/>
  <c r="F1565" i="7" a="1"/>
  <c r="F1565" i="7" s="1"/>
  <c r="F1566" i="7" a="1"/>
  <c r="F1566" i="7" s="1"/>
  <c r="F1567" i="7" a="1"/>
  <c r="F1567" i="7" s="1"/>
  <c r="F1568" i="7" a="1"/>
  <c r="F1568" i="7" s="1"/>
  <c r="F1569" i="7" a="1"/>
  <c r="F1569" i="7" s="1"/>
  <c r="F1570" i="7" a="1"/>
  <c r="F1570" i="7" s="1"/>
  <c r="F1571" i="7" a="1"/>
  <c r="F1571" i="7" s="1"/>
  <c r="F1572" i="7" a="1"/>
  <c r="F1572" i="7" s="1"/>
  <c r="F1573" i="7" a="1"/>
  <c r="F1573" i="7" s="1"/>
  <c r="F1574" i="7" a="1"/>
  <c r="F1574" i="7" s="1"/>
  <c r="F1575" i="7" a="1"/>
  <c r="F1575" i="7" s="1"/>
  <c r="F1576" i="7" a="1"/>
  <c r="F1576" i="7" s="1"/>
  <c r="F1577" i="7" a="1"/>
  <c r="F1577" i="7" s="1"/>
  <c r="F1578" i="7" a="1"/>
  <c r="F1578" i="7" s="1"/>
  <c r="F1579" i="7" a="1"/>
  <c r="F1579" i="7" s="1"/>
  <c r="F1580" i="7" a="1"/>
  <c r="F1580" i="7" s="1"/>
  <c r="F1581" i="7" a="1"/>
  <c r="F1581" i="7" s="1"/>
  <c r="F1582" i="7" a="1"/>
  <c r="F1582" i="7" s="1"/>
  <c r="F1583" i="7" a="1"/>
  <c r="F1583" i="7" s="1"/>
  <c r="F1584" i="7" a="1"/>
  <c r="F1584" i="7" s="1"/>
  <c r="F1585" i="7" a="1"/>
  <c r="F1585" i="7" s="1"/>
  <c r="F1586" i="7" a="1"/>
  <c r="F1586" i="7" s="1"/>
  <c r="F1587" i="7" a="1"/>
  <c r="F1587" i="7" s="1"/>
  <c r="F1588" i="7" a="1"/>
  <c r="F1588" i="7" s="1"/>
  <c r="F1589" i="7" a="1"/>
  <c r="F1589" i="7" s="1"/>
  <c r="F1590" i="7" a="1"/>
  <c r="F1590" i="7" s="1"/>
  <c r="F1591" i="7" a="1"/>
  <c r="F1591" i="7" s="1"/>
  <c r="F1592" i="7" a="1"/>
  <c r="F1592" i="7" s="1"/>
  <c r="F1593" i="7" a="1"/>
  <c r="F1593" i="7" s="1"/>
  <c r="F1594" i="7" a="1"/>
  <c r="F1594" i="7" s="1"/>
  <c r="F1595" i="7" a="1"/>
  <c r="F1595" i="7" s="1"/>
  <c r="F1596" i="7" a="1"/>
  <c r="F1596" i="7" s="1"/>
  <c r="F1597" i="7" a="1"/>
  <c r="F1597" i="7" s="1"/>
  <c r="F1598" i="7" a="1"/>
  <c r="F1598" i="7" s="1"/>
  <c r="F1599" i="7" a="1"/>
  <c r="F1599" i="7" s="1"/>
  <c r="F1600" i="7" a="1"/>
  <c r="F1600" i="7" s="1"/>
  <c r="F1601" i="7" a="1"/>
  <c r="F1601" i="7" s="1"/>
  <c r="F1602" i="7" a="1"/>
  <c r="F1602" i="7" s="1"/>
  <c r="F1603" i="7" a="1"/>
  <c r="F1603" i="7" s="1"/>
  <c r="F1604" i="7" a="1"/>
  <c r="F1604" i="7" s="1"/>
  <c r="F1605" i="7" a="1"/>
  <c r="F1605" i="7" s="1"/>
  <c r="F1606" i="7" a="1"/>
  <c r="F1606" i="7" s="1"/>
  <c r="F1607" i="7" a="1"/>
  <c r="F1607" i="7" s="1"/>
  <c r="F1608" i="7" a="1"/>
  <c r="F1608" i="7" s="1"/>
  <c r="F1609" i="7" a="1"/>
  <c r="F1609" i="7" s="1"/>
  <c r="F1610" i="7" a="1"/>
  <c r="F1610" i="7" s="1"/>
  <c r="F1611" i="7" a="1"/>
  <c r="F1611" i="7" s="1"/>
  <c r="F1612" i="7" a="1"/>
  <c r="F1612" i="7" s="1"/>
  <c r="F1613" i="7" a="1"/>
  <c r="F1613" i="7" s="1"/>
  <c r="F1614" i="7" a="1"/>
  <c r="F1614" i="7" s="1"/>
  <c r="F1615" i="7" a="1"/>
  <c r="F1615" i="7" s="1"/>
  <c r="F1616" i="7" a="1"/>
  <c r="F1616" i="7" s="1"/>
  <c r="F1617" i="7" a="1"/>
  <c r="F1617" i="7" s="1"/>
  <c r="F1618" i="7" a="1"/>
  <c r="F1618" i="7" s="1"/>
  <c r="F1619" i="7" a="1"/>
  <c r="F1619" i="7" s="1"/>
  <c r="F1620" i="7" a="1"/>
  <c r="F1620" i="7" s="1"/>
  <c r="F1621" i="7" a="1"/>
  <c r="F1621" i="7" s="1"/>
  <c r="F1622" i="7" a="1"/>
  <c r="F1622" i="7" s="1"/>
  <c r="F1623" i="7" a="1"/>
  <c r="F1623" i="7" s="1"/>
  <c r="F1624" i="7" a="1"/>
  <c r="F1624" i="7" s="1"/>
  <c r="F1625" i="7" a="1"/>
  <c r="F1625" i="7" s="1"/>
  <c r="F1626" i="7" a="1"/>
  <c r="F1626" i="7" s="1"/>
  <c r="F1627" i="7" a="1"/>
  <c r="F1627" i="7" s="1"/>
  <c r="F1628" i="7" a="1"/>
  <c r="F1628" i="7" s="1"/>
  <c r="F1629" i="7" a="1"/>
  <c r="F1629" i="7" s="1"/>
  <c r="F1630" i="7" a="1"/>
  <c r="F1630" i="7" s="1"/>
  <c r="F1631" i="7" a="1"/>
  <c r="F1631" i="7" s="1"/>
  <c r="F1632" i="7" a="1"/>
  <c r="F1632" i="7" s="1"/>
  <c r="F1633" i="7" a="1"/>
  <c r="F1633" i="7" s="1"/>
  <c r="F1634" i="7" a="1"/>
  <c r="F1634" i="7" s="1"/>
  <c r="F1635" i="7" a="1"/>
  <c r="F1635" i="7" s="1"/>
  <c r="F1636" i="7" a="1"/>
  <c r="F1636" i="7" s="1"/>
  <c r="F1637" i="7" a="1"/>
  <c r="F1637" i="7" s="1"/>
  <c r="F1638" i="7" a="1"/>
  <c r="F1638" i="7" s="1"/>
  <c r="F1639" i="7" a="1"/>
  <c r="F1639" i="7" s="1"/>
  <c r="F1640" i="7" a="1"/>
  <c r="F1640" i="7" s="1"/>
  <c r="F1641" i="7" a="1"/>
  <c r="F1641" i="7" s="1"/>
  <c r="F1642" i="7" a="1"/>
  <c r="F1642" i="7" s="1"/>
  <c r="F1643" i="7" a="1"/>
  <c r="F1643" i="7" s="1"/>
  <c r="F1644" i="7" a="1"/>
  <c r="F1644" i="7" s="1"/>
  <c r="F1645" i="7" a="1"/>
  <c r="F1645" i="7" s="1"/>
  <c r="F1646" i="7" a="1"/>
  <c r="F1646" i="7" s="1"/>
  <c r="F1647" i="7" a="1"/>
  <c r="F1647" i="7" s="1"/>
  <c r="F1648" i="7" a="1"/>
  <c r="F1648" i="7" s="1"/>
  <c r="F1649" i="7" a="1"/>
  <c r="F1649" i="7" s="1"/>
  <c r="F1650" i="7" a="1"/>
  <c r="F1650" i="7" s="1"/>
  <c r="F1651" i="7" a="1"/>
  <c r="F1651" i="7" s="1"/>
  <c r="F1652" i="7" a="1"/>
  <c r="F1652" i="7" s="1"/>
  <c r="F1653" i="7" a="1"/>
  <c r="F1653" i="7" s="1"/>
  <c r="F1654" i="7" a="1"/>
  <c r="F1654" i="7" s="1"/>
  <c r="F1655" i="7" a="1"/>
  <c r="F1655" i="7" s="1"/>
  <c r="F1656" i="7" a="1"/>
  <c r="F1656" i="7" s="1"/>
  <c r="F1657" i="7" a="1"/>
  <c r="F1657" i="7" s="1"/>
  <c r="F1658" i="7" a="1"/>
  <c r="F1658" i="7" s="1"/>
  <c r="F1659" i="7" a="1"/>
  <c r="F1659" i="7" s="1"/>
  <c r="F1660" i="7" a="1"/>
  <c r="F1660" i="7" s="1"/>
  <c r="F1661" i="7" a="1"/>
  <c r="F1661" i="7" s="1"/>
  <c r="F1662" i="7" a="1"/>
  <c r="F1662" i="7" s="1"/>
  <c r="F1663" i="7" a="1"/>
  <c r="F1663" i="7" s="1"/>
  <c r="F1664" i="7" a="1"/>
  <c r="F1664" i="7" s="1"/>
  <c r="F1665" i="7" a="1"/>
  <c r="F1665" i="7" s="1"/>
  <c r="F1666" i="7" a="1"/>
  <c r="F1666" i="7" s="1"/>
  <c r="F1667" i="7" a="1"/>
  <c r="F1667" i="7" s="1"/>
  <c r="F1668" i="7" a="1"/>
  <c r="F1668" i="7" s="1"/>
  <c r="F1669" i="7" a="1"/>
  <c r="F1669" i="7" s="1"/>
  <c r="F1670" i="7" a="1"/>
  <c r="F1670" i="7" s="1"/>
  <c r="F1671" i="7" a="1"/>
  <c r="F1671" i="7" s="1"/>
  <c r="F1672" i="7" a="1"/>
  <c r="F1672" i="7" s="1"/>
  <c r="F1673" i="7" a="1"/>
  <c r="F1673" i="7" s="1"/>
  <c r="F1674" i="7" a="1"/>
  <c r="F1674" i="7" s="1"/>
  <c r="F1675" i="7" a="1"/>
  <c r="F1675" i="7" s="1"/>
  <c r="F1676" i="7" a="1"/>
  <c r="F1676" i="7" s="1"/>
  <c r="F1677" i="7" a="1"/>
  <c r="F1677" i="7" s="1"/>
  <c r="F1678" i="7" a="1"/>
  <c r="F1678" i="7" s="1"/>
  <c r="F1679" i="7" a="1"/>
  <c r="F1679" i="7" s="1"/>
  <c r="F1680" i="7" a="1"/>
  <c r="F1680" i="7" s="1"/>
  <c r="F1681" i="7" a="1"/>
  <c r="F1681" i="7" s="1"/>
  <c r="F1682" i="7" a="1"/>
  <c r="F1682" i="7" s="1"/>
  <c r="F1683" i="7" a="1"/>
  <c r="F1683" i="7" s="1"/>
  <c r="F1684" i="7" a="1"/>
  <c r="F1684" i="7" s="1"/>
  <c r="F1685" i="7" a="1"/>
  <c r="F1685" i="7" s="1"/>
  <c r="F1686" i="7" a="1"/>
  <c r="F1686" i="7" s="1"/>
  <c r="F1687" i="7" a="1"/>
  <c r="F1687" i="7" s="1"/>
  <c r="F1688" i="7" a="1"/>
  <c r="F1688" i="7" s="1"/>
  <c r="F1689" i="7" a="1"/>
  <c r="F1689" i="7" s="1"/>
  <c r="F1690" i="7" a="1"/>
  <c r="F1690" i="7" s="1"/>
  <c r="F1691" i="7" a="1"/>
  <c r="F1691" i="7" s="1"/>
  <c r="F1692" i="7" a="1"/>
  <c r="F1692" i="7" s="1"/>
  <c r="F1693" i="7" a="1"/>
  <c r="F1693" i="7" s="1"/>
  <c r="F1694" i="7" a="1"/>
  <c r="F1694" i="7" s="1"/>
  <c r="F1695" i="7" a="1"/>
  <c r="F1695" i="7" s="1"/>
  <c r="F1696" i="7" a="1"/>
  <c r="F1696" i="7" s="1"/>
  <c r="F1697" i="7" a="1"/>
  <c r="F1697" i="7" s="1"/>
  <c r="F1698" i="7" a="1"/>
  <c r="F1698" i="7" s="1"/>
  <c r="F1699" i="7" a="1"/>
  <c r="F1699" i="7" s="1"/>
  <c r="F1700" i="7" a="1"/>
  <c r="F1700" i="7" s="1"/>
  <c r="F1701" i="7" a="1"/>
  <c r="F1701" i="7" s="1"/>
  <c r="F1702" i="7" a="1"/>
  <c r="F1702" i="7" s="1"/>
  <c r="F1703" i="7" a="1"/>
  <c r="F1703" i="7" s="1"/>
  <c r="F1704" i="7" a="1"/>
  <c r="F1704" i="7" s="1"/>
  <c r="F1705" i="7" a="1"/>
  <c r="F1705" i="7" s="1"/>
  <c r="F1706" i="7" a="1"/>
  <c r="F1706" i="7" s="1"/>
  <c r="F1707" i="7" a="1"/>
  <c r="F1707" i="7" s="1"/>
  <c r="F1708" i="7" a="1"/>
  <c r="F1708" i="7" s="1"/>
  <c r="F1709" i="7" a="1"/>
  <c r="F1709" i="7" s="1"/>
  <c r="F1710" i="7" a="1"/>
  <c r="F1710" i="7" s="1"/>
  <c r="F1711" i="7" a="1"/>
  <c r="F1711" i="7" s="1"/>
  <c r="F1712" i="7" a="1"/>
  <c r="F1712" i="7" s="1"/>
  <c r="F1713" i="7" a="1"/>
  <c r="F1713" i="7" s="1"/>
  <c r="F1714" i="7" a="1"/>
  <c r="F1714" i="7" s="1"/>
  <c r="F1715" i="7" a="1"/>
  <c r="F1715" i="7" s="1"/>
  <c r="F1716" i="7" a="1"/>
  <c r="F1716" i="7" s="1"/>
  <c r="F1717" i="7" a="1"/>
  <c r="F1717" i="7" s="1"/>
  <c r="F1718" i="7" a="1"/>
  <c r="F1718" i="7" s="1"/>
  <c r="F1719" i="7" a="1"/>
  <c r="F1719" i="7" s="1"/>
  <c r="F1720" i="7" a="1"/>
  <c r="F1720" i="7" s="1"/>
  <c r="F1721" i="7" a="1"/>
  <c r="F1721" i="7" s="1"/>
  <c r="F1722" i="7" a="1"/>
  <c r="F1722" i="7" s="1"/>
  <c r="F1723" i="7" a="1"/>
  <c r="F1723" i="7" s="1"/>
  <c r="F1724" i="7" a="1"/>
  <c r="F1724" i="7" s="1"/>
  <c r="F1725" i="7" a="1"/>
  <c r="F1725" i="7" s="1"/>
  <c r="F1726" i="7" a="1"/>
  <c r="F1726" i="7" s="1"/>
  <c r="F1727" i="7" a="1"/>
  <c r="F1727" i="7" s="1"/>
  <c r="F1728" i="7" a="1"/>
  <c r="F1728" i="7" s="1"/>
  <c r="F1729" i="7" a="1"/>
  <c r="F1729" i="7" s="1"/>
  <c r="F1730" i="7" a="1"/>
  <c r="F1730" i="7" s="1"/>
  <c r="F1731" i="7" a="1"/>
  <c r="F1731" i="7" s="1"/>
  <c r="F1732" i="7" a="1"/>
  <c r="F1732" i="7" s="1"/>
  <c r="F1733" i="7" a="1"/>
  <c r="F1733" i="7" s="1"/>
  <c r="F1734" i="7" a="1"/>
  <c r="F1734" i="7" s="1"/>
  <c r="F1735" i="7" a="1"/>
  <c r="F1735" i="7" s="1"/>
  <c r="F1736" i="7" a="1"/>
  <c r="F1736" i="7" s="1"/>
  <c r="F1737" i="7" a="1"/>
  <c r="F1737" i="7" s="1"/>
  <c r="F1738" i="7" a="1"/>
  <c r="F1738" i="7" s="1"/>
  <c r="F1739" i="7" a="1"/>
  <c r="F1739" i="7" s="1"/>
  <c r="F1740" i="7" a="1"/>
  <c r="F1740" i="7" s="1"/>
  <c r="F1741" i="7" a="1"/>
  <c r="F1741" i="7" s="1"/>
  <c r="F1742" i="7" a="1"/>
  <c r="F1742" i="7" s="1"/>
  <c r="F1743" i="7" a="1"/>
  <c r="F1743" i="7" s="1"/>
  <c r="F1744" i="7" a="1"/>
  <c r="F1744" i="7" s="1"/>
  <c r="F1745" i="7" a="1"/>
  <c r="F1745" i="7" s="1"/>
  <c r="F1746" i="7" a="1"/>
  <c r="F1746" i="7" s="1"/>
  <c r="F1747" i="7" a="1"/>
  <c r="F1747" i="7" s="1"/>
  <c r="F1748" i="7" a="1"/>
  <c r="F1748" i="7" s="1"/>
  <c r="F1749" i="7" a="1"/>
  <c r="F1749" i="7" s="1"/>
  <c r="F1750" i="7" a="1"/>
  <c r="F1750" i="7" s="1"/>
  <c r="F1751" i="7" a="1"/>
  <c r="F1751" i="7" s="1"/>
  <c r="F1752" i="7" a="1"/>
  <c r="F1752" i="7" s="1"/>
  <c r="F1753" i="7" a="1"/>
  <c r="F1753" i="7" s="1"/>
  <c r="F1754" i="7" a="1"/>
  <c r="F1754" i="7" s="1"/>
  <c r="F1755" i="7" a="1"/>
  <c r="F1755" i="7" s="1"/>
  <c r="F1756" i="7" a="1"/>
  <c r="F1756" i="7" s="1"/>
  <c r="F1757" i="7" a="1"/>
  <c r="F1757" i="7" s="1"/>
  <c r="F1758" i="7" a="1"/>
  <c r="F1758" i="7" s="1"/>
  <c r="F1759" i="7" a="1"/>
  <c r="F1759" i="7" s="1"/>
  <c r="F1760" i="7" a="1"/>
  <c r="F1760" i="7" s="1"/>
  <c r="F1761" i="7" a="1"/>
  <c r="F1761" i="7" s="1"/>
  <c r="F1762" i="7" a="1"/>
  <c r="F1762" i="7" s="1"/>
  <c r="F1763" i="7" a="1"/>
  <c r="F1763" i="7" s="1"/>
  <c r="F1764" i="7" a="1"/>
  <c r="F1764" i="7" s="1"/>
  <c r="F1765" i="7" a="1"/>
  <c r="F1765" i="7" s="1"/>
  <c r="F1766" i="7" a="1"/>
  <c r="F1766" i="7" s="1"/>
  <c r="F1767" i="7" a="1"/>
  <c r="F1767" i="7" s="1"/>
  <c r="F1768" i="7" a="1"/>
  <c r="F1768" i="7" s="1"/>
  <c r="F1769" i="7" a="1"/>
  <c r="F1769" i="7" s="1"/>
  <c r="F1770" i="7" a="1"/>
  <c r="F1770" i="7" s="1"/>
  <c r="F1771" i="7" a="1"/>
  <c r="F1771" i="7" s="1"/>
  <c r="F1772" i="7" a="1"/>
  <c r="F1772" i="7" s="1"/>
  <c r="F1773" i="7" a="1"/>
  <c r="F1773" i="7" s="1"/>
  <c r="F1774" i="7" a="1"/>
  <c r="F1774" i="7" s="1"/>
  <c r="F1775" i="7" a="1"/>
  <c r="F1775" i="7" s="1"/>
  <c r="F1776" i="7" a="1"/>
  <c r="F1776" i="7" s="1"/>
  <c r="F1777" i="7" a="1"/>
  <c r="F1777" i="7" s="1"/>
  <c r="F1778" i="7" a="1"/>
  <c r="F1778" i="7" s="1"/>
  <c r="F1779" i="7" a="1"/>
  <c r="F1779" i="7" s="1"/>
  <c r="F1780" i="7" a="1"/>
  <c r="F1780" i="7" s="1"/>
  <c r="F1781" i="7" a="1"/>
  <c r="F1781" i="7" s="1"/>
  <c r="F1782" i="7" a="1"/>
  <c r="F1782" i="7" s="1"/>
  <c r="F1783" i="7" a="1"/>
  <c r="F1783" i="7" s="1"/>
  <c r="F1784" i="7" a="1"/>
  <c r="F1784" i="7" s="1"/>
  <c r="F1785" i="7" a="1"/>
  <c r="F1785" i="7" s="1"/>
  <c r="F1786" i="7" a="1"/>
  <c r="F1786" i="7" s="1"/>
  <c r="F1787" i="7" a="1"/>
  <c r="F1787" i="7" s="1"/>
  <c r="F1788" i="7" a="1"/>
  <c r="F1788" i="7" s="1"/>
  <c r="F1789" i="7" a="1"/>
  <c r="F1789" i="7" s="1"/>
  <c r="F1790" i="7" a="1"/>
  <c r="F1790" i="7" s="1"/>
  <c r="F1791" i="7" a="1"/>
  <c r="F1791" i="7" s="1"/>
  <c r="F1792" i="7" a="1"/>
  <c r="F1792" i="7" s="1"/>
  <c r="F1793" i="7" a="1"/>
  <c r="F1793" i="7" s="1"/>
  <c r="F1794" i="7" a="1"/>
  <c r="F1794" i="7" s="1"/>
  <c r="F1795" i="7" a="1"/>
  <c r="F1795" i="7" s="1"/>
  <c r="F1796" i="7" a="1"/>
  <c r="F1796" i="7" s="1"/>
  <c r="F1797" i="7" a="1"/>
  <c r="F1797" i="7" s="1"/>
  <c r="F1798" i="7" a="1"/>
  <c r="F1798" i="7" s="1"/>
  <c r="F1799" i="7" a="1"/>
  <c r="F1799" i="7" s="1"/>
  <c r="F1800" i="7" a="1"/>
  <c r="F1800" i="7" s="1"/>
  <c r="F1801" i="7" a="1"/>
  <c r="F1801" i="7" s="1"/>
  <c r="F1802" i="7" a="1"/>
  <c r="F1802" i="7" s="1"/>
  <c r="F1803" i="7" a="1"/>
  <c r="F1803" i="7" s="1"/>
  <c r="F1804" i="7" a="1"/>
  <c r="F1804" i="7" s="1"/>
  <c r="F1805" i="7" a="1"/>
  <c r="F1805" i="7" s="1"/>
  <c r="F1806" i="7" a="1"/>
  <c r="F1806" i="7" s="1"/>
  <c r="F1807" i="7" a="1"/>
  <c r="F1807" i="7" s="1"/>
  <c r="F1808" i="7" a="1"/>
  <c r="F1808" i="7" s="1"/>
  <c r="F1809" i="7" a="1"/>
  <c r="F1809" i="7" s="1"/>
  <c r="F1810" i="7" a="1"/>
  <c r="F1810" i="7" s="1"/>
  <c r="F1811" i="7" a="1"/>
  <c r="F1811" i="7" s="1"/>
  <c r="F1812" i="7" a="1"/>
  <c r="F1812" i="7" s="1"/>
  <c r="F1813" i="7" a="1"/>
  <c r="F1813" i="7" s="1"/>
  <c r="F1814" i="7" a="1"/>
  <c r="F1814" i="7" s="1"/>
  <c r="F1815" i="7" a="1"/>
  <c r="F1815" i="7" s="1"/>
  <c r="F1816" i="7" a="1"/>
  <c r="F1816" i="7" s="1"/>
  <c r="F1817" i="7" a="1"/>
  <c r="F1817" i="7" s="1"/>
  <c r="F1818" i="7" a="1"/>
  <c r="F1818" i="7" s="1"/>
  <c r="F1819" i="7" a="1"/>
  <c r="F1819" i="7" s="1"/>
  <c r="F1820" i="7" a="1"/>
  <c r="F1820" i="7" s="1"/>
  <c r="F1821" i="7" a="1"/>
  <c r="F1821" i="7" s="1"/>
  <c r="F1822" i="7" a="1"/>
  <c r="F1822" i="7" s="1"/>
  <c r="F1823" i="7" a="1"/>
  <c r="F1823" i="7" s="1"/>
  <c r="F1824" i="7" a="1"/>
  <c r="F1824" i="7" s="1"/>
  <c r="F1825" i="7" a="1"/>
  <c r="F1825" i="7" s="1"/>
  <c r="F1826" i="7" a="1"/>
  <c r="F1826" i="7" s="1"/>
  <c r="F1827" i="7" a="1"/>
  <c r="F1827" i="7" s="1"/>
  <c r="F1828" i="7" a="1"/>
  <c r="F1828" i="7" s="1"/>
  <c r="F1829" i="7" a="1"/>
  <c r="F1829" i="7" s="1"/>
  <c r="F1830" i="7" a="1"/>
  <c r="F1830" i="7" s="1"/>
  <c r="F1831" i="7" a="1"/>
  <c r="F1831" i="7" s="1"/>
  <c r="F1832" i="7" a="1"/>
  <c r="F1832" i="7" s="1"/>
  <c r="F1833" i="7" a="1"/>
  <c r="F1833" i="7" s="1"/>
  <c r="F1834" i="7" a="1"/>
  <c r="F1834" i="7" s="1"/>
  <c r="F1835" i="7" a="1"/>
  <c r="F1835" i="7" s="1"/>
  <c r="F1836" i="7" a="1"/>
  <c r="F1836" i="7" s="1"/>
  <c r="F1837" i="7" a="1"/>
  <c r="F1837" i="7" s="1"/>
  <c r="F1838" i="7" a="1"/>
  <c r="F1838" i="7" s="1"/>
  <c r="F1839" i="7" a="1"/>
  <c r="F1839" i="7" s="1"/>
  <c r="F1840" i="7" a="1"/>
  <c r="F1840" i="7" s="1"/>
  <c r="F1841" i="7" a="1"/>
  <c r="F1841" i="7" s="1"/>
  <c r="F1842" i="7" a="1"/>
  <c r="F1842" i="7" s="1"/>
  <c r="F1843" i="7" a="1"/>
  <c r="F1843" i="7" s="1"/>
  <c r="F1844" i="7" a="1"/>
  <c r="F1844" i="7" s="1"/>
  <c r="F1845" i="7" a="1"/>
  <c r="F1845" i="7" s="1"/>
  <c r="F1846" i="7" a="1"/>
  <c r="F1846" i="7" s="1"/>
  <c r="F1847" i="7" a="1"/>
  <c r="F1847" i="7" s="1"/>
  <c r="F1848" i="7" a="1"/>
  <c r="F1848" i="7" s="1"/>
  <c r="F1849" i="7" a="1"/>
  <c r="F1849" i="7" s="1"/>
  <c r="F1850" i="7" a="1"/>
  <c r="F1850" i="7" s="1"/>
  <c r="F1851" i="7" a="1"/>
  <c r="F1851" i="7" s="1"/>
  <c r="F1852" i="7" a="1"/>
  <c r="F1852" i="7" s="1"/>
  <c r="F1853" i="7" a="1"/>
  <c r="F1853" i="7" s="1"/>
  <c r="F1854" i="7" a="1"/>
  <c r="F1854" i="7" s="1"/>
  <c r="F1855" i="7" a="1"/>
  <c r="F1855" i="7" s="1"/>
  <c r="F1856" i="7" a="1"/>
  <c r="F1856" i="7" s="1"/>
  <c r="F1857" i="7" a="1"/>
  <c r="F1857" i="7" s="1"/>
  <c r="F1858" i="7" a="1"/>
  <c r="F1858" i="7" s="1"/>
  <c r="F1859" i="7" a="1"/>
  <c r="F1859" i="7" s="1"/>
  <c r="F1860" i="7" a="1"/>
  <c r="F1860" i="7" s="1"/>
  <c r="F1861" i="7" a="1"/>
  <c r="F1861" i="7" s="1"/>
  <c r="F1862" i="7" a="1"/>
  <c r="F1862" i="7" s="1"/>
  <c r="F1863" i="7" a="1"/>
  <c r="F1863" i="7" s="1"/>
  <c r="F1864" i="7" a="1"/>
  <c r="F1864" i="7" s="1"/>
  <c r="F1865" i="7" a="1"/>
  <c r="F1865" i="7" s="1"/>
  <c r="F1866" i="7" a="1"/>
  <c r="F1866" i="7" s="1"/>
  <c r="F1867" i="7" a="1"/>
  <c r="F1867" i="7" s="1"/>
  <c r="F1868" i="7" a="1"/>
  <c r="F1868" i="7" s="1"/>
  <c r="F1869" i="7" a="1"/>
  <c r="F1869" i="7" s="1"/>
  <c r="F1870" i="7" a="1"/>
  <c r="F1870" i="7" s="1"/>
  <c r="F1871" i="7" a="1"/>
  <c r="F1871" i="7" s="1"/>
  <c r="F1872" i="7" a="1"/>
  <c r="F1872" i="7" s="1"/>
  <c r="F1873" i="7" a="1"/>
  <c r="F1873" i="7" s="1"/>
  <c r="F1874" i="7" a="1"/>
  <c r="F1874" i="7" s="1"/>
  <c r="F1875" i="7" a="1"/>
  <c r="F1875" i="7" s="1"/>
  <c r="F1876" i="7" a="1"/>
  <c r="F1876" i="7" s="1"/>
  <c r="F1877" i="7" a="1"/>
  <c r="F1877" i="7" s="1"/>
  <c r="F1878" i="7" a="1"/>
  <c r="F1878" i="7" s="1"/>
  <c r="F1879" i="7" a="1"/>
  <c r="F1879" i="7" s="1"/>
  <c r="F1880" i="7" a="1"/>
  <c r="F1880" i="7" s="1"/>
  <c r="F1881" i="7" a="1"/>
  <c r="F1881" i="7" s="1"/>
  <c r="F1882" i="7" a="1"/>
  <c r="F1882" i="7" s="1"/>
  <c r="F1883" i="7" a="1"/>
  <c r="F1883" i="7" s="1"/>
  <c r="F1884" i="7" a="1"/>
  <c r="F1884" i="7" s="1"/>
  <c r="F1885" i="7" a="1"/>
  <c r="F1885" i="7" s="1"/>
  <c r="F1886" i="7" a="1"/>
  <c r="F1886" i="7" s="1"/>
  <c r="F1887" i="7" a="1"/>
  <c r="F1887" i="7" s="1"/>
  <c r="F1888" i="7" a="1"/>
  <c r="F1888" i="7" s="1"/>
  <c r="F1889" i="7" a="1"/>
  <c r="F1889" i="7" s="1"/>
  <c r="F1890" i="7" a="1"/>
  <c r="F1890" i="7" s="1"/>
  <c r="F1891" i="7" a="1"/>
  <c r="F1891" i="7" s="1"/>
  <c r="F1892" i="7" a="1"/>
  <c r="F1892" i="7" s="1"/>
  <c r="F1893" i="7" a="1"/>
  <c r="F1893" i="7" s="1"/>
  <c r="F1894" i="7" a="1"/>
  <c r="F1894" i="7" s="1"/>
  <c r="F1895" i="7" a="1"/>
  <c r="F1895" i="7" s="1"/>
  <c r="F1896" i="7" a="1"/>
  <c r="F1896" i="7" s="1"/>
  <c r="F1897" i="7" a="1"/>
  <c r="F1897" i="7" s="1"/>
  <c r="F1898" i="7" a="1"/>
  <c r="F1898" i="7" s="1"/>
  <c r="F1899" i="7" a="1"/>
  <c r="F1899" i="7" s="1"/>
  <c r="F1900" i="7" a="1"/>
  <c r="F1900" i="7" s="1"/>
  <c r="F1901" i="7" a="1"/>
  <c r="F1901" i="7" s="1"/>
  <c r="F1902" i="7" a="1"/>
  <c r="F1902" i="7" s="1"/>
  <c r="F1903" i="7" a="1"/>
  <c r="F1903" i="7" s="1"/>
  <c r="F1904" i="7" a="1"/>
  <c r="F1904" i="7" s="1"/>
  <c r="F1905" i="7" a="1"/>
  <c r="F1905" i="7" s="1"/>
  <c r="F1906" i="7" a="1"/>
  <c r="F1906" i="7" s="1"/>
  <c r="F1907" i="7" a="1"/>
  <c r="F1907" i="7" s="1"/>
  <c r="F1908" i="7" a="1"/>
  <c r="F1908" i="7" s="1"/>
  <c r="F1909" i="7" a="1"/>
  <c r="F1909" i="7" s="1"/>
  <c r="F1910" i="7" a="1"/>
  <c r="F1910" i="7" s="1"/>
  <c r="F1911" i="7" a="1"/>
  <c r="F1911" i="7" s="1"/>
  <c r="F1912" i="7" a="1"/>
  <c r="F1912" i="7" s="1"/>
  <c r="F1913" i="7" a="1"/>
  <c r="F1913" i="7" s="1"/>
  <c r="F1914" i="7" a="1"/>
  <c r="F1914" i="7" s="1"/>
  <c r="F1915" i="7" a="1"/>
  <c r="F1915" i="7" s="1"/>
  <c r="F1916" i="7" a="1"/>
  <c r="F1916" i="7" s="1"/>
  <c r="F1917" i="7" a="1"/>
  <c r="F1917" i="7" s="1"/>
  <c r="F1918" i="7" a="1"/>
  <c r="F1918" i="7" s="1"/>
  <c r="F1919" i="7" a="1"/>
  <c r="F1919" i="7" s="1"/>
  <c r="F1920" i="7" a="1"/>
  <c r="F1920" i="7" s="1"/>
  <c r="F1921" i="7" a="1"/>
  <c r="F1921" i="7" s="1"/>
  <c r="F1922" i="7" a="1"/>
  <c r="F1922" i="7" s="1"/>
  <c r="F1923" i="7" a="1"/>
  <c r="F1923" i="7" s="1"/>
  <c r="F1924" i="7" a="1"/>
  <c r="F1924" i="7" s="1"/>
  <c r="F1925" i="7" a="1"/>
  <c r="F1925" i="7" s="1"/>
  <c r="F1926" i="7" a="1"/>
  <c r="F1926" i="7" s="1"/>
  <c r="F1927" i="7" a="1"/>
  <c r="F1927" i="7" s="1"/>
  <c r="F1928" i="7" a="1"/>
  <c r="F1928" i="7" s="1"/>
  <c r="F1929" i="7" a="1"/>
  <c r="F1929" i="7" s="1"/>
  <c r="F1930" i="7" a="1"/>
  <c r="F1930" i="7" s="1"/>
  <c r="F1931" i="7" a="1"/>
  <c r="F1931" i="7" s="1"/>
  <c r="F1932" i="7" a="1"/>
  <c r="F1932" i="7" s="1"/>
  <c r="F1933" i="7" a="1"/>
  <c r="F1933" i="7" s="1"/>
  <c r="F1934" i="7" a="1"/>
  <c r="F1934" i="7" s="1"/>
  <c r="F1935" i="7" a="1"/>
  <c r="F1935" i="7" s="1"/>
  <c r="F1936" i="7" a="1"/>
  <c r="F1936" i="7" s="1"/>
  <c r="F1937" i="7" a="1"/>
  <c r="F1937" i="7" s="1"/>
  <c r="F1938" i="7" a="1"/>
  <c r="F1938" i="7" s="1"/>
  <c r="F1939" i="7" a="1"/>
  <c r="F1939" i="7" s="1"/>
  <c r="F1940" i="7" a="1"/>
  <c r="F1940" i="7" s="1"/>
  <c r="F1941" i="7" a="1"/>
  <c r="F1941" i="7" s="1"/>
  <c r="F1942" i="7" a="1"/>
  <c r="F1942" i="7" s="1"/>
  <c r="F1943" i="7" a="1"/>
  <c r="F1943" i="7" s="1"/>
  <c r="F1944" i="7" a="1"/>
  <c r="F1944" i="7" s="1"/>
  <c r="F1945" i="7" a="1"/>
  <c r="F1945" i="7" s="1"/>
  <c r="F1946" i="7" a="1"/>
  <c r="F1946" i="7" s="1"/>
  <c r="F1947" i="7" a="1"/>
  <c r="F1947" i="7" s="1"/>
  <c r="F1948" i="7" a="1"/>
  <c r="F1948" i="7" s="1"/>
  <c r="F1949" i="7" a="1"/>
  <c r="F1949" i="7" s="1"/>
  <c r="F1950" i="7" a="1"/>
  <c r="F1950" i="7" s="1"/>
  <c r="F1951" i="7" a="1"/>
  <c r="F1951" i="7" s="1"/>
  <c r="F1952" i="7" a="1"/>
  <c r="F1952" i="7" s="1"/>
  <c r="F1953" i="7" a="1"/>
  <c r="F1953" i="7" s="1"/>
  <c r="F1954" i="7" a="1"/>
  <c r="F1954" i="7" s="1"/>
  <c r="F1955" i="7" a="1"/>
  <c r="F1955" i="7" s="1"/>
  <c r="F1956" i="7" a="1"/>
  <c r="F1956" i="7" s="1"/>
  <c r="F1957" i="7" a="1"/>
  <c r="F1957" i="7" s="1"/>
  <c r="F1958" i="7" a="1"/>
  <c r="F1958" i="7" s="1"/>
  <c r="F1959" i="7" a="1"/>
  <c r="F1959" i="7" s="1"/>
  <c r="F1960" i="7" a="1"/>
  <c r="F1960" i="7" s="1"/>
  <c r="F1961" i="7" a="1"/>
  <c r="F1961" i="7" s="1"/>
  <c r="F1962" i="7" a="1"/>
  <c r="F1962" i="7" s="1"/>
  <c r="F1963" i="7" a="1"/>
  <c r="F1963" i="7" s="1"/>
  <c r="F1964" i="7" a="1"/>
  <c r="F1964" i="7" s="1"/>
  <c r="F1965" i="7" a="1"/>
  <c r="F1965" i="7" s="1"/>
  <c r="F1966" i="7" a="1"/>
  <c r="F1966" i="7" s="1"/>
  <c r="F1967" i="7" a="1"/>
  <c r="F1967" i="7" s="1"/>
  <c r="F1968" i="7" a="1"/>
  <c r="F1968" i="7" s="1"/>
  <c r="F1969" i="7" a="1"/>
  <c r="F1969" i="7" s="1"/>
  <c r="F1970" i="7" a="1"/>
  <c r="F1970" i="7" s="1"/>
  <c r="F1971" i="7" a="1"/>
  <c r="F1971" i="7" s="1"/>
  <c r="F1972" i="7" a="1"/>
  <c r="F1972" i="7" s="1"/>
  <c r="F1973" i="7" a="1"/>
  <c r="F1973" i="7" s="1"/>
  <c r="F1974" i="7" a="1"/>
  <c r="F1974" i="7" s="1"/>
  <c r="F1975" i="7" a="1"/>
  <c r="F1975" i="7" s="1"/>
  <c r="F1976" i="7" a="1"/>
  <c r="F1976" i="7" s="1"/>
  <c r="F1977" i="7" a="1"/>
  <c r="F1977" i="7" s="1"/>
  <c r="F1978" i="7" a="1"/>
  <c r="F1978" i="7" s="1"/>
  <c r="F1979" i="7" a="1"/>
  <c r="F1979" i="7" s="1"/>
  <c r="F1980" i="7" a="1"/>
  <c r="F1980" i="7" s="1"/>
  <c r="F1981" i="7" a="1"/>
  <c r="F1981" i="7" s="1"/>
  <c r="F1982" i="7" a="1"/>
  <c r="F1982" i="7" s="1"/>
  <c r="F1983" i="7" a="1"/>
  <c r="F1983" i="7" s="1"/>
  <c r="F1984" i="7" a="1"/>
  <c r="F1984" i="7" s="1"/>
  <c r="F1985" i="7" a="1"/>
  <c r="F1985" i="7" s="1"/>
  <c r="F1986" i="7" a="1"/>
  <c r="F1986" i="7" s="1"/>
  <c r="F1987" i="7" a="1"/>
  <c r="F1987" i="7" s="1"/>
  <c r="F1988" i="7" a="1"/>
  <c r="F1988" i="7" s="1"/>
  <c r="F1989" i="7" a="1"/>
  <c r="F1989" i="7" s="1"/>
  <c r="F1990" i="7" a="1"/>
  <c r="F1990" i="7" s="1"/>
  <c r="F1991" i="7" a="1"/>
  <c r="F1991" i="7" s="1"/>
  <c r="F1992" i="7" a="1"/>
  <c r="F1992" i="7" s="1"/>
  <c r="F1993" i="7" a="1"/>
  <c r="F1993" i="7" s="1"/>
  <c r="F1994" i="7" a="1"/>
  <c r="F1994" i="7" s="1"/>
  <c r="F1995" i="7" a="1"/>
  <c r="F1995" i="7" s="1"/>
  <c r="F1996" i="7" a="1"/>
  <c r="F1996" i="7" s="1"/>
  <c r="F1997" i="7" a="1"/>
  <c r="F1997" i="7" s="1"/>
  <c r="F1998" i="7" a="1"/>
  <c r="F1998" i="7" s="1"/>
  <c r="F1999" i="7" a="1"/>
  <c r="F1999" i="7" s="1"/>
  <c r="F2000" i="7" a="1"/>
  <c r="F2000" i="7" s="1"/>
  <c r="F2001" i="7" a="1"/>
  <c r="F2001" i="7" s="1"/>
  <c r="F2002" i="7" a="1"/>
  <c r="F2002" i="7" s="1"/>
  <c r="F2003" i="7" a="1"/>
  <c r="F2003" i="7" s="1"/>
  <c r="F2004" i="7" a="1"/>
  <c r="F2004" i="7" s="1"/>
  <c r="F2005" i="7" a="1"/>
  <c r="F2005" i="7" s="1"/>
  <c r="F2006" i="7" a="1"/>
  <c r="F2006" i="7" s="1"/>
  <c r="F2007" i="7" a="1"/>
  <c r="F2007" i="7" s="1"/>
  <c r="F2008" i="7" a="1"/>
  <c r="F2008" i="7" s="1"/>
  <c r="F2009" i="7" a="1"/>
  <c r="F2009" i="7" s="1"/>
  <c r="F2010" i="7" a="1"/>
  <c r="F2010" i="7" s="1"/>
  <c r="F2011" i="7" a="1"/>
  <c r="F2011" i="7" s="1"/>
  <c r="F2012" i="7" a="1"/>
  <c r="F2012" i="7" s="1"/>
  <c r="F2013" i="7" a="1"/>
  <c r="F2013" i="7" s="1"/>
  <c r="F2014" i="7" a="1"/>
  <c r="F2014" i="7" s="1"/>
  <c r="F2015" i="7" a="1"/>
  <c r="F2015" i="7" s="1"/>
  <c r="F2016" i="7" a="1"/>
  <c r="F2016" i="7" s="1"/>
  <c r="F2017" i="7" a="1"/>
  <c r="F2017" i="7" s="1"/>
  <c r="F2018" i="7" a="1"/>
  <c r="F2018" i="7" s="1"/>
  <c r="F2019" i="7" a="1"/>
  <c r="F2019" i="7" s="1"/>
  <c r="F2020" i="7" a="1"/>
  <c r="F2020" i="7" s="1"/>
  <c r="F2021" i="7" a="1"/>
  <c r="F2021" i="7" s="1"/>
  <c r="F2022" i="7" a="1"/>
  <c r="F2022" i="7" s="1"/>
  <c r="F2023" i="7" a="1"/>
  <c r="F2023" i="7" s="1"/>
  <c r="F2024" i="7" a="1"/>
  <c r="F2024" i="7" s="1"/>
  <c r="F2025" i="7" a="1"/>
  <c r="F2025" i="7" s="1"/>
  <c r="F2026" i="7" a="1"/>
  <c r="F2026" i="7" s="1"/>
  <c r="F2027" i="7" a="1"/>
  <c r="F2027" i="7" s="1"/>
  <c r="F2028" i="7" a="1"/>
  <c r="F2028" i="7" s="1"/>
  <c r="F2029" i="7" a="1"/>
  <c r="F2029" i="7" s="1"/>
  <c r="F2030" i="7" a="1"/>
  <c r="F2030" i="7" s="1"/>
  <c r="F2031" i="7" a="1"/>
  <c r="F2031" i="7" s="1"/>
  <c r="F2032" i="7" a="1"/>
  <c r="F2032" i="7" s="1"/>
  <c r="F2033" i="7" a="1"/>
  <c r="F2033" i="7" s="1"/>
  <c r="F2034" i="7" a="1"/>
  <c r="F2034" i="7" s="1"/>
  <c r="F2035" i="7" a="1"/>
  <c r="F2035" i="7" s="1"/>
  <c r="F2036" i="7" a="1"/>
  <c r="F2036" i="7" s="1"/>
  <c r="F2037" i="7" a="1"/>
  <c r="F2037" i="7" s="1"/>
  <c r="F2038" i="7" a="1"/>
  <c r="F2038" i="7" s="1"/>
  <c r="F2039" i="7" a="1"/>
  <c r="F2039" i="7" s="1"/>
  <c r="F2040" i="7" a="1"/>
  <c r="F2040" i="7" s="1"/>
  <c r="F2041" i="7" a="1"/>
  <c r="F2041" i="7" s="1"/>
  <c r="F2042" i="7" a="1"/>
  <c r="F2042" i="7" s="1"/>
  <c r="F2043" i="7" a="1"/>
  <c r="F2043" i="7" s="1"/>
  <c r="F2044" i="7" a="1"/>
  <c r="F2044" i="7" s="1"/>
  <c r="F2045" i="7" a="1"/>
  <c r="F2045" i="7" s="1"/>
  <c r="F2046" i="7" a="1"/>
  <c r="F2046" i="7" s="1"/>
  <c r="F2047" i="7" a="1"/>
  <c r="F2047" i="7" s="1"/>
  <c r="F2048" i="7" a="1"/>
  <c r="F2048" i="7" s="1"/>
  <c r="F2049" i="7" a="1"/>
  <c r="F2049" i="7" s="1"/>
  <c r="F2050" i="7" a="1"/>
  <c r="F2050" i="7" s="1"/>
  <c r="F2051" i="7" a="1"/>
  <c r="F2051" i="7" s="1"/>
  <c r="F2052" i="7" a="1"/>
  <c r="F2052" i="7" s="1"/>
  <c r="F2053" i="7" a="1"/>
  <c r="F2053" i="7" s="1"/>
  <c r="F2054" i="7" a="1"/>
  <c r="F2054" i="7" s="1"/>
  <c r="F2055" i="7" a="1"/>
  <c r="F2055" i="7" s="1"/>
  <c r="F2056" i="7" a="1"/>
  <c r="F2056" i="7" s="1"/>
  <c r="F2057" i="7" a="1"/>
  <c r="F2057" i="7" s="1"/>
  <c r="F2058" i="7" a="1"/>
  <c r="F2058" i="7" s="1"/>
  <c r="F2059" i="7" a="1"/>
  <c r="F2059" i="7" s="1"/>
  <c r="F2060" i="7" a="1"/>
  <c r="F2060" i="7" s="1"/>
  <c r="F2061" i="7" a="1"/>
  <c r="F2061" i="7" s="1"/>
  <c r="F2062" i="7" a="1"/>
  <c r="F2062" i="7" s="1"/>
  <c r="F2063" i="7" a="1"/>
  <c r="F2063" i="7" s="1"/>
  <c r="F2064" i="7" a="1"/>
  <c r="F2064" i="7" s="1"/>
  <c r="F2065" i="7" a="1"/>
  <c r="F2065" i="7" s="1"/>
  <c r="F2066" i="7" a="1"/>
  <c r="F2066" i="7" s="1"/>
  <c r="F2067" i="7" a="1"/>
  <c r="F2067" i="7" s="1"/>
  <c r="F2068" i="7" a="1"/>
  <c r="F2068" i="7" s="1"/>
  <c r="F2069" i="7" a="1"/>
  <c r="F2069" i="7" s="1"/>
  <c r="F2070" i="7" a="1"/>
  <c r="F2070" i="7" s="1"/>
  <c r="F2071" i="7" a="1"/>
  <c r="F2071" i="7" s="1"/>
  <c r="F2072" i="7" a="1"/>
  <c r="F2072" i="7" s="1"/>
  <c r="F2073" i="7" a="1"/>
  <c r="F2073" i="7" s="1"/>
  <c r="F2074" i="7" a="1"/>
  <c r="F2074" i="7" s="1"/>
  <c r="F2075" i="7" a="1"/>
  <c r="F2075" i="7" s="1"/>
  <c r="F2076" i="7" a="1"/>
  <c r="F2076" i="7" s="1"/>
  <c r="F2077" i="7" a="1"/>
  <c r="F2077" i="7" s="1"/>
  <c r="F2078" i="7" a="1"/>
  <c r="F2078" i="7" s="1"/>
  <c r="F2079" i="7" a="1"/>
  <c r="F2079" i="7" s="1"/>
  <c r="F2080" i="7" a="1"/>
  <c r="F2080" i="7" s="1"/>
  <c r="F2081" i="7" a="1"/>
  <c r="F2081" i="7" s="1"/>
  <c r="F2082" i="7" a="1"/>
  <c r="F2082" i="7" s="1"/>
  <c r="F2083" i="7" a="1"/>
  <c r="F2083" i="7" s="1"/>
  <c r="F2084" i="7" a="1"/>
  <c r="F2084" i="7" s="1"/>
  <c r="F2085" i="7" a="1"/>
  <c r="F2085" i="7" s="1"/>
  <c r="F2086" i="7" a="1"/>
  <c r="F2086" i="7" s="1"/>
  <c r="F2087" i="7" a="1"/>
  <c r="F2087" i="7" s="1"/>
  <c r="F2088" i="7" a="1"/>
  <c r="F2088" i="7" s="1"/>
  <c r="F2089" i="7" a="1"/>
  <c r="F2089" i="7" s="1"/>
  <c r="F2090" i="7" a="1"/>
  <c r="F2090" i="7" s="1"/>
  <c r="F2091" i="7" a="1"/>
  <c r="F2091" i="7" s="1"/>
  <c r="F2092" i="7" a="1"/>
  <c r="F2092" i="7" s="1"/>
  <c r="F2093" i="7" a="1"/>
  <c r="F2093" i="7" s="1"/>
  <c r="F2094" i="7" a="1"/>
  <c r="F2094" i="7" s="1"/>
  <c r="F2095" i="7" a="1"/>
  <c r="F2095" i="7" s="1"/>
  <c r="F2096" i="7" a="1"/>
  <c r="F2096" i="7" s="1"/>
  <c r="F2097" i="7" a="1"/>
  <c r="F2097" i="7" s="1"/>
  <c r="F2098" i="7" a="1"/>
  <c r="F2098" i="7" s="1"/>
  <c r="F2099" i="7" a="1"/>
  <c r="F2099" i="7" s="1"/>
  <c r="F2100" i="7" a="1"/>
  <c r="F2100" i="7" s="1"/>
  <c r="F2101" i="7" a="1"/>
  <c r="F2101" i="7" s="1"/>
  <c r="F2102" i="7" a="1"/>
  <c r="F2102" i="7" s="1"/>
  <c r="F2103" i="7" a="1"/>
  <c r="F2103" i="7" s="1"/>
  <c r="F2104" i="7" a="1"/>
  <c r="F2104" i="7" s="1"/>
  <c r="F2105" i="7" a="1"/>
  <c r="F2105" i="7" s="1"/>
  <c r="F2106" i="7" a="1"/>
  <c r="F2106" i="7" s="1"/>
  <c r="F2107" i="7" a="1"/>
  <c r="F2107" i="7" s="1"/>
  <c r="F2108" i="7" a="1"/>
  <c r="F2108" i="7" s="1"/>
  <c r="F2109" i="7" a="1"/>
  <c r="F2109" i="7" s="1"/>
  <c r="F2110" i="7" a="1"/>
  <c r="F2110" i="7" s="1"/>
  <c r="F2111" i="7" a="1"/>
  <c r="F2111" i="7" s="1"/>
  <c r="F2112" i="7" a="1"/>
  <c r="F2112" i="7" s="1"/>
  <c r="F2113" i="7" a="1"/>
  <c r="F2113" i="7" s="1"/>
  <c r="F2114" i="7" a="1"/>
  <c r="F2114" i="7" s="1"/>
  <c r="F2115" i="7" a="1"/>
  <c r="F2115" i="7" s="1"/>
  <c r="F2116" i="7" a="1"/>
  <c r="F2116" i="7" s="1"/>
  <c r="F2117" i="7" a="1"/>
  <c r="F2117" i="7" s="1"/>
  <c r="F2118" i="7" a="1"/>
  <c r="F2118" i="7" s="1"/>
  <c r="F2119" i="7" a="1"/>
  <c r="F2119" i="7" s="1"/>
  <c r="F2120" i="7" a="1"/>
  <c r="F2120" i="7" s="1"/>
  <c r="F2121" i="7" a="1"/>
  <c r="F2121" i="7" s="1"/>
  <c r="F2122" i="7" a="1"/>
  <c r="F2122" i="7" s="1"/>
  <c r="F2123" i="7" a="1"/>
  <c r="F2123" i="7" s="1"/>
  <c r="F2124" i="7" a="1"/>
  <c r="F2124" i="7" s="1"/>
  <c r="F2125" i="7" a="1"/>
  <c r="F2125" i="7" s="1"/>
  <c r="F2126" i="7" a="1"/>
  <c r="F2126" i="7" s="1"/>
  <c r="F2127" i="7" a="1"/>
  <c r="F2127" i="7" s="1"/>
  <c r="F2128" i="7" a="1"/>
  <c r="F2128" i="7" s="1"/>
  <c r="F2129" i="7" a="1"/>
  <c r="F2129" i="7" s="1"/>
  <c r="F2130" i="7" a="1"/>
  <c r="F2130" i="7" s="1"/>
  <c r="F2131" i="7" a="1"/>
  <c r="F2131" i="7" s="1"/>
  <c r="F2132" i="7" a="1"/>
  <c r="F2132" i="7" s="1"/>
  <c r="F2133" i="7" a="1"/>
  <c r="F2133" i="7" s="1"/>
  <c r="F2134" i="7" a="1"/>
  <c r="F2134" i="7" s="1"/>
  <c r="F2135" i="7" a="1"/>
  <c r="F2135" i="7" s="1"/>
  <c r="F2136" i="7" a="1"/>
  <c r="F2136" i="7" s="1"/>
  <c r="F2137" i="7" a="1"/>
  <c r="F2137" i="7" s="1"/>
  <c r="F2138" i="7" a="1"/>
  <c r="F2138" i="7" s="1"/>
  <c r="F2139" i="7" a="1"/>
  <c r="F2139" i="7" s="1"/>
  <c r="F2140" i="7" a="1"/>
  <c r="F2140" i="7" s="1"/>
  <c r="F2141" i="7" a="1"/>
  <c r="F2141" i="7" s="1"/>
  <c r="F2142" i="7" a="1"/>
  <c r="F2142" i="7" s="1"/>
  <c r="F2143" i="7" a="1"/>
  <c r="F2143" i="7" s="1"/>
  <c r="F2144" i="7" a="1"/>
  <c r="F2144" i="7" s="1"/>
  <c r="F2145" i="7" a="1"/>
  <c r="F2145" i="7" s="1"/>
  <c r="F2146" i="7" a="1"/>
  <c r="F2146" i="7" s="1"/>
  <c r="F2147" i="7" a="1"/>
  <c r="F2147" i="7" s="1"/>
  <c r="F2148" i="7" a="1"/>
  <c r="F2148" i="7" s="1"/>
  <c r="F2149" i="7" a="1"/>
  <c r="F2149" i="7" s="1"/>
  <c r="F2150" i="7" a="1"/>
  <c r="F2150" i="7" s="1"/>
  <c r="F2151" i="7" a="1"/>
  <c r="F2151" i="7" s="1"/>
  <c r="F2152" i="7" a="1"/>
  <c r="F2152" i="7" s="1"/>
  <c r="F2153" i="7" a="1"/>
  <c r="F2153" i="7" s="1"/>
  <c r="F2154" i="7" a="1"/>
  <c r="F2154" i="7" s="1"/>
  <c r="F2155" i="7" a="1"/>
  <c r="F2155" i="7" s="1"/>
  <c r="F2156" i="7" a="1"/>
  <c r="F2156" i="7" s="1"/>
  <c r="F2157" i="7" a="1"/>
  <c r="F2157" i="7" s="1"/>
  <c r="F2158" i="7" a="1"/>
  <c r="F2158" i="7" s="1"/>
  <c r="F2159" i="7" a="1"/>
  <c r="F2159" i="7" s="1"/>
  <c r="F2160" i="7" a="1"/>
  <c r="F2160" i="7" s="1"/>
  <c r="F2161" i="7" a="1"/>
  <c r="F2161" i="7" s="1"/>
  <c r="F2162" i="7" a="1"/>
  <c r="F2162" i="7" s="1"/>
  <c r="F2163" i="7" a="1"/>
  <c r="F2163" i="7" s="1"/>
  <c r="F2164" i="7" a="1"/>
  <c r="F2164" i="7" s="1"/>
  <c r="F2165" i="7" a="1"/>
  <c r="F2165" i="7" s="1"/>
  <c r="F2166" i="7" a="1"/>
  <c r="F2166" i="7" s="1"/>
  <c r="F2167" i="7" a="1"/>
  <c r="F2167" i="7" s="1"/>
  <c r="F2168" i="7" a="1"/>
  <c r="F2168" i="7" s="1"/>
  <c r="F2169" i="7" a="1"/>
  <c r="F2169" i="7" s="1"/>
  <c r="F2170" i="7" a="1"/>
  <c r="F2170" i="7" s="1"/>
  <c r="F2171" i="7" a="1"/>
  <c r="F2171" i="7" s="1"/>
  <c r="F2172" i="7" a="1"/>
  <c r="F2172" i="7" s="1"/>
  <c r="F2173" i="7" a="1"/>
  <c r="F2173" i="7" s="1"/>
  <c r="F2174" i="7" a="1"/>
  <c r="F2174" i="7" s="1"/>
  <c r="F2175" i="7" a="1"/>
  <c r="F2175" i="7" s="1"/>
  <c r="F2176" i="7" a="1"/>
  <c r="F2176" i="7" s="1"/>
  <c r="F2177" i="7" a="1"/>
  <c r="F2177" i="7" s="1"/>
  <c r="F2178" i="7" a="1"/>
  <c r="F2178" i="7" s="1"/>
  <c r="F2179" i="7" a="1"/>
  <c r="F2179" i="7" s="1"/>
  <c r="F2180" i="7" a="1"/>
  <c r="F2180" i="7" s="1"/>
  <c r="F2181" i="7" a="1"/>
  <c r="F2181" i="7" s="1"/>
  <c r="F2182" i="7" a="1"/>
  <c r="F2182" i="7" s="1"/>
  <c r="F2183" i="7" a="1"/>
  <c r="F2183" i="7" s="1"/>
  <c r="F2184" i="7" a="1"/>
  <c r="F2184" i="7" s="1"/>
  <c r="F2185" i="7" a="1"/>
  <c r="F2185" i="7" s="1"/>
  <c r="F2186" i="7" a="1"/>
  <c r="F2186" i="7" s="1"/>
  <c r="F2187" i="7" a="1"/>
  <c r="F2187" i="7" s="1"/>
  <c r="F2188" i="7" a="1"/>
  <c r="F2188" i="7" s="1"/>
  <c r="F2189" i="7" a="1"/>
  <c r="F2189" i="7" s="1"/>
  <c r="F2190" i="7" a="1"/>
  <c r="F2190" i="7" s="1"/>
  <c r="F2191" i="7" a="1"/>
  <c r="F2191" i="7" s="1"/>
  <c r="F2192" i="7" a="1"/>
  <c r="F2192" i="7" s="1"/>
  <c r="F2193" i="7" a="1"/>
  <c r="F2193" i="7" s="1"/>
  <c r="F2194" i="7" a="1"/>
  <c r="F2194" i="7" s="1"/>
  <c r="F2195" i="7" a="1"/>
  <c r="F2195" i="7" s="1"/>
  <c r="F2196" i="7" a="1"/>
  <c r="F2196" i="7" s="1"/>
  <c r="F2197" i="7" a="1"/>
  <c r="F2197" i="7" s="1"/>
  <c r="F2198" i="7" a="1"/>
  <c r="F2198" i="7" s="1"/>
  <c r="F2199" i="7" a="1"/>
  <c r="F2199" i="7" s="1"/>
  <c r="F2200" i="7" a="1"/>
  <c r="F2200" i="7" s="1"/>
  <c r="F2201" i="7" a="1"/>
  <c r="F2201" i="7" s="1"/>
  <c r="F2202" i="7" a="1"/>
  <c r="F2202" i="7" s="1"/>
  <c r="F2203" i="7" a="1"/>
  <c r="F2203" i="7" s="1"/>
  <c r="F2204" i="7" a="1"/>
  <c r="F2204" i="7" s="1"/>
  <c r="F2205" i="7" a="1"/>
  <c r="F2205" i="7" s="1"/>
  <c r="F2206" i="7" a="1"/>
  <c r="F2206" i="7" s="1"/>
  <c r="F2207" i="7" a="1"/>
  <c r="F2207" i="7" s="1"/>
  <c r="F2208" i="7" a="1"/>
  <c r="F2208" i="7" s="1"/>
  <c r="F2209" i="7" a="1"/>
  <c r="F2209" i="7" s="1"/>
  <c r="F2210" i="7" a="1"/>
  <c r="F2210" i="7" s="1"/>
  <c r="F2211" i="7" a="1"/>
  <c r="F2211" i="7" s="1"/>
  <c r="F2212" i="7" a="1"/>
  <c r="F2212" i="7" s="1"/>
  <c r="F2213" i="7" a="1"/>
  <c r="F2213" i="7" s="1"/>
  <c r="F2214" i="7" a="1"/>
  <c r="F2214" i="7" s="1"/>
  <c r="F2215" i="7" a="1"/>
  <c r="F2215" i="7" s="1"/>
  <c r="F2216" i="7" a="1"/>
  <c r="F2216" i="7" s="1"/>
  <c r="F2217" i="7" a="1"/>
  <c r="F2217" i="7" s="1"/>
  <c r="F2218" i="7" a="1"/>
  <c r="F2218" i="7" s="1"/>
  <c r="F2219" i="7" a="1"/>
  <c r="F2219" i="7" s="1"/>
  <c r="F2220" i="7" a="1"/>
  <c r="F2220" i="7" s="1"/>
  <c r="F2221" i="7" a="1"/>
  <c r="F2221" i="7" s="1"/>
  <c r="F2222" i="7" a="1"/>
  <c r="F2222" i="7" s="1"/>
  <c r="F2223" i="7" a="1"/>
  <c r="F2223" i="7" s="1"/>
  <c r="F2224" i="7" a="1"/>
  <c r="F2224" i="7" s="1"/>
  <c r="F2225" i="7" a="1"/>
  <c r="F2225" i="7" s="1"/>
  <c r="F2226" i="7" a="1"/>
  <c r="F2226" i="7" s="1"/>
  <c r="F2227" i="7" a="1"/>
  <c r="F2227" i="7" s="1"/>
  <c r="F2228" i="7" a="1"/>
  <c r="F2228" i="7" s="1"/>
  <c r="F2229" i="7" a="1"/>
  <c r="F2229" i="7" s="1"/>
  <c r="F2230" i="7" a="1"/>
  <c r="F2230" i="7" s="1"/>
  <c r="F2231" i="7" a="1"/>
  <c r="F2231" i="7" s="1"/>
  <c r="F2232" i="7" a="1"/>
  <c r="F2232" i="7" s="1"/>
  <c r="F2233" i="7" a="1"/>
  <c r="F2233" i="7" s="1"/>
  <c r="F2234" i="7" a="1"/>
  <c r="F2234" i="7" s="1"/>
  <c r="F2235" i="7" a="1"/>
  <c r="F2235" i="7" s="1"/>
  <c r="F2236" i="7" a="1"/>
  <c r="F2236" i="7" s="1"/>
  <c r="F2237" i="7" a="1"/>
  <c r="F2237" i="7" s="1"/>
  <c r="F2238" i="7" a="1"/>
  <c r="F2238" i="7" s="1"/>
  <c r="F2239" i="7" a="1"/>
  <c r="F2239" i="7" s="1"/>
  <c r="F2240" i="7" a="1"/>
  <c r="F2240" i="7" s="1"/>
  <c r="F2241" i="7" a="1"/>
  <c r="F2241" i="7" s="1"/>
  <c r="F2242" i="7" a="1"/>
  <c r="F2242" i="7" s="1"/>
  <c r="F2243" i="7" a="1"/>
  <c r="F2243" i="7" s="1"/>
  <c r="F2244" i="7" a="1"/>
  <c r="F2244" i="7" s="1"/>
  <c r="F2245" i="7" a="1"/>
  <c r="F2245" i="7" s="1"/>
  <c r="F2246" i="7" a="1"/>
  <c r="F2246" i="7" s="1"/>
  <c r="F2247" i="7" a="1"/>
  <c r="F2247" i="7" s="1"/>
  <c r="F2248" i="7" a="1"/>
  <c r="F2248" i="7" s="1"/>
  <c r="F2249" i="7" a="1"/>
  <c r="F2249" i="7" s="1"/>
  <c r="F2250" i="7" a="1"/>
  <c r="F2250" i="7" s="1"/>
  <c r="F2251" i="7" a="1"/>
  <c r="F2251" i="7" s="1"/>
  <c r="F2252" i="7" a="1"/>
  <c r="F2252" i="7" s="1"/>
  <c r="F2253" i="7" a="1"/>
  <c r="F2253" i="7" s="1"/>
  <c r="F2254" i="7" a="1"/>
  <c r="F2254" i="7" s="1"/>
  <c r="F2255" i="7" a="1"/>
  <c r="F2255" i="7" s="1"/>
  <c r="F2256" i="7" a="1"/>
  <c r="F2256" i="7" s="1"/>
  <c r="F2257" i="7" a="1"/>
  <c r="F2257" i="7" s="1"/>
  <c r="F2258" i="7" a="1"/>
  <c r="F2258" i="7" s="1"/>
  <c r="F2259" i="7" a="1"/>
  <c r="F2259" i="7" s="1"/>
  <c r="F2260" i="7" a="1"/>
  <c r="F2260" i="7" s="1"/>
  <c r="F2261" i="7" a="1"/>
  <c r="F2261" i="7" s="1"/>
  <c r="F2262" i="7" a="1"/>
  <c r="F2262" i="7" s="1"/>
  <c r="F2263" i="7" a="1"/>
  <c r="F2263" i="7" s="1"/>
  <c r="F2264" i="7" a="1"/>
  <c r="F2264" i="7" s="1"/>
  <c r="F2265" i="7" a="1"/>
  <c r="F2265" i="7" s="1"/>
  <c r="F2266" i="7" a="1"/>
  <c r="F2266" i="7" s="1"/>
  <c r="F2267" i="7" a="1"/>
  <c r="F2267" i="7" s="1"/>
  <c r="F2268" i="7" a="1"/>
  <c r="F2268" i="7" s="1"/>
  <c r="F2269" i="7" a="1"/>
  <c r="F2269" i="7" s="1"/>
  <c r="F2270" i="7" a="1"/>
  <c r="F2270" i="7" s="1"/>
  <c r="F2271" i="7" a="1"/>
  <c r="F2271" i="7" s="1"/>
  <c r="F2272" i="7" a="1"/>
  <c r="F2272" i="7" s="1"/>
  <c r="F2273" i="7" a="1"/>
  <c r="F2273" i="7" s="1"/>
  <c r="F2274" i="7" a="1"/>
  <c r="F2274" i="7" s="1"/>
  <c r="F2275" i="7" a="1"/>
  <c r="F2275" i="7" s="1"/>
  <c r="F2276" i="7" a="1"/>
  <c r="F2276" i="7" s="1"/>
  <c r="F2277" i="7" a="1"/>
  <c r="F2277" i="7" s="1"/>
  <c r="F2278" i="7" a="1"/>
  <c r="F2278" i="7" s="1"/>
  <c r="F2279" i="7" a="1"/>
  <c r="F2279" i="7" s="1"/>
  <c r="F2280" i="7" a="1"/>
  <c r="F2280" i="7" s="1"/>
  <c r="F2281" i="7" a="1"/>
  <c r="F2281" i="7" s="1"/>
  <c r="F2282" i="7" a="1"/>
  <c r="F2282" i="7" s="1"/>
  <c r="F2283" i="7" a="1"/>
  <c r="F2283" i="7" s="1"/>
  <c r="F2284" i="7" a="1"/>
  <c r="F2284" i="7" s="1"/>
  <c r="F2285" i="7" a="1"/>
  <c r="F2285" i="7" s="1"/>
  <c r="F2286" i="7" a="1"/>
  <c r="F2286" i="7" s="1"/>
  <c r="F2287" i="7" a="1"/>
  <c r="F2287" i="7" s="1"/>
  <c r="F2288" i="7" a="1"/>
  <c r="F2288" i="7" s="1"/>
  <c r="F2289" i="7" a="1"/>
  <c r="F2289" i="7" s="1"/>
  <c r="F2290" i="7" a="1"/>
  <c r="F2290" i="7" s="1"/>
  <c r="F2291" i="7" a="1"/>
  <c r="F2291" i="7" s="1"/>
  <c r="F2292" i="7" a="1"/>
  <c r="F2292" i="7" s="1"/>
  <c r="F2293" i="7" a="1"/>
  <c r="F2293" i="7" s="1"/>
  <c r="F2294" i="7" a="1"/>
  <c r="F2294" i="7" s="1"/>
  <c r="F2295" i="7" a="1"/>
  <c r="F2295" i="7" s="1"/>
  <c r="F2296" i="7" a="1"/>
  <c r="F2296" i="7" s="1"/>
  <c r="F2297" i="7" a="1"/>
  <c r="F2297" i="7" s="1"/>
  <c r="F2298" i="7" a="1"/>
  <c r="F2298" i="7" s="1"/>
  <c r="F2299" i="7" a="1"/>
  <c r="F2299" i="7" s="1"/>
  <c r="F2300" i="7" a="1"/>
  <c r="F2300" i="7" s="1"/>
  <c r="F2301" i="7" a="1"/>
  <c r="F2301" i="7" s="1"/>
  <c r="F2302" i="7" a="1"/>
  <c r="F2302" i="7" s="1"/>
  <c r="F2303" i="7" a="1"/>
  <c r="F2303" i="7" s="1"/>
  <c r="F2304" i="7" a="1"/>
  <c r="F2304" i="7" s="1"/>
  <c r="F2305" i="7" a="1"/>
  <c r="F2305" i="7" s="1"/>
  <c r="F2306" i="7" a="1"/>
  <c r="F2306" i="7" s="1"/>
  <c r="F2307" i="7" a="1"/>
  <c r="F2307" i="7" s="1"/>
  <c r="F2308" i="7" a="1"/>
  <c r="F2308" i="7" s="1"/>
  <c r="F2309" i="7" a="1"/>
  <c r="F2309" i="7" s="1"/>
  <c r="F2310" i="7" a="1"/>
  <c r="F2310" i="7" s="1"/>
  <c r="F2311" i="7" a="1"/>
  <c r="F2311" i="7" s="1"/>
  <c r="F2312" i="7" a="1"/>
  <c r="F2312" i="7" s="1"/>
  <c r="F2313" i="7" a="1"/>
  <c r="F2313" i="7" s="1"/>
  <c r="F2314" i="7" a="1"/>
  <c r="F2314" i="7" s="1"/>
  <c r="F2315" i="7" a="1"/>
  <c r="F2315" i="7" s="1"/>
  <c r="F2316" i="7" a="1"/>
  <c r="F2316" i="7" s="1"/>
  <c r="F2317" i="7" a="1"/>
  <c r="F2317" i="7" s="1"/>
  <c r="F2318" i="7" a="1"/>
  <c r="F2318" i="7" s="1"/>
  <c r="F2319" i="7" a="1"/>
  <c r="F2319" i="7" s="1"/>
  <c r="F2320" i="7" a="1"/>
  <c r="F2320" i="7" s="1"/>
  <c r="F2321" i="7" a="1"/>
  <c r="F2321" i="7" s="1"/>
  <c r="F2322" i="7" a="1"/>
  <c r="F2322" i="7" s="1"/>
  <c r="F2323" i="7" a="1"/>
  <c r="F2323" i="7" s="1"/>
  <c r="F2324" i="7" a="1"/>
  <c r="F2324" i="7" s="1"/>
  <c r="F2325" i="7" a="1"/>
  <c r="F2325" i="7" s="1"/>
  <c r="F2326" i="7" a="1"/>
  <c r="F2326" i="7" s="1"/>
  <c r="F2327" i="7" a="1"/>
  <c r="F2327" i="7" s="1"/>
  <c r="F2328" i="7" a="1"/>
  <c r="F2328" i="7" s="1"/>
  <c r="F2329" i="7" a="1"/>
  <c r="F2329" i="7" s="1"/>
  <c r="F2330" i="7" a="1"/>
  <c r="F2330" i="7" s="1"/>
  <c r="F2331" i="7" a="1"/>
  <c r="F2331" i="7" s="1"/>
  <c r="F2332" i="7" a="1"/>
  <c r="F2332" i="7" s="1"/>
  <c r="F2333" i="7" a="1"/>
  <c r="F2333" i="7" s="1"/>
  <c r="F2334" i="7" a="1"/>
  <c r="F2334" i="7" s="1"/>
  <c r="F2335" i="7" a="1"/>
  <c r="F2335" i="7" s="1"/>
  <c r="F2336" i="7" a="1"/>
  <c r="F2336" i="7" s="1"/>
  <c r="F2337" i="7" a="1"/>
  <c r="F2337" i="7" s="1"/>
  <c r="F2338" i="7" a="1"/>
  <c r="F2338" i="7" s="1"/>
  <c r="F2339" i="7" a="1"/>
  <c r="F2339" i="7" s="1"/>
  <c r="F2340" i="7" a="1"/>
  <c r="F2340" i="7" s="1"/>
  <c r="F2341" i="7" a="1"/>
  <c r="F2341" i="7" s="1"/>
  <c r="F2342" i="7" a="1"/>
  <c r="F2342" i="7" s="1"/>
  <c r="F2343" i="7" a="1"/>
  <c r="F2343" i="7" s="1"/>
  <c r="F2344" i="7" a="1"/>
  <c r="F2344" i="7" s="1"/>
  <c r="F2345" i="7" a="1"/>
  <c r="F2345" i="7" s="1"/>
  <c r="F2346" i="7" a="1"/>
  <c r="F2346" i="7" s="1"/>
  <c r="F2347" i="7" a="1"/>
  <c r="F2347" i="7" s="1"/>
  <c r="F2348" i="7" a="1"/>
  <c r="F2348" i="7" s="1"/>
  <c r="F2349" i="7" a="1"/>
  <c r="F2349" i="7" s="1"/>
  <c r="F2350" i="7" a="1"/>
  <c r="F2350" i="7" s="1"/>
  <c r="F2351" i="7" a="1"/>
  <c r="F2351" i="7" s="1"/>
  <c r="F2352" i="7" a="1"/>
  <c r="F2352" i="7" s="1"/>
  <c r="F2353" i="7" a="1"/>
  <c r="F2353" i="7" s="1"/>
  <c r="F2354" i="7" a="1"/>
  <c r="F2354" i="7" s="1"/>
  <c r="F2355" i="7" a="1"/>
  <c r="F2355" i="7" s="1"/>
  <c r="F2356" i="7" a="1"/>
  <c r="F2356" i="7" s="1"/>
  <c r="F2357" i="7" a="1"/>
  <c r="F2357" i="7" s="1"/>
  <c r="F2358" i="7" a="1"/>
  <c r="F2358" i="7" s="1"/>
  <c r="F2359" i="7" a="1"/>
  <c r="F2359" i="7" s="1"/>
  <c r="F2360" i="7" a="1"/>
  <c r="F2360" i="7" s="1"/>
  <c r="F2361" i="7" a="1"/>
  <c r="F2361" i="7" s="1"/>
  <c r="F2362" i="7" a="1"/>
  <c r="F2362" i="7" s="1"/>
  <c r="F2363" i="7" a="1"/>
  <c r="F2363" i="7" s="1"/>
  <c r="F2364" i="7" a="1"/>
  <c r="F2364" i="7" s="1"/>
  <c r="F2365" i="7" a="1"/>
  <c r="F2365" i="7" s="1"/>
  <c r="F2366" i="7" a="1"/>
  <c r="F2366" i="7" s="1"/>
  <c r="F2367" i="7" a="1"/>
  <c r="F2367" i="7" s="1"/>
  <c r="F2368" i="7" a="1"/>
  <c r="F2368" i="7" s="1"/>
  <c r="F2369" i="7" a="1"/>
  <c r="F2369" i="7" s="1"/>
  <c r="F2370" i="7" a="1"/>
  <c r="F2370" i="7" s="1"/>
  <c r="F2371" i="7" a="1"/>
  <c r="F2371" i="7" s="1"/>
  <c r="F2372" i="7" a="1"/>
  <c r="F2372" i="7" s="1"/>
  <c r="F2373" i="7" a="1"/>
  <c r="F2373" i="7" s="1"/>
  <c r="F2374" i="7" a="1"/>
  <c r="F2374" i="7" s="1"/>
  <c r="F2375" i="7" a="1"/>
  <c r="F2375" i="7" s="1"/>
  <c r="F2376" i="7" a="1"/>
  <c r="F2376" i="7" s="1"/>
  <c r="F2377" i="7" a="1"/>
  <c r="F2377" i="7" s="1"/>
  <c r="F2378" i="7" a="1"/>
  <c r="F2378" i="7" s="1"/>
  <c r="F2379" i="7" a="1"/>
  <c r="F2379" i="7" s="1"/>
  <c r="F2380" i="7" a="1"/>
  <c r="F2380" i="7" s="1"/>
  <c r="F2381" i="7" a="1"/>
  <c r="F2381" i="7" s="1"/>
  <c r="F2382" i="7" a="1"/>
  <c r="F2382" i="7" s="1"/>
  <c r="F2383" i="7" a="1"/>
  <c r="F2383" i="7" s="1"/>
  <c r="F2384" i="7" a="1"/>
  <c r="F2384" i="7" s="1"/>
  <c r="F2385" i="7" a="1"/>
  <c r="F2385" i="7" s="1"/>
  <c r="F2386" i="7" a="1"/>
  <c r="F2386" i="7" s="1"/>
  <c r="F2387" i="7" a="1"/>
  <c r="F2387" i="7" s="1"/>
  <c r="F2388" i="7" a="1"/>
  <c r="F2388" i="7" s="1"/>
  <c r="F2389" i="7" a="1"/>
  <c r="F2389" i="7" s="1"/>
  <c r="F2390" i="7" a="1"/>
  <c r="F2390" i="7" s="1"/>
  <c r="F2391" i="7" a="1"/>
  <c r="F2391" i="7" s="1"/>
  <c r="F2392" i="7" a="1"/>
  <c r="F2392" i="7" s="1"/>
  <c r="F2393" i="7" a="1"/>
  <c r="F2393" i="7" s="1"/>
  <c r="F2394" i="7" a="1"/>
  <c r="F2394" i="7" s="1"/>
  <c r="F2395" i="7" a="1"/>
  <c r="F2395" i="7" s="1"/>
  <c r="F2396" i="7" a="1"/>
  <c r="F2396" i="7" s="1"/>
  <c r="F2397" i="7" a="1"/>
  <c r="F2397" i="7" s="1"/>
  <c r="F2398" i="7" a="1"/>
  <c r="F2398" i="7" s="1"/>
  <c r="F2399" i="7" a="1"/>
  <c r="F2399" i="7" s="1"/>
  <c r="F2400" i="7" a="1"/>
  <c r="F2400" i="7" s="1"/>
  <c r="F2401" i="7" a="1"/>
  <c r="F2401" i="7" s="1"/>
  <c r="F2402" i="7" a="1"/>
  <c r="F2402" i="7" s="1"/>
  <c r="F2403" i="7" a="1"/>
  <c r="F2403" i="7" s="1"/>
  <c r="F2404" i="7" a="1"/>
  <c r="F2404" i="7" s="1"/>
  <c r="F2405" i="7" a="1"/>
  <c r="F2405" i="7" s="1"/>
  <c r="F2406" i="7" a="1"/>
  <c r="F2406" i="7" s="1"/>
  <c r="F2407" i="7" a="1"/>
  <c r="F2407" i="7" s="1"/>
  <c r="F2408" i="7" a="1"/>
  <c r="F2408" i="7" s="1"/>
  <c r="F2409" i="7" a="1"/>
  <c r="F2409" i="7" s="1"/>
  <c r="F2410" i="7" a="1"/>
  <c r="F2410" i="7" s="1"/>
  <c r="F2411" i="7" a="1"/>
  <c r="F2411" i="7" s="1"/>
  <c r="F2412" i="7" a="1"/>
  <c r="F2412" i="7" s="1"/>
  <c r="F2413" i="7" a="1"/>
  <c r="F2413" i="7" s="1"/>
  <c r="F2414" i="7" a="1"/>
  <c r="F2414" i="7" s="1"/>
  <c r="F2415" i="7" a="1"/>
  <c r="F2415" i="7" s="1"/>
  <c r="F2416" i="7" a="1"/>
  <c r="F2416" i="7" s="1"/>
  <c r="F2417" i="7" a="1"/>
  <c r="F2417" i="7" s="1"/>
  <c r="F2418" i="7" a="1"/>
  <c r="F2418" i="7" s="1"/>
  <c r="F2419" i="7" a="1"/>
  <c r="F2419" i="7" s="1"/>
  <c r="F2420" i="7" a="1"/>
  <c r="F2420" i="7" s="1"/>
  <c r="F2421" i="7" a="1"/>
  <c r="F2421" i="7" s="1"/>
  <c r="F2422" i="7" a="1"/>
  <c r="F2422" i="7" s="1"/>
  <c r="F2423" i="7" a="1"/>
  <c r="F2423" i="7" s="1"/>
  <c r="F2424" i="7" a="1"/>
  <c r="F2424" i="7" s="1"/>
  <c r="F2425" i="7" a="1"/>
  <c r="F2425" i="7" s="1"/>
  <c r="F2426" i="7" a="1"/>
  <c r="F2426" i="7" s="1"/>
  <c r="F2427" i="7" a="1"/>
  <c r="F2427" i="7" s="1"/>
  <c r="F2428" i="7" a="1"/>
  <c r="F2428" i="7" s="1"/>
  <c r="F2429" i="7" a="1"/>
  <c r="F2429" i="7" s="1"/>
  <c r="F2430" i="7" a="1"/>
  <c r="F2430" i="7" s="1"/>
  <c r="F2431" i="7" a="1"/>
  <c r="F2431" i="7" s="1"/>
  <c r="F2432" i="7" a="1"/>
  <c r="F2432" i="7" s="1"/>
  <c r="F2433" i="7" a="1"/>
  <c r="F2433" i="7" s="1"/>
  <c r="F2434" i="7" a="1"/>
  <c r="F2434" i="7" s="1"/>
  <c r="F2435" i="7" a="1"/>
  <c r="F2435" i="7" s="1"/>
  <c r="F2436" i="7" a="1"/>
  <c r="F2436" i="7" s="1"/>
  <c r="F2437" i="7" a="1"/>
  <c r="F2437" i="7" s="1"/>
  <c r="F2438" i="7" a="1"/>
  <c r="F2438" i="7" s="1"/>
  <c r="F2439" i="7" a="1"/>
  <c r="F2439" i="7" s="1"/>
  <c r="F2440" i="7" a="1"/>
  <c r="F2440" i="7" s="1"/>
  <c r="F2441" i="7" a="1"/>
  <c r="F2441" i="7" s="1"/>
  <c r="F2442" i="7" a="1"/>
  <c r="F2442" i="7" s="1"/>
  <c r="F2443" i="7" a="1"/>
  <c r="F2443" i="7" s="1"/>
  <c r="F2444" i="7" a="1"/>
  <c r="F2444" i="7" s="1"/>
  <c r="F2445" i="7" a="1"/>
  <c r="F2445" i="7" s="1"/>
  <c r="F2446" i="7" a="1"/>
  <c r="F2446" i="7" s="1"/>
  <c r="F2447" i="7" a="1"/>
  <c r="F2447" i="7" s="1"/>
  <c r="F2448" i="7" a="1"/>
  <c r="F2448" i="7" s="1"/>
  <c r="F2449" i="7" a="1"/>
  <c r="F2449" i="7" s="1"/>
  <c r="F2450" i="7" a="1"/>
  <c r="F2450" i="7" s="1"/>
  <c r="F2451" i="7" a="1"/>
  <c r="F2451" i="7" s="1"/>
  <c r="F2452" i="7" a="1"/>
  <c r="F2452" i="7" s="1"/>
  <c r="F2453" i="7" a="1"/>
  <c r="F2453" i="7" s="1"/>
  <c r="F2454" i="7" a="1"/>
  <c r="F2454" i="7" s="1"/>
  <c r="F2455" i="7" a="1"/>
  <c r="F2455" i="7" s="1"/>
  <c r="F2456" i="7" a="1"/>
  <c r="F2456" i="7" s="1"/>
  <c r="F2457" i="7" a="1"/>
  <c r="F2457" i="7" s="1"/>
  <c r="F2458" i="7" a="1"/>
  <c r="F2458" i="7" s="1"/>
  <c r="F2459" i="7" a="1"/>
  <c r="F2459" i="7" s="1"/>
  <c r="F2460" i="7" a="1"/>
  <c r="F2460" i="7" s="1"/>
  <c r="F2461" i="7" a="1"/>
  <c r="F2461" i="7" s="1"/>
  <c r="F2462" i="7" a="1"/>
  <c r="F2462" i="7" s="1"/>
  <c r="F2463" i="7" a="1"/>
  <c r="F2463" i="7" s="1"/>
  <c r="F2464" i="7" a="1"/>
  <c r="F2464" i="7" s="1"/>
  <c r="F2465" i="7" a="1"/>
  <c r="F2465" i="7" s="1"/>
  <c r="F2466" i="7" a="1"/>
  <c r="F2466" i="7" s="1"/>
  <c r="F2467" i="7" a="1"/>
  <c r="F2467" i="7" s="1"/>
  <c r="F2468" i="7" a="1"/>
  <c r="F2468" i="7" s="1"/>
  <c r="F2469" i="7" a="1"/>
  <c r="F2469" i="7" s="1"/>
  <c r="F2470" i="7" a="1"/>
  <c r="F2470" i="7" s="1"/>
  <c r="F2471" i="7" a="1"/>
  <c r="F2471" i="7" s="1"/>
  <c r="F2472" i="7" a="1"/>
  <c r="F2472" i="7" s="1"/>
  <c r="F2473" i="7" a="1"/>
  <c r="F2473" i="7" s="1"/>
  <c r="F2474" i="7" a="1"/>
  <c r="F2474" i="7" s="1"/>
  <c r="F2475" i="7" a="1"/>
  <c r="F2475" i="7" s="1"/>
  <c r="F2476" i="7" a="1"/>
  <c r="F2476" i="7" s="1"/>
  <c r="F2477" i="7" a="1"/>
  <c r="F2477" i="7" s="1"/>
  <c r="F2478" i="7" a="1"/>
  <c r="F2478" i="7" s="1"/>
  <c r="F2479" i="7" a="1"/>
  <c r="F2479" i="7" s="1"/>
  <c r="F2480" i="7" a="1"/>
  <c r="F2480" i="7" s="1"/>
  <c r="F2481" i="7" a="1"/>
  <c r="F2481" i="7" s="1"/>
  <c r="F2482" i="7" a="1"/>
  <c r="F2482" i="7" s="1"/>
  <c r="F2483" i="7" a="1"/>
  <c r="F2483" i="7" s="1"/>
  <c r="F2484" i="7" a="1"/>
  <c r="F2484" i="7" s="1"/>
  <c r="F2485" i="7" a="1"/>
  <c r="F2485" i="7" s="1"/>
  <c r="F2486" i="7" a="1"/>
  <c r="F2486" i="7" s="1"/>
  <c r="F2487" i="7" a="1"/>
  <c r="F2487" i="7" s="1"/>
  <c r="F2488" i="7" a="1"/>
  <c r="F2488" i="7" s="1"/>
  <c r="F2489" i="7" a="1"/>
  <c r="F2489" i="7" s="1"/>
  <c r="F2490" i="7" a="1"/>
  <c r="F2490" i="7" s="1"/>
  <c r="F2491" i="7" a="1"/>
  <c r="F2491" i="7" s="1"/>
  <c r="F2492" i="7" a="1"/>
  <c r="F2492" i="7" s="1"/>
  <c r="F2493" i="7" a="1"/>
  <c r="F2493" i="7" s="1"/>
  <c r="F2494" i="7" a="1"/>
  <c r="F2494" i="7" s="1"/>
  <c r="F2495" i="7" a="1"/>
  <c r="F2495" i="7" s="1"/>
  <c r="F2496" i="7" a="1"/>
  <c r="F2496" i="7" s="1"/>
  <c r="F2497" i="7" a="1"/>
  <c r="F2497" i="7" s="1"/>
  <c r="F2498" i="7" a="1"/>
  <c r="F2498" i="7" s="1"/>
  <c r="F2499" i="7" a="1"/>
  <c r="F2499" i="7" s="1"/>
  <c r="F2500" i="7" a="1"/>
  <c r="F2500" i="7" s="1"/>
  <c r="F2501" i="7" a="1"/>
  <c r="F2501" i="7" s="1"/>
  <c r="F2502" i="7" a="1"/>
  <c r="F2502" i="7" s="1"/>
  <c r="F2503" i="7" a="1"/>
  <c r="F2503" i="7" s="1"/>
  <c r="F2504" i="7" a="1"/>
  <c r="F2504" i="7" s="1"/>
  <c r="F2505" i="7" a="1"/>
  <c r="F2505" i="7" s="1"/>
  <c r="F2506" i="7" a="1"/>
  <c r="F2506" i="7" s="1"/>
  <c r="F2507" i="7" a="1"/>
  <c r="F2507" i="7" s="1"/>
  <c r="F2508" i="7" a="1"/>
  <c r="F2508" i="7" s="1"/>
  <c r="F2509" i="7" a="1"/>
  <c r="F2509" i="7" s="1"/>
  <c r="F2510" i="7" a="1"/>
  <c r="F2510" i="7" s="1"/>
  <c r="F2511" i="7" a="1"/>
  <c r="F2511" i="7" s="1"/>
  <c r="F2512" i="7" a="1"/>
  <c r="F2512" i="7" s="1"/>
  <c r="F2513" i="7" a="1"/>
  <c r="F2513" i="7" s="1"/>
  <c r="F2514" i="7" a="1"/>
  <c r="F2514" i="7" s="1"/>
  <c r="F2515" i="7" a="1"/>
  <c r="F2515" i="7" s="1"/>
  <c r="F2516" i="7" a="1"/>
  <c r="F2516" i="7" s="1"/>
  <c r="F2517" i="7" a="1"/>
  <c r="F2517" i="7" s="1"/>
  <c r="F2518" i="7" a="1"/>
  <c r="F2518" i="7" s="1"/>
  <c r="F2519" i="7" a="1"/>
  <c r="F2519" i="7" s="1"/>
  <c r="F2520" i="7" a="1"/>
  <c r="F2520" i="7" s="1"/>
  <c r="F2521" i="7" a="1"/>
  <c r="F2521" i="7" s="1"/>
  <c r="F2522" i="7" a="1"/>
  <c r="F2522" i="7" s="1"/>
  <c r="F2523" i="7" a="1"/>
  <c r="F2523" i="7" s="1"/>
  <c r="F2524" i="7" a="1"/>
  <c r="F2524" i="7" s="1"/>
  <c r="F2525" i="7" a="1"/>
  <c r="F2525" i="7" s="1"/>
  <c r="F2526" i="7" a="1"/>
  <c r="F2526" i="7" s="1"/>
  <c r="F2527" i="7" a="1"/>
  <c r="F2527" i="7" s="1"/>
  <c r="F2528" i="7" a="1"/>
  <c r="F2528" i="7" s="1"/>
  <c r="F2529" i="7" a="1"/>
  <c r="F2529" i="7" s="1"/>
  <c r="F2530" i="7" a="1"/>
  <c r="F2530" i="7" s="1"/>
  <c r="F2531" i="7" a="1"/>
  <c r="F2531" i="7" s="1"/>
  <c r="F2532" i="7" a="1"/>
  <c r="F2532" i="7" s="1"/>
  <c r="F2533" i="7" a="1"/>
  <c r="F2533" i="7" s="1"/>
  <c r="F2534" i="7" a="1"/>
  <c r="F2534" i="7" s="1"/>
  <c r="F2535" i="7" a="1"/>
  <c r="F2535" i="7" s="1"/>
  <c r="F2536" i="7" a="1"/>
  <c r="F2536" i="7" s="1"/>
  <c r="F2537" i="7" a="1"/>
  <c r="F2537" i="7" s="1"/>
  <c r="F2538" i="7" a="1"/>
  <c r="F2538" i="7" s="1"/>
  <c r="F2539" i="7" a="1"/>
  <c r="F2539" i="7" s="1"/>
  <c r="F2540" i="7" a="1"/>
  <c r="F2540" i="7" s="1"/>
  <c r="F2541" i="7" a="1"/>
  <c r="F2541" i="7" s="1"/>
  <c r="F2542" i="7" a="1"/>
  <c r="F2542" i="7" s="1"/>
  <c r="F2543" i="7" a="1"/>
  <c r="F2543" i="7" s="1"/>
  <c r="F2544" i="7" a="1"/>
  <c r="F2544" i="7" s="1"/>
  <c r="F2545" i="7" a="1"/>
  <c r="F2545" i="7" s="1"/>
  <c r="F2546" i="7" a="1"/>
  <c r="F2546" i="7" s="1"/>
  <c r="F2547" i="7" a="1"/>
  <c r="F2547" i="7" s="1"/>
  <c r="F2548" i="7" a="1"/>
  <c r="F2548" i="7" s="1"/>
  <c r="F2549" i="7" a="1"/>
  <c r="F2549" i="7" s="1"/>
  <c r="F2550" i="7" a="1"/>
  <c r="F2550" i="7" s="1"/>
  <c r="F2551" i="7" a="1"/>
  <c r="F2551" i="7" s="1"/>
  <c r="F2552" i="7" a="1"/>
  <c r="F2552" i="7" s="1"/>
  <c r="F2553" i="7" a="1"/>
  <c r="F2553" i="7" s="1"/>
  <c r="F2554" i="7" a="1"/>
  <c r="F2554" i="7" s="1"/>
  <c r="F2555" i="7" a="1"/>
  <c r="F2555" i="7" s="1"/>
  <c r="F2556" i="7" a="1"/>
  <c r="F2556" i="7" s="1"/>
  <c r="F2557" i="7" a="1"/>
  <c r="F2557" i="7" s="1"/>
  <c r="F2558" i="7" a="1"/>
  <c r="F2558" i="7" s="1"/>
  <c r="F2559" i="7" a="1"/>
  <c r="F2559" i="7" s="1"/>
  <c r="F2560" i="7" a="1"/>
  <c r="F2560" i="7" s="1"/>
  <c r="F2561" i="7" a="1"/>
  <c r="F2561" i="7" s="1"/>
  <c r="F2562" i="7" a="1"/>
  <c r="F2562" i="7" s="1"/>
  <c r="F2563" i="7" a="1"/>
  <c r="F2563" i="7" s="1"/>
  <c r="F2564" i="7" a="1"/>
  <c r="F2564" i="7" s="1"/>
  <c r="F2565" i="7" a="1"/>
  <c r="F2565" i="7" s="1"/>
  <c r="F2566" i="7" a="1"/>
  <c r="F2566" i="7" s="1"/>
  <c r="F2567" i="7" a="1"/>
  <c r="F2567" i="7" s="1"/>
  <c r="F2568" i="7" a="1"/>
  <c r="F2568" i="7" s="1"/>
  <c r="F2569" i="7" a="1"/>
  <c r="F2569" i="7" s="1"/>
  <c r="F2570" i="7" a="1"/>
  <c r="F2570" i="7" s="1"/>
  <c r="F2571" i="7" a="1"/>
  <c r="F2571" i="7" s="1"/>
  <c r="F2572" i="7" a="1"/>
  <c r="F2572" i="7" s="1"/>
  <c r="F2573" i="7" a="1"/>
  <c r="F2573" i="7" s="1"/>
  <c r="F2574" i="7" a="1"/>
  <c r="F2574" i="7" s="1"/>
  <c r="F2575" i="7" a="1"/>
  <c r="F2575" i="7" s="1"/>
  <c r="F2576" i="7" a="1"/>
  <c r="F2576" i="7" s="1"/>
  <c r="F2577" i="7" a="1"/>
  <c r="F2577" i="7" s="1"/>
  <c r="F2578" i="7" a="1"/>
  <c r="F2578" i="7" s="1"/>
  <c r="F2579" i="7" a="1"/>
  <c r="F2579" i="7" s="1"/>
  <c r="F2580" i="7" a="1"/>
  <c r="F2580" i="7" s="1"/>
  <c r="F2581" i="7" a="1"/>
  <c r="F2581" i="7" s="1"/>
  <c r="F2582" i="7" a="1"/>
  <c r="F2582" i="7" s="1"/>
  <c r="F2583" i="7" a="1"/>
  <c r="F2583" i="7" s="1"/>
  <c r="F2584" i="7" a="1"/>
  <c r="F2584" i="7" s="1"/>
  <c r="F2585" i="7" a="1"/>
  <c r="F2585" i="7" s="1"/>
  <c r="F2586" i="7" a="1"/>
  <c r="F2586" i="7" s="1"/>
  <c r="F2587" i="7" a="1"/>
  <c r="F2587" i="7" s="1"/>
  <c r="F2588" i="7" a="1"/>
  <c r="F2588" i="7" s="1"/>
  <c r="F2589" i="7" a="1"/>
  <c r="F2589" i="7" s="1"/>
  <c r="F2590" i="7" a="1"/>
  <c r="F2590" i="7" s="1"/>
  <c r="F2591" i="7" a="1"/>
  <c r="F2591" i="7" s="1"/>
  <c r="F2592" i="7" a="1"/>
  <c r="F2592" i="7" s="1"/>
  <c r="F2593" i="7" a="1"/>
  <c r="F2593" i="7" s="1"/>
  <c r="F2594" i="7" a="1"/>
  <c r="F2594" i="7" s="1"/>
  <c r="F2595" i="7" a="1"/>
  <c r="F2595" i="7" s="1"/>
  <c r="F2596" i="7" a="1"/>
  <c r="F2596" i="7" s="1"/>
  <c r="F2597" i="7" a="1"/>
  <c r="F2597" i="7" s="1"/>
  <c r="F2598" i="7" a="1"/>
  <c r="F2598" i="7" s="1"/>
  <c r="F2599" i="7" a="1"/>
  <c r="F2599" i="7" s="1"/>
  <c r="F2600" i="7" a="1"/>
  <c r="F2600" i="7" s="1"/>
  <c r="F2601" i="7" a="1"/>
  <c r="F2601" i="7" s="1"/>
  <c r="F2602" i="7" a="1"/>
  <c r="F2602" i="7" s="1"/>
  <c r="F2603" i="7" a="1"/>
  <c r="F2603" i="7" s="1"/>
  <c r="F2604" i="7" a="1"/>
  <c r="F2604" i="7" s="1"/>
  <c r="F2605" i="7" a="1"/>
  <c r="F2605" i="7" s="1"/>
  <c r="F2606" i="7" a="1"/>
  <c r="F2606" i="7" s="1"/>
  <c r="F2607" i="7" a="1"/>
  <c r="F2607" i="7" s="1"/>
  <c r="F2608" i="7" a="1"/>
  <c r="F2608" i="7" s="1"/>
  <c r="F2609" i="7" a="1"/>
  <c r="F2609" i="7" s="1"/>
  <c r="F2610" i="7" a="1"/>
  <c r="F2610" i="7" s="1"/>
  <c r="F2611" i="7" a="1"/>
  <c r="F2611" i="7" s="1"/>
  <c r="F2612" i="7" a="1"/>
  <c r="F2612" i="7" s="1"/>
  <c r="F2613" i="7" a="1"/>
  <c r="F2613" i="7" s="1"/>
  <c r="F2614" i="7" a="1"/>
  <c r="F2614" i="7" s="1"/>
  <c r="F2615" i="7" a="1"/>
  <c r="F2615" i="7" s="1"/>
  <c r="F2616" i="7" a="1"/>
  <c r="F2616" i="7" s="1"/>
  <c r="F2617" i="7" a="1"/>
  <c r="F2617" i="7" s="1"/>
  <c r="F2618" i="7" a="1"/>
  <c r="F2618" i="7" s="1"/>
  <c r="F2619" i="7" a="1"/>
  <c r="F2619" i="7" s="1"/>
  <c r="F2620" i="7" a="1"/>
  <c r="F2620" i="7" s="1"/>
  <c r="F2621" i="7" a="1"/>
  <c r="F2621" i="7" s="1"/>
  <c r="F2622" i="7" a="1"/>
  <c r="F2622" i="7" s="1"/>
  <c r="F2623" i="7" a="1"/>
  <c r="F2623" i="7" s="1"/>
  <c r="F2624" i="7" a="1"/>
  <c r="F2624" i="7" s="1"/>
  <c r="F2625" i="7" a="1"/>
  <c r="F2625" i="7" s="1"/>
  <c r="F2626" i="7" a="1"/>
  <c r="F2626" i="7" s="1"/>
  <c r="F2627" i="7" a="1"/>
  <c r="F2627" i="7" s="1"/>
  <c r="F2628" i="7" a="1"/>
  <c r="F2628" i="7" s="1"/>
  <c r="F2629" i="7" a="1"/>
  <c r="F2629" i="7" s="1"/>
  <c r="F2630" i="7" a="1"/>
  <c r="F2630" i="7" s="1"/>
  <c r="F2631" i="7" a="1"/>
  <c r="F2631" i="7" s="1"/>
  <c r="F2632" i="7" a="1"/>
  <c r="F2632" i="7" s="1"/>
  <c r="F2633" i="7" a="1"/>
  <c r="F2633" i="7" s="1"/>
  <c r="F2634" i="7" a="1"/>
  <c r="F2634" i="7" s="1"/>
  <c r="F2635" i="7" a="1"/>
  <c r="F2635" i="7" s="1"/>
  <c r="F2636" i="7" a="1"/>
  <c r="F2636" i="7" s="1"/>
  <c r="F2637" i="7" a="1"/>
  <c r="F2637" i="7" s="1"/>
  <c r="F2638" i="7" a="1"/>
  <c r="F2638" i="7" s="1"/>
  <c r="F2639" i="7" a="1"/>
  <c r="F2639" i="7" s="1"/>
  <c r="F2640" i="7" a="1"/>
  <c r="F2640" i="7" s="1"/>
  <c r="F2641" i="7" a="1"/>
  <c r="F2641" i="7" s="1"/>
  <c r="F2642" i="7" a="1"/>
  <c r="F2642" i="7" s="1"/>
  <c r="F2643" i="7" a="1"/>
  <c r="F2643" i="7" s="1"/>
  <c r="F2644" i="7" a="1"/>
  <c r="F2644" i="7" s="1"/>
  <c r="F2645" i="7" a="1"/>
  <c r="F2645" i="7" s="1"/>
  <c r="F2646" i="7" a="1"/>
  <c r="F2646" i="7" s="1"/>
  <c r="F2647" i="7" a="1"/>
  <c r="F2647" i="7" s="1"/>
  <c r="F2648" i="7" a="1"/>
  <c r="F2648" i="7" s="1"/>
  <c r="F2649" i="7" a="1"/>
  <c r="F2649" i="7" s="1"/>
  <c r="F2650" i="7" a="1"/>
  <c r="F2650" i="7" s="1"/>
  <c r="F2651" i="7" a="1"/>
  <c r="F2651" i="7" s="1"/>
  <c r="F2652" i="7" a="1"/>
  <c r="F2652" i="7" s="1"/>
  <c r="F2653" i="7" a="1"/>
  <c r="F2653" i="7" s="1"/>
  <c r="F2654" i="7" a="1"/>
  <c r="F2654" i="7" s="1"/>
  <c r="F2655" i="7" a="1"/>
  <c r="F2655" i="7" s="1"/>
  <c r="F2656" i="7" a="1"/>
  <c r="F2656" i="7" s="1"/>
  <c r="F2657" i="7" a="1"/>
  <c r="F2657" i="7" s="1"/>
  <c r="F2658" i="7" a="1"/>
  <c r="F2658" i="7" s="1"/>
  <c r="F2659" i="7" a="1"/>
  <c r="F2659" i="7" s="1"/>
  <c r="F2660" i="7" a="1"/>
  <c r="F2660" i="7" s="1"/>
  <c r="F2661" i="7" a="1"/>
  <c r="F2661" i="7" s="1"/>
  <c r="F2662" i="7" a="1"/>
  <c r="F2662" i="7" s="1"/>
  <c r="F2663" i="7" a="1"/>
  <c r="F2663" i="7" s="1"/>
  <c r="F2664" i="7" a="1"/>
  <c r="F2664" i="7" s="1"/>
  <c r="F2665" i="7" a="1"/>
  <c r="F2665" i="7" s="1"/>
  <c r="F2666" i="7" a="1"/>
  <c r="F2666" i="7" s="1"/>
  <c r="F2667" i="7" a="1"/>
  <c r="F2667" i="7" s="1"/>
  <c r="F2668" i="7" a="1"/>
  <c r="F2668" i="7" s="1"/>
  <c r="F2669" i="7" a="1"/>
  <c r="F2669" i="7" s="1"/>
  <c r="F2670" i="7" a="1"/>
  <c r="F2670" i="7" s="1"/>
  <c r="F2671" i="7" a="1"/>
  <c r="F2671" i="7" s="1"/>
  <c r="F2672" i="7" a="1"/>
  <c r="F2672" i="7" s="1"/>
  <c r="F2673" i="7" a="1"/>
  <c r="F2673" i="7" s="1"/>
  <c r="F2674" i="7" a="1"/>
  <c r="F2674" i="7" s="1"/>
  <c r="F2675" i="7" a="1"/>
  <c r="F2675" i="7" s="1"/>
  <c r="F2676" i="7" a="1"/>
  <c r="F2676" i="7" s="1"/>
  <c r="F2677" i="7" a="1"/>
  <c r="F2677" i="7" s="1"/>
  <c r="F2678" i="7" a="1"/>
  <c r="F2678" i="7" s="1"/>
  <c r="F2679" i="7" a="1"/>
  <c r="F2679" i="7" s="1"/>
  <c r="F2680" i="7" a="1"/>
  <c r="F2680" i="7" s="1"/>
  <c r="F2681" i="7" a="1"/>
  <c r="F2681" i="7" s="1"/>
  <c r="F2682" i="7" a="1"/>
  <c r="F2682" i="7" s="1"/>
  <c r="F2683" i="7" a="1"/>
  <c r="F2683" i="7" s="1"/>
  <c r="F2684" i="7" a="1"/>
  <c r="F2684" i="7" s="1"/>
  <c r="F2685" i="7" a="1"/>
  <c r="F2685" i="7" s="1"/>
  <c r="F2686" i="7" a="1"/>
  <c r="F2686" i="7" s="1"/>
  <c r="F2687" i="7" a="1"/>
  <c r="F2687" i="7" s="1"/>
  <c r="F2688" i="7" a="1"/>
  <c r="F2688" i="7" s="1"/>
  <c r="F2689" i="7" a="1"/>
  <c r="F2689" i="7" s="1"/>
  <c r="F2690" i="7" a="1"/>
  <c r="F2690" i="7" s="1"/>
  <c r="F2691" i="7" a="1"/>
  <c r="F2691" i="7" s="1"/>
  <c r="F2692" i="7" a="1"/>
  <c r="F2692" i="7" s="1"/>
  <c r="F2693" i="7" a="1"/>
  <c r="F2693" i="7" s="1"/>
  <c r="F2694" i="7" a="1"/>
  <c r="F2694" i="7" s="1"/>
  <c r="F2695" i="7" a="1"/>
  <c r="F2695" i="7" s="1"/>
  <c r="F2696" i="7" a="1"/>
  <c r="F2696" i="7" s="1"/>
  <c r="F2697" i="7" a="1"/>
  <c r="F2697" i="7" s="1"/>
  <c r="F2698" i="7" a="1"/>
  <c r="F2698" i="7" s="1"/>
  <c r="F2699" i="7" a="1"/>
  <c r="F2699" i="7" s="1"/>
  <c r="F2700" i="7" a="1"/>
  <c r="F2700" i="7" s="1"/>
  <c r="F2701" i="7" a="1"/>
  <c r="F2701" i="7" s="1"/>
  <c r="F2702" i="7" a="1"/>
  <c r="F2702" i="7" s="1"/>
  <c r="F2703" i="7" a="1"/>
  <c r="F2703" i="7" s="1"/>
  <c r="F2704" i="7" a="1"/>
  <c r="F2704" i="7" s="1"/>
  <c r="F2705" i="7" a="1"/>
  <c r="F2705" i="7" s="1"/>
  <c r="F2706" i="7" a="1"/>
  <c r="F2706" i="7" s="1"/>
  <c r="F2707" i="7" a="1"/>
  <c r="F2707" i="7" s="1"/>
  <c r="F2708" i="7" a="1"/>
  <c r="F2708" i="7" s="1"/>
  <c r="F2709" i="7" a="1"/>
  <c r="F2709" i="7" s="1"/>
  <c r="F2710" i="7" a="1"/>
  <c r="F2710" i="7" s="1"/>
  <c r="F2711" i="7" a="1"/>
  <c r="F2711" i="7" s="1"/>
  <c r="F2712" i="7" a="1"/>
  <c r="F2712" i="7" s="1"/>
  <c r="F2713" i="7" a="1"/>
  <c r="F2713" i="7" s="1"/>
  <c r="F2714" i="7" a="1"/>
  <c r="F2714" i="7" s="1"/>
  <c r="F2715" i="7" a="1"/>
  <c r="F2715" i="7" s="1"/>
  <c r="F2716" i="7" a="1"/>
  <c r="F2716" i="7" s="1"/>
  <c r="F2717" i="7" a="1"/>
  <c r="F2717" i="7" s="1"/>
  <c r="F2718" i="7" a="1"/>
  <c r="F2718" i="7" s="1"/>
  <c r="F2719" i="7" a="1"/>
  <c r="F2719" i="7" s="1"/>
  <c r="F2720" i="7" a="1"/>
  <c r="F2720" i="7" s="1"/>
  <c r="F2721" i="7" a="1"/>
  <c r="F2721" i="7" s="1"/>
  <c r="F2722" i="7" a="1"/>
  <c r="F2722" i="7" s="1"/>
  <c r="F2723" i="7" a="1"/>
  <c r="F2723" i="7" s="1"/>
  <c r="F2724" i="7" a="1"/>
  <c r="F2724" i="7" s="1"/>
  <c r="F2725" i="7" a="1"/>
  <c r="F2725" i="7" s="1"/>
  <c r="F2726" i="7" a="1"/>
  <c r="F2726" i="7" s="1"/>
  <c r="F2727" i="7" a="1"/>
  <c r="F2727" i="7" s="1"/>
  <c r="F2728" i="7" a="1"/>
  <c r="F2728" i="7" s="1"/>
  <c r="F2729" i="7" a="1"/>
  <c r="F2729" i="7" s="1"/>
  <c r="F2730" i="7" a="1"/>
  <c r="F2730" i="7" s="1"/>
  <c r="F2731" i="7" a="1"/>
  <c r="F2731" i="7" s="1"/>
  <c r="F2732" i="7" a="1"/>
  <c r="F2732" i="7" s="1"/>
  <c r="F2733" i="7" a="1"/>
  <c r="F2733" i="7" s="1"/>
  <c r="F2734" i="7" a="1"/>
  <c r="F2734" i="7" s="1"/>
  <c r="F2735" i="7" a="1"/>
  <c r="F2735" i="7" s="1"/>
  <c r="F2736" i="7" a="1"/>
  <c r="F2736" i="7" s="1"/>
  <c r="F2737" i="7" a="1"/>
  <c r="F2737" i="7" s="1"/>
  <c r="F2738" i="7" a="1"/>
  <c r="F2738" i="7" s="1"/>
  <c r="F2739" i="7" a="1"/>
  <c r="F2739" i="7" s="1"/>
  <c r="F2740" i="7" a="1"/>
  <c r="F2740" i="7" s="1"/>
  <c r="F2741" i="7" a="1"/>
  <c r="F2741" i="7" s="1"/>
  <c r="F2742" i="7" a="1"/>
  <c r="F2742" i="7" s="1"/>
  <c r="F2743" i="7" a="1"/>
  <c r="F2743" i="7" s="1"/>
  <c r="F2744" i="7" a="1"/>
  <c r="F2744" i="7" s="1"/>
  <c r="F2745" i="7" a="1"/>
  <c r="F2745" i="7" s="1"/>
  <c r="F2746" i="7" a="1"/>
  <c r="F2746" i="7" s="1"/>
  <c r="F2747" i="7" a="1"/>
  <c r="F2747" i="7" s="1"/>
  <c r="F2748" i="7" a="1"/>
  <c r="F2748" i="7" s="1"/>
  <c r="F2749" i="7" a="1"/>
  <c r="F2749" i="7" s="1"/>
  <c r="F2750" i="7" a="1"/>
  <c r="F2750" i="7" s="1"/>
  <c r="F2751" i="7" a="1"/>
  <c r="F2751" i="7" s="1"/>
  <c r="F2752" i="7" a="1"/>
  <c r="F2752" i="7" s="1"/>
  <c r="F2753" i="7" a="1"/>
  <c r="F2753" i="7" s="1"/>
  <c r="F2754" i="7" a="1"/>
  <c r="F2754" i="7" s="1"/>
  <c r="F2755" i="7" a="1"/>
  <c r="F2755" i="7" s="1"/>
  <c r="F2756" i="7" a="1"/>
  <c r="F2756" i="7" s="1"/>
  <c r="F2757" i="7" a="1"/>
  <c r="F2757" i="7" s="1"/>
  <c r="F2758" i="7" a="1"/>
  <c r="F2758" i="7" s="1"/>
  <c r="F2759" i="7" a="1"/>
  <c r="F2759" i="7" s="1"/>
  <c r="F2760" i="7" a="1"/>
  <c r="F2760" i="7" s="1"/>
  <c r="F2761" i="7" a="1"/>
  <c r="F2761" i="7" s="1"/>
  <c r="F2762" i="7" a="1"/>
  <c r="F2762" i="7" s="1"/>
  <c r="F2763" i="7" a="1"/>
  <c r="F2763" i="7" s="1"/>
  <c r="F2764" i="7" a="1"/>
  <c r="F2764" i="7" s="1"/>
  <c r="F2765" i="7" a="1"/>
  <c r="F2765" i="7" s="1"/>
  <c r="F2766" i="7" a="1"/>
  <c r="F2766" i="7" s="1"/>
  <c r="F2767" i="7" a="1"/>
  <c r="F2767" i="7" s="1"/>
  <c r="F2768" i="7" a="1"/>
  <c r="F2768" i="7" s="1"/>
  <c r="F2769" i="7" a="1"/>
  <c r="F2769" i="7" s="1"/>
  <c r="F2770" i="7" a="1"/>
  <c r="F2770" i="7" s="1"/>
  <c r="F2771" i="7" a="1"/>
  <c r="F2771" i="7" s="1"/>
  <c r="F2772" i="7" a="1"/>
  <c r="F2772" i="7" s="1"/>
  <c r="F2773" i="7" a="1"/>
  <c r="F2773" i="7" s="1"/>
  <c r="F2774" i="7" a="1"/>
  <c r="F2774" i="7" s="1"/>
  <c r="F2775" i="7" a="1"/>
  <c r="F2775" i="7" s="1"/>
  <c r="F2776" i="7" a="1"/>
  <c r="F2776" i="7" s="1"/>
  <c r="F2777" i="7" a="1"/>
  <c r="F2777" i="7" s="1"/>
  <c r="F2778" i="7" a="1"/>
  <c r="F2778" i="7" s="1"/>
  <c r="F2779" i="7" a="1"/>
  <c r="F2779" i="7" s="1"/>
  <c r="F2780" i="7" a="1"/>
  <c r="F2780" i="7" s="1"/>
  <c r="F2781" i="7" a="1"/>
  <c r="F2781" i="7" s="1"/>
  <c r="F2782" i="7" a="1"/>
  <c r="F2782" i="7" s="1"/>
  <c r="F2783" i="7" a="1"/>
  <c r="F2783" i="7" s="1"/>
  <c r="F2784" i="7" a="1"/>
  <c r="F2784" i="7" s="1"/>
  <c r="F2785" i="7" a="1"/>
  <c r="F2785" i="7" s="1"/>
  <c r="F2786" i="7" a="1"/>
  <c r="F2786" i="7" s="1"/>
  <c r="F2787" i="7" a="1"/>
  <c r="F2787" i="7" s="1"/>
  <c r="F2788" i="7" a="1"/>
  <c r="F2788" i="7" s="1"/>
  <c r="F2789" i="7" a="1"/>
  <c r="F2789" i="7" s="1"/>
  <c r="F2790" i="7" a="1"/>
  <c r="F2790" i="7" s="1"/>
  <c r="F2791" i="7" a="1"/>
  <c r="F2791" i="7" s="1"/>
  <c r="F2792" i="7" a="1"/>
  <c r="F2792" i="7" s="1"/>
  <c r="F2793" i="7" a="1"/>
  <c r="F2793" i="7" s="1"/>
  <c r="F2794" i="7" a="1"/>
  <c r="F2794" i="7" s="1"/>
  <c r="F2795" i="7" a="1"/>
  <c r="F2795" i="7" s="1"/>
  <c r="F2796" i="7" a="1"/>
  <c r="F2796" i="7" s="1"/>
  <c r="F2797" i="7" a="1"/>
  <c r="F2797" i="7" s="1"/>
  <c r="F2798" i="7" a="1"/>
  <c r="F2798" i="7" s="1"/>
  <c r="F2799" i="7" a="1"/>
  <c r="F2799" i="7" s="1"/>
  <c r="F2800" i="7" a="1"/>
  <c r="F2800" i="7" s="1"/>
  <c r="F2801" i="7" a="1"/>
  <c r="F2801" i="7" s="1"/>
  <c r="F2802" i="7" a="1"/>
  <c r="F2802" i="7" s="1"/>
  <c r="F2803" i="7" a="1"/>
  <c r="F2803" i="7" s="1"/>
  <c r="F2804" i="7" a="1"/>
  <c r="F2804" i="7" s="1"/>
  <c r="F2805" i="7" a="1"/>
  <c r="F2805" i="7" s="1"/>
  <c r="F2806" i="7" a="1"/>
  <c r="F2806" i="7" s="1"/>
  <c r="F2807" i="7" a="1"/>
  <c r="F2807" i="7" s="1"/>
  <c r="F2808" i="7" a="1"/>
  <c r="F2808" i="7" s="1"/>
  <c r="F2809" i="7" a="1"/>
  <c r="F2809" i="7" s="1"/>
  <c r="F2810" i="7" a="1"/>
  <c r="F2810" i="7" s="1"/>
  <c r="F2811" i="7" a="1"/>
  <c r="F2811" i="7" s="1"/>
  <c r="F2812" i="7" a="1"/>
  <c r="F2812" i="7" s="1"/>
  <c r="F2813" i="7" a="1"/>
  <c r="F2813" i="7" s="1"/>
  <c r="F2814" i="7" a="1"/>
  <c r="F2814" i="7" s="1"/>
  <c r="F2815" i="7" a="1"/>
  <c r="F2815" i="7" s="1"/>
  <c r="F2816" i="7" a="1"/>
  <c r="F2816" i="7" s="1"/>
  <c r="F2817" i="7" a="1"/>
  <c r="F2817" i="7" s="1"/>
  <c r="F2818" i="7" a="1"/>
  <c r="F2818" i="7" s="1"/>
  <c r="F2819" i="7" a="1"/>
  <c r="F2819" i="7" s="1"/>
  <c r="F2820" i="7" a="1"/>
  <c r="F2820" i="7" s="1"/>
  <c r="F2821" i="7" a="1"/>
  <c r="F2821" i="7" s="1"/>
  <c r="F2822" i="7" a="1"/>
  <c r="F2822" i="7" s="1"/>
  <c r="F2823" i="7" a="1"/>
  <c r="F2823" i="7" s="1"/>
  <c r="F2824" i="7" a="1"/>
  <c r="F2824" i="7" s="1"/>
  <c r="F2825" i="7" a="1"/>
  <c r="F2825" i="7" s="1"/>
  <c r="F2826" i="7" a="1"/>
  <c r="F2826" i="7" s="1"/>
  <c r="F2827" i="7" a="1"/>
  <c r="F2827" i="7" s="1"/>
  <c r="F2828" i="7" a="1"/>
  <c r="F2828" i="7" s="1"/>
  <c r="F2829" i="7" a="1"/>
  <c r="F2829" i="7" s="1"/>
  <c r="F2830" i="7" a="1"/>
  <c r="F2830" i="7" s="1"/>
  <c r="F2831" i="7" a="1"/>
  <c r="F2831" i="7" s="1"/>
  <c r="F2832" i="7" a="1"/>
  <c r="F2832" i="7" s="1"/>
  <c r="F2833" i="7" a="1"/>
  <c r="F2833" i="7" s="1"/>
  <c r="F2834" i="7" a="1"/>
  <c r="F2834" i="7" s="1"/>
  <c r="F2835" i="7" a="1"/>
  <c r="F2835" i="7" s="1"/>
  <c r="F2836" i="7" a="1"/>
  <c r="F2836" i="7" s="1"/>
  <c r="F2837" i="7" a="1"/>
  <c r="F2837" i="7" s="1"/>
  <c r="F2838" i="7" a="1"/>
  <c r="F2838" i="7" s="1"/>
  <c r="F2839" i="7" a="1"/>
  <c r="F2839" i="7" s="1"/>
  <c r="F2840" i="7" a="1"/>
  <c r="F2840" i="7" s="1"/>
  <c r="F2841" i="7" a="1"/>
  <c r="F2841" i="7" s="1"/>
  <c r="F2842" i="7" a="1"/>
  <c r="F2842" i="7" s="1"/>
  <c r="F2843" i="7" a="1"/>
  <c r="F2843" i="7" s="1"/>
  <c r="F2844" i="7" a="1"/>
  <c r="F2844" i="7" s="1"/>
  <c r="F2845" i="7" a="1"/>
  <c r="F2845" i="7" s="1"/>
  <c r="F2846" i="7" a="1"/>
  <c r="F2846" i="7" s="1"/>
  <c r="F2847" i="7" a="1"/>
  <c r="F2847" i="7" s="1"/>
  <c r="F2848" i="7" a="1"/>
  <c r="F2848" i="7" s="1"/>
  <c r="F2849" i="7" a="1"/>
  <c r="F2849" i="7" s="1"/>
  <c r="F2850" i="7" a="1"/>
  <c r="F2850" i="7" s="1"/>
  <c r="F2851" i="7" a="1"/>
  <c r="F2851" i="7" s="1"/>
  <c r="F2852" i="7" a="1"/>
  <c r="F2852" i="7" s="1"/>
  <c r="F2853" i="7" a="1"/>
  <c r="F2853" i="7" s="1"/>
  <c r="F2854" i="7" a="1"/>
  <c r="F2854" i="7" s="1"/>
  <c r="F2855" i="7" a="1"/>
  <c r="F2855" i="7" s="1"/>
  <c r="F2856" i="7" a="1"/>
  <c r="F2856" i="7" s="1"/>
  <c r="F2857" i="7" a="1"/>
  <c r="F2857" i="7" s="1"/>
  <c r="F2858" i="7" a="1"/>
  <c r="F2858" i="7" s="1"/>
  <c r="F2859" i="7" a="1"/>
  <c r="F2859" i="7" s="1"/>
  <c r="F2860" i="7" a="1"/>
  <c r="F2860" i="7" s="1"/>
  <c r="F2861" i="7" a="1"/>
  <c r="F2861" i="7" s="1"/>
  <c r="F2862" i="7" a="1"/>
  <c r="F2862" i="7" s="1"/>
  <c r="F2863" i="7" a="1"/>
  <c r="F2863" i="7" s="1"/>
  <c r="F2864" i="7" a="1"/>
  <c r="F2864" i="7" s="1"/>
  <c r="F2865" i="7" a="1"/>
  <c r="F2865" i="7" s="1"/>
  <c r="F2866" i="7" a="1"/>
  <c r="F2866" i="7" s="1"/>
  <c r="F2867" i="7" a="1"/>
  <c r="F2867" i="7" s="1"/>
  <c r="F2868" i="7" a="1"/>
  <c r="F2868" i="7" s="1"/>
  <c r="F2869" i="7" a="1"/>
  <c r="F2869" i="7" s="1"/>
  <c r="F2870" i="7" a="1"/>
  <c r="F2870" i="7" s="1"/>
  <c r="F2871" i="7" a="1"/>
  <c r="F2871" i="7" s="1"/>
  <c r="F2872" i="7" a="1"/>
  <c r="F2872" i="7" s="1"/>
  <c r="F2873" i="7" a="1"/>
  <c r="F2873" i="7" s="1"/>
  <c r="F2874" i="7" a="1"/>
  <c r="F2874" i="7" s="1"/>
  <c r="F2875" i="7" a="1"/>
  <c r="F2875" i="7" s="1"/>
  <c r="F2876" i="7" a="1"/>
  <c r="F2876" i="7" s="1"/>
  <c r="F2877" i="7" a="1"/>
  <c r="F2877" i="7" s="1"/>
  <c r="F2878" i="7" a="1"/>
  <c r="F2878" i="7" s="1"/>
  <c r="F2879" i="7" a="1"/>
  <c r="F2879" i="7" s="1"/>
  <c r="F2880" i="7" a="1"/>
  <c r="F2880" i="7" s="1"/>
  <c r="F2881" i="7" a="1"/>
  <c r="F2881" i="7" s="1"/>
  <c r="F2882" i="7" a="1"/>
  <c r="F2882" i="7" s="1"/>
  <c r="F2883" i="7" a="1"/>
  <c r="F2883" i="7" s="1"/>
  <c r="F2884" i="7" a="1"/>
  <c r="F2884" i="7" s="1"/>
  <c r="F2885" i="7" a="1"/>
  <c r="F2885" i="7" s="1"/>
  <c r="F2886" i="7" a="1"/>
  <c r="F2886" i="7" s="1"/>
  <c r="F2887" i="7" a="1"/>
  <c r="F2887" i="7" s="1"/>
  <c r="F2888" i="7" a="1"/>
  <c r="F2888" i="7" s="1"/>
  <c r="F2889" i="7" a="1"/>
  <c r="F2889" i="7" s="1"/>
  <c r="F2890" i="7" a="1"/>
  <c r="F2890" i="7" s="1"/>
  <c r="F2891" i="7" a="1"/>
  <c r="F2891" i="7" s="1"/>
  <c r="F2892" i="7" a="1"/>
  <c r="F2892" i="7" s="1"/>
  <c r="F2893" i="7" a="1"/>
  <c r="F2893" i="7" s="1"/>
  <c r="F2894" i="7" a="1"/>
  <c r="F2894" i="7" s="1"/>
  <c r="F2895" i="7" a="1"/>
  <c r="F2895" i="7" s="1"/>
  <c r="F2896" i="7" a="1"/>
  <c r="F2896" i="7" s="1"/>
  <c r="F2897" i="7" a="1"/>
  <c r="F2897" i="7" s="1"/>
  <c r="F2898" i="7" a="1"/>
  <c r="F2898" i="7" s="1"/>
  <c r="F2899" i="7" a="1"/>
  <c r="F2899" i="7" s="1"/>
  <c r="F2900" i="7" a="1"/>
  <c r="F2900" i="7" s="1"/>
  <c r="F2901" i="7" a="1"/>
  <c r="F2901" i="7" s="1"/>
  <c r="F2902" i="7" a="1"/>
  <c r="F2902" i="7" s="1"/>
  <c r="F2903" i="7" a="1"/>
  <c r="F2903" i="7" s="1"/>
  <c r="F2904" i="7" a="1"/>
  <c r="F2904" i="7" s="1"/>
  <c r="F2905" i="7" a="1"/>
  <c r="F2905" i="7" s="1"/>
  <c r="F2906" i="7" a="1"/>
  <c r="F2906" i="7" s="1"/>
  <c r="F2907" i="7" a="1"/>
  <c r="F2907" i="7" s="1"/>
  <c r="F2908" i="7" a="1"/>
  <c r="F2908" i="7" s="1"/>
  <c r="F2909" i="7" a="1"/>
  <c r="F2909" i="7" s="1"/>
  <c r="F2910" i="7" a="1"/>
  <c r="F2910" i="7" s="1"/>
  <c r="F2911" i="7" a="1"/>
  <c r="F2911" i="7" s="1"/>
  <c r="F2912" i="7" a="1"/>
  <c r="F2912" i="7" s="1"/>
  <c r="F2913" i="7" a="1"/>
  <c r="F2913" i="7" s="1"/>
  <c r="F2914" i="7" a="1"/>
  <c r="F2914" i="7" s="1"/>
  <c r="F2915" i="7" a="1"/>
  <c r="F2915" i="7" s="1"/>
  <c r="F2916" i="7" a="1"/>
  <c r="F2916" i="7" s="1"/>
  <c r="F2917" i="7" a="1"/>
  <c r="F2917" i="7" s="1"/>
  <c r="F2918" i="7" a="1"/>
  <c r="F2918" i="7" s="1"/>
  <c r="F2919" i="7" a="1"/>
  <c r="F2919" i="7" s="1"/>
  <c r="F2920" i="7" a="1"/>
  <c r="F2920" i="7" s="1"/>
  <c r="F2921" i="7" a="1"/>
  <c r="F2921" i="7" s="1"/>
  <c r="F2922" i="7" a="1"/>
  <c r="F2922" i="7" s="1"/>
  <c r="F2923" i="7" a="1"/>
  <c r="F2923" i="7" s="1"/>
  <c r="F2924" i="7" a="1"/>
  <c r="F2924" i="7" s="1"/>
  <c r="F2925" i="7" a="1"/>
  <c r="F2925" i="7" s="1"/>
  <c r="F2926" i="7" a="1"/>
  <c r="F2926" i="7" s="1"/>
  <c r="F2927" i="7" a="1"/>
  <c r="F2927" i="7" s="1"/>
  <c r="F2928" i="7" a="1"/>
  <c r="F2928" i="7" s="1"/>
  <c r="F2929" i="7" a="1"/>
  <c r="F2929" i="7" s="1"/>
  <c r="F2930" i="7" a="1"/>
  <c r="F2930" i="7" s="1"/>
  <c r="F2931" i="7" a="1"/>
  <c r="F2931" i="7" s="1"/>
  <c r="F2932" i="7" a="1"/>
  <c r="F2932" i="7" s="1"/>
  <c r="F2933" i="7" a="1"/>
  <c r="F2933" i="7" s="1"/>
  <c r="F2934" i="7" a="1"/>
  <c r="F2934" i="7" s="1"/>
  <c r="F2935" i="7" a="1"/>
  <c r="F2935" i="7" s="1"/>
  <c r="F2936" i="7" a="1"/>
  <c r="F2936" i="7" s="1"/>
  <c r="F2937" i="7" a="1"/>
  <c r="F2937" i="7" s="1"/>
  <c r="F2938" i="7" a="1"/>
  <c r="F2938" i="7" s="1"/>
  <c r="F2939" i="7" a="1"/>
  <c r="F2939" i="7" s="1"/>
  <c r="F2940" i="7" a="1"/>
  <c r="F2940" i="7" s="1"/>
  <c r="F2941" i="7" a="1"/>
  <c r="F2941" i="7" s="1"/>
  <c r="F2942" i="7" a="1"/>
  <c r="F2942" i="7" s="1"/>
  <c r="F2943" i="7" a="1"/>
  <c r="F2943" i="7" s="1"/>
  <c r="F2944" i="7" a="1"/>
  <c r="F2944" i="7" s="1"/>
  <c r="F2945" i="7" a="1"/>
  <c r="F2945" i="7" s="1"/>
  <c r="F2946" i="7" a="1"/>
  <c r="F2946" i="7" s="1"/>
  <c r="F2947" i="7" a="1"/>
  <c r="F2947" i="7" s="1"/>
  <c r="F2948" i="7" a="1"/>
  <c r="F2948" i="7" s="1"/>
  <c r="F2949" i="7" a="1"/>
  <c r="F2949" i="7" s="1"/>
  <c r="F2950" i="7" a="1"/>
  <c r="F2950" i="7" s="1"/>
  <c r="F2951" i="7" a="1"/>
  <c r="F2951" i="7" s="1"/>
  <c r="F2952" i="7" a="1"/>
  <c r="F2952" i="7" s="1"/>
  <c r="F2953" i="7" a="1"/>
  <c r="F2953" i="7" s="1"/>
  <c r="F2954" i="7" a="1"/>
  <c r="F2954" i="7" s="1"/>
  <c r="F2955" i="7" a="1"/>
  <c r="F2955" i="7" s="1"/>
  <c r="F2956" i="7" a="1"/>
  <c r="F2956" i="7" s="1"/>
  <c r="F2957" i="7" a="1"/>
  <c r="F2957" i="7" s="1"/>
  <c r="F2958" i="7" a="1"/>
  <c r="F2958" i="7" s="1"/>
  <c r="F2959" i="7" a="1"/>
  <c r="F2959" i="7" s="1"/>
  <c r="F2960" i="7" a="1"/>
  <c r="F2960" i="7" s="1"/>
  <c r="F2961" i="7" a="1"/>
  <c r="F2961" i="7" s="1"/>
  <c r="F2962" i="7" a="1"/>
  <c r="F2962" i="7" s="1"/>
  <c r="F2963" i="7" a="1"/>
  <c r="F2963" i="7" s="1"/>
  <c r="F2964" i="7" a="1"/>
  <c r="F2964" i="7" s="1"/>
  <c r="F2965" i="7" a="1"/>
  <c r="F2965" i="7" s="1"/>
  <c r="F2966" i="7" a="1"/>
  <c r="F2966" i="7" s="1"/>
  <c r="F2967" i="7" a="1"/>
  <c r="F2967" i="7" s="1"/>
  <c r="F2968" i="7" a="1"/>
  <c r="F2968" i="7" s="1"/>
  <c r="F2969" i="7" a="1"/>
  <c r="F2969" i="7" s="1"/>
  <c r="F2970" i="7" a="1"/>
  <c r="F2970" i="7" s="1"/>
  <c r="F2971" i="7" a="1"/>
  <c r="F2971" i="7" s="1"/>
  <c r="F2972" i="7" a="1"/>
  <c r="F2972" i="7" s="1"/>
  <c r="F2973" i="7" a="1"/>
  <c r="F2973" i="7" s="1"/>
  <c r="F2974" i="7" a="1"/>
  <c r="F2974" i="7" s="1"/>
  <c r="F2975" i="7" a="1"/>
  <c r="F2975" i="7" s="1"/>
  <c r="F2976" i="7" a="1"/>
  <c r="F2976" i="7" s="1"/>
  <c r="F2977" i="7" a="1"/>
  <c r="F2977" i="7" s="1"/>
  <c r="F2978" i="7" a="1"/>
  <c r="F2978" i="7" s="1"/>
  <c r="F2979" i="7" a="1"/>
  <c r="F2979" i="7" s="1"/>
  <c r="F2980" i="7" a="1"/>
  <c r="F2980" i="7" s="1"/>
  <c r="F2981" i="7" a="1"/>
  <c r="F2981" i="7" s="1"/>
  <c r="F2982" i="7" a="1"/>
  <c r="F2982" i="7" s="1"/>
  <c r="F2983" i="7" a="1"/>
  <c r="F2983" i="7" s="1"/>
  <c r="F2984" i="7" a="1"/>
  <c r="F2984" i="7" s="1"/>
  <c r="F2985" i="7" a="1"/>
  <c r="F2985" i="7" s="1"/>
  <c r="F2986" i="7" a="1"/>
  <c r="F2986" i="7" s="1"/>
  <c r="F2987" i="7" a="1"/>
  <c r="F2987" i="7" s="1"/>
  <c r="F2988" i="7" a="1"/>
  <c r="F2988" i="7" s="1"/>
  <c r="F2989" i="7" a="1"/>
  <c r="F2989" i="7" s="1"/>
  <c r="F2990" i="7" a="1"/>
  <c r="F2990" i="7" s="1"/>
  <c r="F2991" i="7" a="1"/>
  <c r="F2991" i="7" s="1"/>
  <c r="F2992" i="7" a="1"/>
  <c r="F2992" i="7" s="1"/>
  <c r="F2993" i="7" a="1"/>
  <c r="F2993" i="7" s="1"/>
  <c r="F2994" i="7" a="1"/>
  <c r="F2994" i="7" s="1"/>
  <c r="F2995" i="7" a="1"/>
  <c r="F2995" i="7" s="1"/>
  <c r="F2996" i="7" a="1"/>
  <c r="F2996" i="7" s="1"/>
  <c r="F2997" i="7" a="1"/>
  <c r="F2997" i="7" s="1"/>
  <c r="F2998" i="7" a="1"/>
  <c r="F2998" i="7" s="1"/>
  <c r="F2999" i="7" a="1"/>
  <c r="F2999" i="7" s="1"/>
  <c r="F3000" i="7" a="1"/>
  <c r="F3000" i="7" s="1"/>
  <c r="F3001" i="7" a="1"/>
  <c r="F3001" i="7" s="1"/>
  <c r="F3002" i="7" a="1"/>
  <c r="F3002" i="7" s="1"/>
  <c r="F3003" i="7" a="1"/>
  <c r="F3003" i="7" s="1"/>
  <c r="F3004" i="7" a="1"/>
  <c r="F3004" i="7" s="1"/>
  <c r="F3005" i="7" a="1"/>
  <c r="F3005" i="7" s="1"/>
  <c r="F3006" i="7" a="1"/>
  <c r="F3006" i="7" s="1"/>
  <c r="F3007" i="7" a="1"/>
  <c r="F3007" i="7" s="1"/>
  <c r="F3008" i="7" a="1"/>
  <c r="F3008" i="7" s="1"/>
  <c r="F3009" i="7" a="1"/>
  <c r="F3009" i="7" s="1"/>
  <c r="F3010" i="7" a="1"/>
  <c r="F3010" i="7" s="1"/>
  <c r="F3011" i="7" a="1"/>
  <c r="F3011" i="7" s="1"/>
  <c r="F3012" i="7" a="1"/>
  <c r="F3012" i="7" s="1"/>
  <c r="F3013" i="7" a="1"/>
  <c r="F3013" i="7" s="1"/>
  <c r="F3014" i="7" a="1"/>
  <c r="F3014" i="7" s="1"/>
  <c r="F3015" i="7" a="1"/>
  <c r="F3015" i="7" s="1"/>
  <c r="F3016" i="7" a="1"/>
  <c r="F3016" i="7" s="1"/>
  <c r="F3017" i="7" a="1"/>
  <c r="F3017" i="7" s="1"/>
  <c r="F3018" i="7" a="1"/>
  <c r="F3018" i="7" s="1"/>
  <c r="F3019" i="7" a="1"/>
  <c r="F3019" i="7" s="1"/>
  <c r="F3020" i="7" a="1"/>
  <c r="F3020" i="7" s="1"/>
  <c r="F3021" i="7" a="1"/>
  <c r="F3021" i="7" s="1"/>
  <c r="F3022" i="7" a="1"/>
  <c r="F3022" i="7" s="1"/>
  <c r="F3023" i="7" a="1"/>
  <c r="F3023" i="7" s="1"/>
  <c r="F3024" i="7" a="1"/>
  <c r="F3024" i="7" s="1"/>
  <c r="F3025" i="7" a="1"/>
  <c r="F3025" i="7" s="1"/>
  <c r="F3026" i="7" a="1"/>
  <c r="F3026" i="7" s="1"/>
  <c r="F3027" i="7" a="1"/>
  <c r="F3027" i="7" s="1"/>
  <c r="F3028" i="7" a="1"/>
  <c r="F3028" i="7" s="1"/>
  <c r="F3029" i="7" a="1"/>
  <c r="F3029" i="7" s="1"/>
  <c r="F3030" i="7" a="1"/>
  <c r="F3030" i="7" s="1"/>
  <c r="F3031" i="7" a="1"/>
  <c r="F3031" i="7" s="1"/>
  <c r="F3032" i="7" a="1"/>
  <c r="F3032" i="7" s="1"/>
  <c r="F3033" i="7" a="1"/>
  <c r="F3033" i="7" s="1"/>
  <c r="F3034" i="7" a="1"/>
  <c r="F3034" i="7" s="1"/>
  <c r="F3035" i="7" a="1"/>
  <c r="F3035" i="7" s="1"/>
  <c r="F3036" i="7" a="1"/>
  <c r="F3036" i="7" s="1"/>
  <c r="F3037" i="7" a="1"/>
  <c r="F3037" i="7" s="1"/>
  <c r="F3038" i="7" a="1"/>
  <c r="F3038" i="7" s="1"/>
  <c r="F3039" i="7" a="1"/>
  <c r="F3039" i="7" s="1"/>
  <c r="F3040" i="7" a="1"/>
  <c r="F3040" i="7" s="1"/>
  <c r="F3041" i="7" a="1"/>
  <c r="F3041" i="7" s="1"/>
  <c r="F3042" i="7" a="1"/>
  <c r="F3042" i="7" s="1"/>
  <c r="F3043" i="7" a="1"/>
  <c r="F3043" i="7" s="1"/>
  <c r="F3044" i="7" a="1"/>
  <c r="F3044" i="7" s="1"/>
  <c r="F3045" i="7" a="1"/>
  <c r="F3045" i="7" s="1"/>
  <c r="F3046" i="7" a="1"/>
  <c r="F3046" i="7" s="1"/>
  <c r="F3047" i="7" a="1"/>
  <c r="F3047" i="7" s="1"/>
  <c r="F3048" i="7" a="1"/>
  <c r="F3048" i="7" s="1"/>
  <c r="F3049" i="7" a="1"/>
  <c r="F3049" i="7" s="1"/>
  <c r="F3050" i="7" a="1"/>
  <c r="F3050" i="7" s="1"/>
  <c r="F3051" i="7" a="1"/>
  <c r="F3051" i="7" s="1"/>
  <c r="F3052" i="7" a="1"/>
  <c r="F3052" i="7" s="1"/>
  <c r="F3053" i="7" a="1"/>
  <c r="F3053" i="7" s="1"/>
  <c r="F3054" i="7" a="1"/>
  <c r="F3054" i="7" s="1"/>
  <c r="F3055" i="7" a="1"/>
  <c r="F3055" i="7" s="1"/>
  <c r="F3056" i="7" a="1"/>
  <c r="F3056" i="7" s="1"/>
  <c r="F3057" i="7" a="1"/>
  <c r="F3057" i="7" s="1"/>
  <c r="F3058" i="7" a="1"/>
  <c r="F3058" i="7" s="1"/>
  <c r="F3059" i="7" a="1"/>
  <c r="F3059" i="7" s="1"/>
  <c r="F3060" i="7" a="1"/>
  <c r="F3060" i="7" s="1"/>
  <c r="F3061" i="7" a="1"/>
  <c r="F3061" i="7" s="1"/>
  <c r="F3062" i="7" a="1"/>
  <c r="F3062" i="7" s="1"/>
  <c r="F3063" i="7" a="1"/>
  <c r="F3063" i="7" s="1"/>
  <c r="F3064" i="7" a="1"/>
  <c r="F3064" i="7" s="1"/>
  <c r="F3065" i="7" a="1"/>
  <c r="F3065" i="7" s="1"/>
  <c r="F3066" i="7" a="1"/>
  <c r="F3066" i="7" s="1"/>
  <c r="F3067" i="7" a="1"/>
  <c r="F3067" i="7" s="1"/>
  <c r="F3068" i="7" a="1"/>
  <c r="F3068" i="7" s="1"/>
  <c r="F3069" i="7" a="1"/>
  <c r="F3069" i="7" s="1"/>
  <c r="F3070" i="7" a="1"/>
  <c r="F3070" i="7" s="1"/>
  <c r="F3071" i="7" a="1"/>
  <c r="F3071" i="7" s="1"/>
  <c r="F3072" i="7" a="1"/>
  <c r="F3072" i="7" s="1"/>
  <c r="F3073" i="7" a="1"/>
  <c r="F3073" i="7" s="1"/>
  <c r="F3074" i="7" a="1"/>
  <c r="F3074" i="7" s="1"/>
  <c r="F3075" i="7" a="1"/>
  <c r="F3075" i="7" s="1"/>
  <c r="F3076" i="7" a="1"/>
  <c r="F3076" i="7" s="1"/>
  <c r="F3077" i="7" a="1"/>
  <c r="F3077" i="7" s="1"/>
  <c r="F3078" i="7" a="1"/>
  <c r="F3078" i="7" s="1"/>
  <c r="F3079" i="7" a="1"/>
  <c r="F3079" i="7" s="1"/>
  <c r="F3080" i="7" a="1"/>
  <c r="F3080" i="7" s="1"/>
  <c r="F3081" i="7" a="1"/>
  <c r="F3081" i="7" s="1"/>
  <c r="F3082" i="7" a="1"/>
  <c r="F3082" i="7" s="1"/>
  <c r="F3083" i="7" a="1"/>
  <c r="F3083" i="7" s="1"/>
  <c r="F3084" i="7" a="1"/>
  <c r="F3084" i="7" s="1"/>
  <c r="F3085" i="7" a="1"/>
  <c r="F3085" i="7" s="1"/>
  <c r="F3086" i="7" a="1"/>
  <c r="F3086" i="7" s="1"/>
  <c r="F3087" i="7" a="1"/>
  <c r="F3087" i="7" s="1"/>
  <c r="F3088" i="7" a="1"/>
  <c r="F3088" i="7" s="1"/>
  <c r="F3089" i="7" a="1"/>
  <c r="F3089" i="7" s="1"/>
  <c r="F3090" i="7" a="1"/>
  <c r="F3090" i="7" s="1"/>
  <c r="F3091" i="7" a="1"/>
  <c r="F3091" i="7" s="1"/>
  <c r="F3092" i="7" a="1"/>
  <c r="F3092" i="7" s="1"/>
  <c r="F3093" i="7" a="1"/>
  <c r="F3093" i="7" s="1"/>
  <c r="F3094" i="7" a="1"/>
  <c r="F3094" i="7" s="1"/>
  <c r="F3095" i="7" a="1"/>
  <c r="F3095" i="7" s="1"/>
  <c r="F3096" i="7" a="1"/>
  <c r="F3096" i="7" s="1"/>
  <c r="F3097" i="7" a="1"/>
  <c r="F3097" i="7" s="1"/>
  <c r="F3098" i="7" a="1"/>
  <c r="F3098" i="7" s="1"/>
  <c r="F3099" i="7" a="1"/>
  <c r="F3099" i="7" s="1"/>
  <c r="F3100" i="7" a="1"/>
  <c r="F3100" i="7" s="1"/>
  <c r="F3101" i="7" a="1"/>
  <c r="F3101" i="7" s="1"/>
  <c r="F3102" i="7" a="1"/>
  <c r="F3102" i="7" s="1"/>
  <c r="F3103" i="7" a="1"/>
  <c r="F3103" i="7" s="1"/>
  <c r="F3104" i="7" a="1"/>
  <c r="F3104" i="7" s="1"/>
  <c r="F2" i="7" a="1"/>
  <c r="F2" i="7" s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2665" i="7"/>
  <c r="G2666" i="7"/>
  <c r="G2667" i="7"/>
  <c r="G2668" i="7"/>
  <c r="G2669" i="7"/>
  <c r="G2670" i="7"/>
  <c r="G2671" i="7"/>
  <c r="G2672" i="7"/>
  <c r="G2673" i="7"/>
  <c r="G2674" i="7"/>
  <c r="G2675" i="7"/>
  <c r="G2676" i="7"/>
  <c r="G2677" i="7"/>
  <c r="G2678" i="7"/>
  <c r="G2679" i="7"/>
  <c r="G2680" i="7"/>
  <c r="G2681" i="7"/>
  <c r="G2682" i="7"/>
  <c r="G2683" i="7"/>
  <c r="G2684" i="7"/>
  <c r="G2685" i="7"/>
  <c r="G2686" i="7"/>
  <c r="G2687" i="7"/>
  <c r="G2688" i="7"/>
  <c r="G2689" i="7"/>
  <c r="G2690" i="7"/>
  <c r="G2691" i="7"/>
  <c r="G2692" i="7"/>
  <c r="G2693" i="7"/>
  <c r="G2694" i="7"/>
  <c r="G2695" i="7"/>
  <c r="G2696" i="7"/>
  <c r="G2697" i="7"/>
  <c r="G2698" i="7"/>
  <c r="G2699" i="7"/>
  <c r="G2700" i="7"/>
  <c r="G2701" i="7"/>
  <c r="G2702" i="7"/>
  <c r="G2703" i="7"/>
  <c r="G2704" i="7"/>
  <c r="G2705" i="7"/>
  <c r="G2706" i="7"/>
  <c r="G2707" i="7"/>
  <c r="G2708" i="7"/>
  <c r="G2709" i="7"/>
  <c r="G2710" i="7"/>
  <c r="G2711" i="7"/>
  <c r="G2712" i="7"/>
  <c r="G2713" i="7"/>
  <c r="G2714" i="7"/>
  <c r="G2715" i="7"/>
  <c r="G2716" i="7"/>
  <c r="G2717" i="7"/>
  <c r="G2718" i="7"/>
  <c r="G2719" i="7"/>
  <c r="G2720" i="7"/>
  <c r="G2721" i="7"/>
  <c r="G2722" i="7"/>
  <c r="G2723" i="7"/>
  <c r="G2724" i="7"/>
  <c r="G2725" i="7"/>
  <c r="G2726" i="7"/>
  <c r="G2727" i="7"/>
  <c r="G2728" i="7"/>
  <c r="G2729" i="7"/>
  <c r="G2730" i="7"/>
  <c r="G2731" i="7"/>
  <c r="G2732" i="7"/>
  <c r="G2733" i="7"/>
  <c r="G2734" i="7"/>
  <c r="G2735" i="7"/>
  <c r="G2736" i="7"/>
  <c r="G2737" i="7"/>
  <c r="G2738" i="7"/>
  <c r="G2739" i="7"/>
  <c r="G2740" i="7"/>
  <c r="G2741" i="7"/>
  <c r="G2742" i="7"/>
  <c r="G2743" i="7"/>
  <c r="G2744" i="7"/>
  <c r="G2745" i="7"/>
  <c r="G2746" i="7"/>
  <c r="G2747" i="7"/>
  <c r="G2748" i="7"/>
  <c r="G2749" i="7"/>
  <c r="G2750" i="7"/>
  <c r="G2751" i="7"/>
  <c r="G2752" i="7"/>
  <c r="G2753" i="7"/>
  <c r="G2754" i="7"/>
  <c r="G2755" i="7"/>
  <c r="G2756" i="7"/>
  <c r="G2757" i="7"/>
  <c r="G2758" i="7"/>
  <c r="G2759" i="7"/>
  <c r="G2760" i="7"/>
  <c r="G2761" i="7"/>
  <c r="G2762" i="7"/>
  <c r="G2763" i="7"/>
  <c r="G2764" i="7"/>
  <c r="G2765" i="7"/>
  <c r="G2766" i="7"/>
  <c r="G2767" i="7"/>
  <c r="G2768" i="7"/>
  <c r="G2769" i="7"/>
  <c r="G2770" i="7"/>
  <c r="G2771" i="7"/>
  <c r="G2772" i="7"/>
  <c r="G2773" i="7"/>
  <c r="G2774" i="7"/>
  <c r="G2775" i="7"/>
  <c r="G2776" i="7"/>
  <c r="G2777" i="7"/>
  <c r="G2778" i="7"/>
  <c r="G2779" i="7"/>
  <c r="G2780" i="7"/>
  <c r="G2781" i="7"/>
  <c r="G2782" i="7"/>
  <c r="G2783" i="7"/>
  <c r="G2784" i="7"/>
  <c r="G2785" i="7"/>
  <c r="G2786" i="7"/>
  <c r="G2787" i="7"/>
  <c r="G2788" i="7"/>
  <c r="G2789" i="7"/>
  <c r="G2790" i="7"/>
  <c r="G2791" i="7"/>
  <c r="G2792" i="7"/>
  <c r="G2793" i="7"/>
  <c r="G2794" i="7"/>
  <c r="G2795" i="7"/>
  <c r="G2796" i="7"/>
  <c r="G2797" i="7"/>
  <c r="G2798" i="7"/>
  <c r="G2799" i="7"/>
  <c r="G2800" i="7"/>
  <c r="G2801" i="7"/>
  <c r="G2802" i="7"/>
  <c r="G2803" i="7"/>
  <c r="G2804" i="7"/>
  <c r="G2805" i="7"/>
  <c r="G2806" i="7"/>
  <c r="G2807" i="7"/>
  <c r="G2808" i="7"/>
  <c r="G2809" i="7"/>
  <c r="G2810" i="7"/>
  <c r="G2811" i="7"/>
  <c r="G2812" i="7"/>
  <c r="G2813" i="7"/>
  <c r="G2814" i="7"/>
  <c r="G2815" i="7"/>
  <c r="G2816" i="7"/>
  <c r="G2817" i="7"/>
  <c r="G2818" i="7"/>
  <c r="G2819" i="7"/>
  <c r="G2820" i="7"/>
  <c r="G2821" i="7"/>
  <c r="G2822" i="7"/>
  <c r="G2823" i="7"/>
  <c r="G2824" i="7"/>
  <c r="G2825" i="7"/>
  <c r="G2826" i="7"/>
  <c r="G2827" i="7"/>
  <c r="G2828" i="7"/>
  <c r="G2829" i="7"/>
  <c r="G2830" i="7"/>
  <c r="G2831" i="7"/>
  <c r="G2832" i="7"/>
  <c r="G2833" i="7"/>
  <c r="G2834" i="7"/>
  <c r="G2835" i="7"/>
  <c r="G2836" i="7"/>
  <c r="G2837" i="7"/>
  <c r="G2838" i="7"/>
  <c r="G2839" i="7"/>
  <c r="G2840" i="7"/>
  <c r="G2841" i="7"/>
  <c r="G2842" i="7"/>
  <c r="G2843" i="7"/>
  <c r="G2844" i="7"/>
  <c r="G2845" i="7"/>
  <c r="G2846" i="7"/>
  <c r="G2847" i="7"/>
  <c r="G2848" i="7"/>
  <c r="G2849" i="7"/>
  <c r="G2850" i="7"/>
  <c r="G2851" i="7"/>
  <c r="G2852" i="7"/>
  <c r="G2853" i="7"/>
  <c r="G2854" i="7"/>
  <c r="G2855" i="7"/>
  <c r="G2856" i="7"/>
  <c r="G2857" i="7"/>
  <c r="G2858" i="7"/>
  <c r="G2859" i="7"/>
  <c r="G2860" i="7"/>
  <c r="G2861" i="7"/>
  <c r="G2862" i="7"/>
  <c r="G2863" i="7"/>
  <c r="G2864" i="7"/>
  <c r="G2865" i="7"/>
  <c r="G2866" i="7"/>
  <c r="G2867" i="7"/>
  <c r="G2868" i="7"/>
  <c r="G2869" i="7"/>
  <c r="G2870" i="7"/>
  <c r="G2871" i="7"/>
  <c r="G2872" i="7"/>
  <c r="G2873" i="7"/>
  <c r="G2874" i="7"/>
  <c r="G2875" i="7"/>
  <c r="G2876" i="7"/>
  <c r="G2877" i="7"/>
  <c r="G2878" i="7"/>
  <c r="G2879" i="7"/>
  <c r="G2880" i="7"/>
  <c r="G2881" i="7"/>
  <c r="G2882" i="7"/>
  <c r="G2883" i="7"/>
  <c r="G2884" i="7"/>
  <c r="G2885" i="7"/>
  <c r="G2886" i="7"/>
  <c r="G2887" i="7"/>
  <c r="G2888" i="7"/>
  <c r="G2889" i="7"/>
  <c r="G2890" i="7"/>
  <c r="G2891" i="7"/>
  <c r="G2892" i="7"/>
  <c r="G2893" i="7"/>
  <c r="G2894" i="7"/>
  <c r="G2895" i="7"/>
  <c r="G2896" i="7"/>
  <c r="G2897" i="7"/>
  <c r="G2898" i="7"/>
  <c r="G2899" i="7"/>
  <c r="G2900" i="7"/>
  <c r="G2901" i="7"/>
  <c r="G2902" i="7"/>
  <c r="G2903" i="7"/>
  <c r="G2904" i="7"/>
  <c r="G2905" i="7"/>
  <c r="G2906" i="7"/>
  <c r="G2907" i="7"/>
  <c r="G2908" i="7"/>
  <c r="G2909" i="7"/>
  <c r="G2910" i="7"/>
  <c r="G2911" i="7"/>
  <c r="G2912" i="7"/>
  <c r="G2913" i="7"/>
  <c r="G2914" i="7"/>
  <c r="G2915" i="7"/>
  <c r="G2916" i="7"/>
  <c r="G2917" i="7"/>
  <c r="G2918" i="7"/>
  <c r="G2919" i="7"/>
  <c r="G2920" i="7"/>
  <c r="G2921" i="7"/>
  <c r="G2922" i="7"/>
  <c r="G2923" i="7"/>
  <c r="G2924" i="7"/>
  <c r="G2925" i="7"/>
  <c r="G2926" i="7"/>
  <c r="G2927" i="7"/>
  <c r="G2928" i="7"/>
  <c r="G2929" i="7"/>
  <c r="G2930" i="7"/>
  <c r="G2931" i="7"/>
  <c r="G2932" i="7"/>
  <c r="G2933" i="7"/>
  <c r="G2934" i="7"/>
  <c r="G2935" i="7"/>
  <c r="G2936" i="7"/>
  <c r="G2937" i="7"/>
  <c r="G2938" i="7"/>
  <c r="G2939" i="7"/>
  <c r="G2940" i="7"/>
  <c r="G2941" i="7"/>
  <c r="G2942" i="7"/>
  <c r="G2943" i="7"/>
  <c r="G2944" i="7"/>
  <c r="G2945" i="7"/>
  <c r="G2946" i="7"/>
  <c r="G2947" i="7"/>
  <c r="G2948" i="7"/>
  <c r="G2949" i="7"/>
  <c r="G2950" i="7"/>
  <c r="G2951" i="7"/>
  <c r="G2952" i="7"/>
  <c r="G2953" i="7"/>
  <c r="G2954" i="7"/>
  <c r="G2955" i="7"/>
  <c r="G2956" i="7"/>
  <c r="G2957" i="7"/>
  <c r="G2958" i="7"/>
  <c r="G2959" i="7"/>
  <c r="G2960" i="7"/>
  <c r="G2961" i="7"/>
  <c r="G2962" i="7"/>
  <c r="G2963" i="7"/>
  <c r="G2964" i="7"/>
  <c r="G2965" i="7"/>
  <c r="G2966" i="7"/>
  <c r="G2967" i="7"/>
  <c r="G2968" i="7"/>
  <c r="G2969" i="7"/>
  <c r="G2970" i="7"/>
  <c r="G2971" i="7"/>
  <c r="G2972" i="7"/>
  <c r="G2973" i="7"/>
  <c r="G2974" i="7"/>
  <c r="G2975" i="7"/>
  <c r="G2976" i="7"/>
  <c r="G2977" i="7"/>
  <c r="G2978" i="7"/>
  <c r="G2979" i="7"/>
  <c r="G2980" i="7"/>
  <c r="G2981" i="7"/>
  <c r="G2982" i="7"/>
  <c r="G2983" i="7"/>
  <c r="G2984" i="7"/>
  <c r="G2985" i="7"/>
  <c r="G2986" i="7"/>
  <c r="G2987" i="7"/>
  <c r="G2988" i="7"/>
  <c r="G2989" i="7"/>
  <c r="G2990" i="7"/>
  <c r="G2991" i="7"/>
  <c r="G2992" i="7"/>
  <c r="G2993" i="7"/>
  <c r="G2994" i="7"/>
  <c r="G2995" i="7"/>
  <c r="G2996" i="7"/>
  <c r="G2997" i="7"/>
  <c r="G2998" i="7"/>
  <c r="G2999" i="7"/>
  <c r="G3000" i="7"/>
  <c r="G3001" i="7"/>
  <c r="G3002" i="7"/>
  <c r="G3003" i="7"/>
  <c r="G3004" i="7"/>
  <c r="G3005" i="7"/>
  <c r="G3006" i="7"/>
  <c r="G3007" i="7"/>
  <c r="G3008" i="7"/>
  <c r="G3009" i="7"/>
  <c r="G3010" i="7"/>
  <c r="G3011" i="7"/>
  <c r="G3012" i="7"/>
  <c r="G3013" i="7"/>
  <c r="G3014" i="7"/>
  <c r="G3015" i="7"/>
  <c r="G3016" i="7"/>
  <c r="G3017" i="7"/>
  <c r="G3018" i="7"/>
  <c r="G3019" i="7"/>
  <c r="G3020" i="7"/>
  <c r="G3021" i="7"/>
  <c r="G3022" i="7"/>
  <c r="G3023" i="7"/>
  <c r="G3024" i="7"/>
  <c r="G3025" i="7"/>
  <c r="G3026" i="7"/>
  <c r="G3027" i="7"/>
  <c r="G3028" i="7"/>
  <c r="G3029" i="7"/>
  <c r="G3030" i="7"/>
  <c r="G3031" i="7"/>
  <c r="G3032" i="7"/>
  <c r="G3033" i="7"/>
  <c r="G3034" i="7"/>
  <c r="G3035" i="7"/>
  <c r="G3036" i="7"/>
  <c r="G3037" i="7"/>
  <c r="G3038" i="7"/>
  <c r="G3039" i="7"/>
  <c r="G3040" i="7"/>
  <c r="G3041" i="7"/>
  <c r="G3042" i="7"/>
  <c r="G3043" i="7"/>
  <c r="G3044" i="7"/>
  <c r="G3045" i="7"/>
  <c r="G3046" i="7"/>
  <c r="G3047" i="7"/>
  <c r="G3048" i="7"/>
  <c r="G3049" i="7"/>
  <c r="G3050" i="7"/>
  <c r="G3051" i="7"/>
  <c r="G3052" i="7"/>
  <c r="G3053" i="7"/>
  <c r="G3054" i="7"/>
  <c r="G3055" i="7"/>
  <c r="G3056" i="7"/>
  <c r="G3057" i="7"/>
  <c r="G3058" i="7"/>
  <c r="G3059" i="7"/>
  <c r="G3060" i="7"/>
  <c r="G3061" i="7"/>
  <c r="G3062" i="7"/>
  <c r="G3063" i="7"/>
  <c r="G3064" i="7"/>
  <c r="G3065" i="7"/>
  <c r="G3066" i="7"/>
  <c r="G3067" i="7"/>
  <c r="G3068" i="7"/>
  <c r="G3069" i="7"/>
  <c r="G3070" i="7"/>
  <c r="G3071" i="7"/>
  <c r="G3072" i="7"/>
  <c r="G3073" i="7"/>
  <c r="G3074" i="7"/>
  <c r="G3075" i="7"/>
  <c r="G3076" i="7"/>
  <c r="G3077" i="7"/>
  <c r="G3078" i="7"/>
  <c r="G3079" i="7"/>
  <c r="G3080" i="7"/>
  <c r="G3081" i="7"/>
  <c r="G3082" i="7"/>
  <c r="G3083" i="7"/>
  <c r="G3084" i="7"/>
  <c r="G3085" i="7"/>
  <c r="G3086" i="7"/>
  <c r="G3087" i="7"/>
  <c r="G3088" i="7"/>
  <c r="G3089" i="7"/>
  <c r="G3090" i="7"/>
  <c r="G3091" i="7"/>
  <c r="G3092" i="7"/>
  <c r="G3093" i="7"/>
  <c r="G3094" i="7"/>
  <c r="G3095" i="7"/>
  <c r="G3096" i="7"/>
  <c r="G3097" i="7"/>
  <c r="G3098" i="7"/>
  <c r="G3099" i="7"/>
  <c r="G3100" i="7"/>
  <c r="G3101" i="7"/>
  <c r="G3102" i="7"/>
  <c r="G3103" i="7"/>
  <c r="G3104" i="7"/>
  <c r="G2" i="7"/>
  <c r="B2" i="6" a="1"/>
  <c r="B2" i="6" s="1"/>
  <c r="B3" i="6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3" i="6" a="1"/>
  <c r="B13" i="6" s="1"/>
  <c r="B14" i="6" a="1"/>
  <c r="B14" i="6" s="1"/>
  <c r="B15" i="6" a="1"/>
  <c r="B15" i="6" s="1"/>
  <c r="B16" i="6" a="1"/>
  <c r="B16" i="6"/>
  <c r="B17" i="6" a="1"/>
  <c r="B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56" i="6" a="1"/>
  <c r="B56" i="6" s="1"/>
  <c r="B57" i="6" a="1"/>
  <c r="B57" i="6" s="1"/>
  <c r="B58" i="6" a="1"/>
  <c r="B58" i="6" s="1"/>
  <c r="B59" i="6" a="1"/>
  <c r="B59" i="6" s="1"/>
  <c r="B60" i="6" a="1"/>
  <c r="B60" i="6" s="1"/>
  <c r="B61" i="6" a="1"/>
  <c r="B61" i="6" s="1"/>
  <c r="B62" i="6" a="1"/>
  <c r="B62" i="6" s="1"/>
  <c r="B63" i="6" a="1"/>
  <c r="B63" i="6" s="1"/>
  <c r="B64" i="6" a="1"/>
  <c r="B64" i="6" s="1"/>
  <c r="B65" i="6" a="1"/>
  <c r="B65" i="6" s="1"/>
  <c r="B66" i="6" a="1"/>
  <c r="B66" i="6" s="1"/>
  <c r="B67" i="6" a="1"/>
  <c r="B67" i="6" s="1"/>
  <c r="B68" i="6" a="1"/>
  <c r="B68" i="6" s="1"/>
  <c r="B69" i="6" a="1"/>
  <c r="B69" i="6" s="1"/>
  <c r="B70" i="6" a="1"/>
  <c r="B70" i="6" s="1"/>
  <c r="B71" i="6" a="1"/>
  <c r="B71" i="6" s="1"/>
  <c r="B72" i="6" a="1"/>
  <c r="B72" i="6" s="1"/>
  <c r="B73" i="6" a="1"/>
  <c r="B73" i="6"/>
  <c r="B74" i="6" a="1"/>
  <c r="B74" i="6" s="1"/>
  <c r="B75" i="6" a="1"/>
  <c r="B75" i="6" s="1"/>
  <c r="B76" i="6" a="1"/>
  <c r="B76" i="6" s="1"/>
  <c r="B77" i="6" a="1"/>
  <c r="B77" i="6" s="1"/>
  <c r="B78" i="6" a="1"/>
  <c r="B78" i="6" s="1"/>
  <c r="B79" i="6" a="1"/>
  <c r="B79" i="6" s="1"/>
  <c r="B80" i="6" a="1"/>
  <c r="B80" i="6" s="1"/>
  <c r="B81" i="6" a="1"/>
  <c r="B81" i="6" s="1"/>
  <c r="B82" i="6" a="1"/>
  <c r="B82" i="6" s="1"/>
  <c r="B83" i="6" a="1"/>
  <c r="B83" i="6" s="1"/>
  <c r="B84" i="6" a="1"/>
  <c r="B84" i="6" s="1"/>
  <c r="B85" i="6" a="1"/>
  <c r="B85" i="6" s="1"/>
  <c r="B86" i="6" a="1"/>
  <c r="B86" i="6" s="1"/>
  <c r="B87" i="6" a="1"/>
  <c r="B87" i="6" s="1"/>
  <c r="B88" i="6" a="1"/>
  <c r="B88" i="6" s="1"/>
  <c r="B89" i="6" a="1"/>
  <c r="B89" i="6" s="1"/>
  <c r="B90" i="6" a="1"/>
  <c r="B90" i="6" s="1"/>
  <c r="B91" i="6" a="1"/>
  <c r="B91" i="6" s="1"/>
  <c r="B92" i="6" a="1"/>
  <c r="B92" i="6" s="1"/>
  <c r="B93" i="6" a="1"/>
  <c r="B93" i="6" s="1"/>
  <c r="B94" i="6" a="1"/>
  <c r="B94" i="6" s="1"/>
  <c r="B95" i="6" a="1"/>
  <c r="B95" i="6" s="1"/>
  <c r="B96" i="6" a="1"/>
  <c r="B96" i="6" s="1"/>
  <c r="B97" i="6" a="1"/>
  <c r="B97" i="6" s="1"/>
  <c r="B98" i="6" a="1"/>
  <c r="B98" i="6" s="1"/>
  <c r="B99" i="6" a="1"/>
  <c r="B99" i="6" s="1"/>
  <c r="B100" i="6" a="1"/>
  <c r="B100" i="6" s="1"/>
  <c r="B101" i="6" a="1"/>
  <c r="B101" i="6" s="1"/>
  <c r="B102" i="6" a="1"/>
  <c r="B102" i="6" s="1"/>
  <c r="B103" i="6" a="1"/>
  <c r="B103" i="6" s="1"/>
  <c r="B104" i="6" a="1"/>
  <c r="B104" i="6" s="1"/>
  <c r="B105" i="6" a="1"/>
  <c r="B105" i="6" s="1"/>
  <c r="B106" i="6" a="1"/>
  <c r="B106" i="6" s="1"/>
  <c r="B107" i="6" a="1"/>
  <c r="B107" i="6" s="1"/>
  <c r="B108" i="6" a="1"/>
  <c r="B108" i="6" s="1"/>
  <c r="B109" i="6" a="1"/>
  <c r="B109" i="6" s="1"/>
  <c r="B110" i="6" a="1"/>
  <c r="B110" i="6" s="1"/>
  <c r="B111" i="6" a="1"/>
  <c r="B111" i="6" s="1"/>
  <c r="B112" i="6" a="1"/>
  <c r="B112" i="6" s="1"/>
  <c r="B113" i="6" a="1"/>
  <c r="B113" i="6" s="1"/>
  <c r="B114" i="6" a="1"/>
  <c r="B114" i="6" s="1"/>
  <c r="B115" i="6" a="1"/>
  <c r="B115" i="6" s="1"/>
  <c r="B116" i="6" a="1"/>
  <c r="B116" i="6" s="1"/>
  <c r="B117" i="6" a="1"/>
  <c r="B117" i="6" s="1"/>
  <c r="B118" i="6" a="1"/>
  <c r="B118" i="6" s="1"/>
  <c r="B119" i="6" a="1"/>
  <c r="B119" i="6" s="1"/>
  <c r="B120" i="6" a="1"/>
  <c r="B120" i="6" s="1"/>
  <c r="B121" i="6" a="1"/>
  <c r="B121" i="6" s="1"/>
  <c r="B122" i="6" a="1"/>
  <c r="B122" i="6" s="1"/>
  <c r="B123" i="6" a="1"/>
  <c r="B123" i="6" s="1"/>
  <c r="B124" i="6" a="1"/>
  <c r="B124" i="6" s="1"/>
  <c r="B125" i="6" a="1"/>
  <c r="B125" i="6" s="1"/>
  <c r="B126" i="6" a="1"/>
  <c r="B126" i="6" s="1"/>
  <c r="B127" i="6" a="1"/>
  <c r="B127" i="6" s="1"/>
  <c r="B128" i="6" a="1"/>
  <c r="B128" i="6" s="1"/>
  <c r="B129" i="6" a="1"/>
  <c r="B129" i="6" s="1"/>
  <c r="B130" i="6" a="1"/>
  <c r="B130" i="6" s="1"/>
  <c r="B131" i="6" a="1"/>
  <c r="B131" i="6" s="1"/>
  <c r="B132" i="6" a="1"/>
  <c r="B132" i="6" s="1"/>
  <c r="B133" i="6" a="1"/>
  <c r="B133" i="6" s="1"/>
  <c r="B134" i="6" a="1"/>
  <c r="B134" i="6" s="1"/>
  <c r="B135" i="6" a="1"/>
  <c r="B135" i="6" s="1"/>
  <c r="B136" i="6" a="1"/>
  <c r="B136" i="6" s="1"/>
  <c r="B137" i="6" a="1"/>
  <c r="B137" i="6" s="1"/>
  <c r="B138" i="6" a="1"/>
  <c r="B138" i="6" s="1"/>
  <c r="B139" i="6" a="1"/>
  <c r="B139" i="6" s="1"/>
  <c r="B140" i="6" a="1"/>
  <c r="B140" i="6" s="1"/>
  <c r="B141" i="6" a="1"/>
  <c r="B141" i="6" s="1"/>
  <c r="B142" i="6" a="1"/>
  <c r="B142" i="6" s="1"/>
  <c r="B143" i="6" a="1"/>
  <c r="B143" i="6" s="1"/>
  <c r="B144" i="6" a="1"/>
  <c r="B144" i="6" s="1"/>
  <c r="B145" i="6" a="1"/>
  <c r="B145" i="6" s="1"/>
  <c r="B146" i="6" a="1"/>
  <c r="B146" i="6" s="1"/>
  <c r="B147" i="6" a="1"/>
  <c r="B147" i="6" s="1"/>
  <c r="B148" i="6" a="1"/>
  <c r="B148" i="6" s="1"/>
  <c r="B149" i="6" a="1"/>
  <c r="B149" i="6" s="1"/>
  <c r="B150" i="6" a="1"/>
  <c r="B150" i="6" s="1"/>
  <c r="B151" i="6" a="1"/>
  <c r="B151" i="6" s="1"/>
  <c r="B152" i="6" a="1"/>
  <c r="B152" i="6" s="1"/>
  <c r="B153" i="6" a="1"/>
  <c r="B153" i="6" s="1"/>
  <c r="B154" i="6" a="1"/>
  <c r="B154" i="6" s="1"/>
  <c r="B155" i="6" a="1"/>
  <c r="B155" i="6" s="1"/>
  <c r="B156" i="6" a="1"/>
  <c r="B156" i="6" s="1"/>
  <c r="B157" i="6" a="1"/>
  <c r="B157" i="6" s="1"/>
  <c r="B158" i="6" a="1"/>
  <c r="B158" i="6" s="1"/>
  <c r="B159" i="6" a="1"/>
  <c r="B159" i="6" s="1"/>
  <c r="B160" i="6" a="1"/>
  <c r="B160" i="6" s="1"/>
  <c r="B161" i="6" a="1"/>
  <c r="B161" i="6" s="1"/>
  <c r="B162" i="6" a="1"/>
  <c r="B162" i="6" s="1"/>
  <c r="B163" i="6" a="1"/>
  <c r="B163" i="6" s="1"/>
  <c r="B164" i="6" a="1"/>
  <c r="B164" i="6" s="1"/>
  <c r="B165" i="6" a="1"/>
  <c r="B165" i="6" s="1"/>
  <c r="B166" i="6" a="1"/>
  <c r="B166" i="6" s="1"/>
  <c r="B167" i="6" a="1"/>
  <c r="B167" i="6" s="1"/>
  <c r="B168" i="6" a="1"/>
  <c r="B168" i="6" s="1"/>
  <c r="B169" i="6" a="1"/>
  <c r="B169" i="6" s="1"/>
  <c r="B170" i="6" a="1"/>
  <c r="B170" i="6" s="1"/>
  <c r="B171" i="6" a="1"/>
  <c r="B171" i="6" s="1"/>
  <c r="B172" i="6" a="1"/>
  <c r="B172" i="6" s="1"/>
  <c r="B173" i="6" a="1"/>
  <c r="B173" i="6" s="1"/>
  <c r="B174" i="6" a="1"/>
  <c r="B174" i="6" s="1"/>
  <c r="B175" i="6" a="1"/>
  <c r="B175" i="6" s="1"/>
  <c r="B176" i="6" a="1"/>
  <c r="B176" i="6" s="1"/>
  <c r="B177" i="6" a="1"/>
  <c r="B177" i="6" s="1"/>
  <c r="B178" i="6" a="1"/>
  <c r="B178" i="6" s="1"/>
  <c r="B179" i="6" a="1"/>
  <c r="B179" i="6" s="1"/>
  <c r="B180" i="6" a="1"/>
  <c r="B180" i="6" s="1"/>
  <c r="B181" i="6" a="1"/>
  <c r="B181" i="6"/>
  <c r="B182" i="6" a="1"/>
  <c r="B182" i="6" s="1"/>
  <c r="B183" i="6" a="1"/>
  <c r="B183" i="6" s="1"/>
  <c r="B184" i="6" a="1"/>
  <c r="B184" i="6" s="1"/>
  <c r="B185" i="6" a="1"/>
  <c r="B185" i="6" s="1"/>
  <c r="B186" i="6" a="1"/>
  <c r="B186" i="6" s="1"/>
  <c r="B187" i="6" a="1"/>
  <c r="B187" i="6" s="1"/>
  <c r="B188" i="6" a="1"/>
  <c r="B188" i="6" s="1"/>
  <c r="B189" i="6" a="1"/>
  <c r="B189" i="6" s="1"/>
  <c r="B190" i="6" a="1"/>
  <c r="B190" i="6" s="1"/>
  <c r="B191" i="6" a="1"/>
  <c r="B191" i="6" s="1"/>
  <c r="B192" i="6" a="1"/>
  <c r="B192" i="6" s="1"/>
  <c r="B193" i="6" a="1"/>
  <c r="B193" i="6" s="1"/>
  <c r="B194" i="6" a="1"/>
  <c r="B194" i="6" s="1"/>
  <c r="B195" i="6" a="1"/>
  <c r="B195" i="6" s="1"/>
  <c r="B196" i="6" a="1"/>
  <c r="B196" i="6" s="1"/>
  <c r="B197" i="6" a="1"/>
  <c r="B197" i="6" s="1"/>
  <c r="B198" i="6" a="1"/>
  <c r="B198" i="6" s="1"/>
  <c r="B199" i="6" a="1"/>
  <c r="B199" i="6" s="1"/>
  <c r="B200" i="6" a="1"/>
  <c r="B200" i="6" s="1"/>
  <c r="B201" i="6" a="1"/>
  <c r="B201" i="6" s="1"/>
  <c r="B202" i="6" a="1"/>
  <c r="B202" i="6" s="1"/>
  <c r="B203" i="6" a="1"/>
  <c r="B203" i="6" s="1"/>
  <c r="B204" i="6" a="1"/>
  <c r="B204" i="6" s="1"/>
  <c r="B205" i="6" a="1"/>
  <c r="B205" i="6" s="1"/>
  <c r="B206" i="6" a="1"/>
  <c r="B206" i="6" s="1"/>
  <c r="B207" i="6" a="1"/>
  <c r="B207" i="6" s="1"/>
  <c r="B208" i="6" a="1"/>
  <c r="B208" i="6" s="1"/>
  <c r="B209" i="6" a="1"/>
  <c r="B209" i="6" s="1"/>
  <c r="B210" i="6" a="1"/>
  <c r="B210" i="6" s="1"/>
  <c r="B211" i="6" a="1"/>
  <c r="B211" i="6" s="1"/>
  <c r="B212" i="6" a="1"/>
  <c r="B212" i="6" s="1"/>
  <c r="B213" i="6" a="1"/>
  <c r="B213" i="6" s="1"/>
  <c r="B214" i="6" a="1"/>
  <c r="B214" i="6" s="1"/>
  <c r="B215" i="6" a="1"/>
  <c r="B215" i="6" s="1"/>
  <c r="B216" i="6" a="1"/>
  <c r="B216" i="6" s="1"/>
  <c r="B217" i="6" a="1"/>
  <c r="B217" i="6" s="1"/>
  <c r="B218" i="6" a="1"/>
  <c r="B218" i="6" s="1"/>
  <c r="B219" i="6" a="1"/>
  <c r="B219" i="6" s="1"/>
  <c r="B220" i="6" a="1"/>
  <c r="B220" i="6" s="1"/>
  <c r="B221" i="6" a="1"/>
  <c r="B221" i="6" s="1"/>
  <c r="B222" i="6" a="1"/>
  <c r="B222" i="6" s="1"/>
  <c r="B223" i="6" a="1"/>
  <c r="B223" i="6" s="1"/>
  <c r="B224" i="6" a="1"/>
  <c r="B224" i="6" s="1"/>
  <c r="B225" i="6" a="1"/>
  <c r="B225" i="6" s="1"/>
  <c r="B226" i="6" a="1"/>
  <c r="B226" i="6"/>
  <c r="B227" i="6" a="1"/>
  <c r="B227" i="6" s="1"/>
  <c r="B228" i="6" a="1"/>
  <c r="B228" i="6" s="1"/>
  <c r="B229" i="6" a="1"/>
  <c r="B229" i="6" s="1"/>
  <c r="B230" i="6" a="1"/>
  <c r="B230" i="6" s="1"/>
  <c r="B231" i="6" a="1"/>
  <c r="B231" i="6" s="1"/>
  <c r="B232" i="6" a="1"/>
  <c r="B232" i="6" s="1"/>
  <c r="B233" i="6" a="1"/>
  <c r="B233" i="6" s="1"/>
  <c r="B234" i="6" a="1"/>
  <c r="B234" i="6" s="1"/>
  <c r="B235" i="6" a="1"/>
  <c r="B235" i="6" s="1"/>
  <c r="B236" i="6" a="1"/>
  <c r="B236" i="6" s="1"/>
  <c r="B237" i="6" a="1"/>
  <c r="B237" i="6" s="1"/>
  <c r="B238" i="6" a="1"/>
  <c r="B238" i="6" s="1"/>
  <c r="B239" i="6" a="1"/>
  <c r="B239" i="6" s="1"/>
  <c r="B240" i="6" a="1"/>
  <c r="B240" i="6" s="1"/>
  <c r="B241" i="6" a="1"/>
  <c r="B241" i="6" s="1"/>
  <c r="B242" i="6" a="1"/>
  <c r="B242" i="6" s="1"/>
  <c r="B243" i="6" a="1"/>
  <c r="B243" i="6" s="1"/>
  <c r="B244" i="6" a="1"/>
  <c r="B244" i="6" s="1"/>
  <c r="B245" i="6" a="1"/>
  <c r="B245" i="6" s="1"/>
  <c r="B246" i="6" a="1"/>
  <c r="B246" i="6" s="1"/>
  <c r="B247" i="6" a="1"/>
  <c r="B247" i="6" s="1"/>
  <c r="B248" i="6" a="1"/>
  <c r="B248" i="6" s="1"/>
  <c r="B249" i="6" a="1"/>
  <c r="B249" i="6" s="1"/>
  <c r="B250" i="6" a="1"/>
  <c r="B250" i="6"/>
  <c r="B251" i="6" a="1"/>
  <c r="B251" i="6" s="1"/>
  <c r="B252" i="6" a="1"/>
  <c r="B252" i="6" s="1"/>
  <c r="B253" i="6" a="1"/>
  <c r="B253" i="6" s="1"/>
  <c r="B254" i="6" a="1"/>
  <c r="B254" i="6" s="1"/>
  <c r="B255" i="6" a="1"/>
  <c r="B255" i="6" s="1"/>
  <c r="B256" i="6" a="1"/>
  <c r="B256" i="6" s="1"/>
  <c r="B257" i="6" a="1"/>
  <c r="B257" i="6" s="1"/>
  <c r="B258" i="6" a="1"/>
  <c r="B258" i="6" s="1"/>
  <c r="B259" i="6" a="1"/>
  <c r="B259" i="6" s="1"/>
  <c r="B260" i="6" a="1"/>
  <c r="B260" i="6" s="1"/>
  <c r="B261" i="6" a="1"/>
  <c r="B261" i="6" s="1"/>
  <c r="B262" i="6" a="1"/>
  <c r="B262" i="6" s="1"/>
  <c r="B263" i="6" a="1"/>
  <c r="B263" i="6" s="1"/>
  <c r="B264" i="6" a="1"/>
  <c r="B264" i="6" s="1"/>
  <c r="B265" i="6" a="1"/>
  <c r="B265" i="6" s="1"/>
  <c r="B266" i="6" a="1"/>
  <c r="B266" i="6" s="1"/>
  <c r="B267" i="6" a="1"/>
  <c r="B267" i="6" s="1"/>
  <c r="B268" i="6" a="1"/>
  <c r="B268" i="6" s="1"/>
  <c r="B269" i="6" a="1"/>
  <c r="B269" i="6" s="1"/>
  <c r="B270" i="6" a="1"/>
  <c r="B270" i="6" s="1"/>
  <c r="B271" i="6" a="1"/>
  <c r="B271" i="6" s="1"/>
  <c r="B272" i="6" a="1"/>
  <c r="B272" i="6" s="1"/>
  <c r="B273" i="6" a="1"/>
  <c r="B273" i="6" s="1"/>
  <c r="B274" i="6" a="1"/>
  <c r="B274" i="6" s="1"/>
  <c r="B275" i="6" a="1"/>
  <c r="B275" i="6" s="1"/>
  <c r="B276" i="6" a="1"/>
  <c r="B276" i="6" s="1"/>
  <c r="B277" i="6" a="1"/>
  <c r="B277" i="6" s="1"/>
  <c r="B278" i="6" a="1"/>
  <c r="B278" i="6" s="1"/>
  <c r="B279" i="6" a="1"/>
  <c r="B279" i="6"/>
  <c r="B280" i="6" a="1"/>
  <c r="B280" i="6" s="1"/>
  <c r="B281" i="6" a="1"/>
  <c r="B281" i="6" s="1"/>
  <c r="B282" i="6" a="1"/>
  <c r="B282" i="6" s="1"/>
  <c r="B283" i="6" a="1"/>
  <c r="B283" i="6" s="1"/>
  <c r="B284" i="6" a="1"/>
  <c r="B284" i="6" s="1"/>
  <c r="B285" i="6" a="1"/>
  <c r="B285" i="6" s="1"/>
  <c r="B286" i="6" a="1"/>
  <c r="B286" i="6" s="1"/>
  <c r="B287" i="6" a="1"/>
  <c r="B287" i="6" s="1"/>
  <c r="B288" i="6" a="1"/>
  <c r="B288" i="6" s="1"/>
  <c r="B289" i="6" a="1"/>
  <c r="B289" i="6" s="1"/>
  <c r="B290" i="6" a="1"/>
  <c r="B290" i="6"/>
  <c r="B291" i="6" a="1"/>
  <c r="B291" i="6"/>
  <c r="B292" i="6" a="1"/>
  <c r="B292" i="6" s="1"/>
  <c r="B293" i="6" a="1"/>
  <c r="B293" i="6" s="1"/>
  <c r="B294" i="6" a="1"/>
  <c r="B294" i="6" s="1"/>
  <c r="B295" i="6" a="1"/>
  <c r="B295" i="6" s="1"/>
  <c r="B296" i="6" a="1"/>
  <c r="B296" i="6" s="1"/>
  <c r="B297" i="6" a="1"/>
  <c r="B297" i="6" s="1"/>
  <c r="B298" i="6" a="1"/>
  <c r="B298" i="6" s="1"/>
  <c r="B299" i="6" a="1"/>
  <c r="B299" i="6" s="1"/>
  <c r="B300" i="6" a="1"/>
  <c r="B300" i="6" s="1"/>
  <c r="B301" i="6" a="1"/>
  <c r="B301" i="6" s="1"/>
  <c r="B302" i="6" a="1"/>
  <c r="B302" i="6" s="1"/>
  <c r="B303" i="6" a="1"/>
  <c r="B303" i="6" s="1"/>
  <c r="B304" i="6" a="1"/>
  <c r="B304" i="6" s="1"/>
  <c r="B305" i="6" a="1"/>
  <c r="B305" i="6" s="1"/>
  <c r="B306" i="6" a="1"/>
  <c r="B306" i="6" s="1"/>
  <c r="B307" i="6" a="1"/>
  <c r="B307" i="6" s="1"/>
  <c r="B308" i="6" a="1"/>
  <c r="B308" i="6" s="1"/>
  <c r="B309" i="6" a="1"/>
  <c r="B309" i="6"/>
  <c r="B310" i="6" a="1"/>
  <c r="B310" i="6" s="1"/>
  <c r="B311" i="6" a="1"/>
  <c r="B311" i="6" s="1"/>
  <c r="B312" i="6" a="1"/>
  <c r="B312" i="6" s="1"/>
  <c r="B313" i="6" a="1"/>
  <c r="B313" i="6" s="1"/>
  <c r="B314" i="6" a="1"/>
  <c r="B314" i="6" s="1"/>
  <c r="B315" i="6" a="1"/>
  <c r="B315" i="6" s="1"/>
  <c r="B316" i="6" a="1"/>
  <c r="B316" i="6" s="1"/>
  <c r="B317" i="6" a="1"/>
  <c r="B317" i="6" s="1"/>
  <c r="B318" i="6" a="1"/>
  <c r="B318" i="6" s="1"/>
  <c r="B319" i="6" a="1"/>
  <c r="B319" i="6" s="1"/>
  <c r="B320" i="6" a="1"/>
  <c r="B320" i="6" s="1"/>
  <c r="B321" i="6" a="1"/>
  <c r="B321" i="6" s="1"/>
  <c r="B322" i="6" a="1"/>
  <c r="B322" i="6" s="1"/>
  <c r="B323" i="6" a="1"/>
  <c r="B323" i="6" s="1"/>
  <c r="B324" i="6" a="1"/>
  <c r="B324" i="6" s="1"/>
  <c r="B325" i="6" a="1"/>
  <c r="B325" i="6" s="1"/>
  <c r="B326" i="6" a="1"/>
  <c r="B326" i="6" s="1"/>
  <c r="B327" i="6" a="1"/>
  <c r="B327" i="6" s="1"/>
  <c r="B328" i="6" a="1"/>
  <c r="B328" i="6" s="1"/>
  <c r="B329" i="6" a="1"/>
  <c r="B329" i="6"/>
  <c r="B330" i="6" a="1"/>
  <c r="B330" i="6" s="1"/>
  <c r="B331" i="6" a="1"/>
  <c r="B331" i="6" s="1"/>
  <c r="B332" i="6" a="1"/>
  <c r="B332" i="6" s="1"/>
  <c r="B333" i="6" a="1"/>
  <c r="B333" i="6" s="1"/>
  <c r="B334" i="6" a="1"/>
  <c r="B334" i="6" s="1"/>
  <c r="B335" i="6" a="1"/>
  <c r="B335" i="6" s="1"/>
  <c r="B336" i="6" a="1"/>
  <c r="B336" i="6"/>
  <c r="B337" i="6" a="1"/>
  <c r="B337" i="6" s="1"/>
  <c r="B338" i="6" a="1"/>
  <c r="B338" i="6"/>
  <c r="B339" i="6" a="1"/>
  <c r="B339" i="6" s="1"/>
  <c r="B340" i="6" a="1"/>
  <c r="B340" i="6" s="1"/>
  <c r="B341" i="6" a="1"/>
  <c r="B341" i="6" s="1"/>
  <c r="B342" i="6" a="1"/>
  <c r="B342" i="6" s="1"/>
  <c r="B343" i="6" a="1"/>
  <c r="B343" i="6" s="1"/>
  <c r="B344" i="6" a="1"/>
  <c r="B344" i="6"/>
  <c r="B345" i="6" a="1"/>
  <c r="B345" i="6" s="1"/>
  <c r="B346" i="6" a="1"/>
  <c r="B346" i="6" s="1"/>
  <c r="B347" i="6" a="1"/>
  <c r="B347" i="6" s="1"/>
  <c r="B348" i="6" a="1"/>
  <c r="B348" i="6" s="1"/>
  <c r="B349" i="6" a="1"/>
  <c r="B349" i="6" s="1"/>
  <c r="B350" i="6" a="1"/>
  <c r="B350" i="6" s="1"/>
  <c r="B351" i="6" a="1"/>
  <c r="B351" i="6" s="1"/>
  <c r="B352" i="6" a="1"/>
  <c r="B352" i="6" s="1"/>
  <c r="B353" i="6" a="1"/>
  <c r="B353" i="6" s="1"/>
  <c r="B354" i="6" a="1"/>
  <c r="B354" i="6" s="1"/>
  <c r="B355" i="6" a="1"/>
  <c r="B355" i="6" s="1"/>
  <c r="B356" i="6" a="1"/>
  <c r="B356" i="6" s="1"/>
  <c r="B357" i="6" a="1"/>
  <c r="B357" i="6" s="1"/>
  <c r="B358" i="6" a="1"/>
  <c r="B358" i="6" s="1"/>
  <c r="B359" i="6" a="1"/>
  <c r="B359" i="6" s="1"/>
  <c r="B360" i="6" a="1"/>
  <c r="B360" i="6" s="1"/>
  <c r="B361" i="6" a="1"/>
  <c r="B361" i="6" s="1"/>
  <c r="B362" i="6" a="1"/>
  <c r="B362" i="6"/>
  <c r="B363" i="6" a="1"/>
  <c r="B363" i="6" s="1"/>
  <c r="B364" i="6" a="1"/>
  <c r="B364" i="6" s="1"/>
  <c r="B365" i="6" a="1"/>
  <c r="B365" i="6" s="1"/>
  <c r="B366" i="6" a="1"/>
  <c r="B366" i="6" s="1"/>
  <c r="B367" i="6" a="1"/>
  <c r="B367" i="6" s="1"/>
  <c r="B368" i="6" a="1"/>
  <c r="B368" i="6" s="1"/>
  <c r="B369" i="6" a="1"/>
  <c r="B369" i="6" s="1"/>
  <c r="B370" i="6" a="1"/>
  <c r="B370" i="6" s="1"/>
  <c r="B371" i="6" a="1"/>
  <c r="B371" i="6" s="1"/>
  <c r="B372" i="6" a="1"/>
  <c r="B372" i="6" s="1"/>
  <c r="B373" i="6" a="1"/>
  <c r="B373" i="6" s="1"/>
  <c r="B374" i="6" a="1"/>
  <c r="B374" i="6"/>
  <c r="B375" i="6" a="1"/>
  <c r="B375" i="6" s="1"/>
  <c r="B376" i="6" a="1"/>
  <c r="B376" i="6" s="1"/>
  <c r="B377" i="6" a="1"/>
  <c r="B377" i="6" s="1"/>
  <c r="B378" i="6" a="1"/>
  <c r="B378" i="6" s="1"/>
  <c r="B379" i="6" a="1"/>
  <c r="B379" i="6" s="1"/>
  <c r="B380" i="6" a="1"/>
  <c r="B380" i="6" s="1"/>
  <c r="B381" i="6" a="1"/>
  <c r="B381" i="6" s="1"/>
  <c r="B382" i="6" a="1"/>
  <c r="B382" i="6" s="1"/>
  <c r="B383" i="6" a="1"/>
  <c r="B383" i="6" s="1"/>
  <c r="B384" i="6" a="1"/>
  <c r="B384" i="6" s="1"/>
  <c r="B385" i="6" a="1"/>
  <c r="B385" i="6" s="1"/>
  <c r="B386" i="6" a="1"/>
  <c r="B386" i="6" s="1"/>
  <c r="B387" i="6" a="1"/>
  <c r="B387" i="6" s="1"/>
  <c r="B388" i="6" a="1"/>
  <c r="B388" i="6" s="1"/>
  <c r="B389" i="6" a="1"/>
  <c r="B389" i="6" s="1"/>
  <c r="B390" i="6" a="1"/>
  <c r="B390" i="6" s="1"/>
  <c r="B391" i="6" a="1"/>
  <c r="B391" i="6" s="1"/>
  <c r="B392" i="6" a="1"/>
  <c r="B392" i="6" s="1"/>
  <c r="B393" i="6" a="1"/>
  <c r="B393" i="6" s="1"/>
  <c r="B394" i="6" a="1"/>
  <c r="B394" i="6" s="1"/>
  <c r="B395" i="6" a="1"/>
  <c r="B395" i="6" s="1"/>
  <c r="B396" i="6" a="1"/>
  <c r="B396" i="6" s="1"/>
  <c r="B397" i="6" a="1"/>
  <c r="B397" i="6" s="1"/>
  <c r="B398" i="6" a="1"/>
  <c r="B398" i="6" s="1"/>
  <c r="B399" i="6" a="1"/>
  <c r="B399" i="6" s="1"/>
  <c r="B400" i="6" a="1"/>
  <c r="B400" i="6" s="1"/>
  <c r="B401" i="6" a="1"/>
  <c r="B401" i="6"/>
  <c r="B402" i="6" a="1"/>
  <c r="B402" i="6" s="1"/>
  <c r="B403" i="6" a="1"/>
  <c r="B403" i="6" s="1"/>
  <c r="B404" i="6" a="1"/>
  <c r="B404" i="6" s="1"/>
  <c r="B405" i="6" a="1"/>
  <c r="B405" i="6" s="1"/>
  <c r="B406" i="6" a="1"/>
  <c r="B406" i="6" s="1"/>
  <c r="B407" i="6" a="1"/>
  <c r="B407" i="6" s="1"/>
  <c r="B408" i="6" a="1"/>
  <c r="B408" i="6"/>
  <c r="B409" i="6" a="1"/>
  <c r="B409" i="6" s="1"/>
  <c r="B410" i="6" a="1"/>
  <c r="B410" i="6" s="1"/>
  <c r="B411" i="6" a="1"/>
  <c r="B411" i="6" s="1"/>
  <c r="B412" i="6" a="1"/>
  <c r="B412" i="6" s="1"/>
  <c r="B413" i="6" a="1"/>
  <c r="B413" i="6" s="1"/>
  <c r="B414" i="6" a="1"/>
  <c r="B414" i="6" s="1"/>
  <c r="B415" i="6" a="1"/>
  <c r="B415" i="6" s="1"/>
  <c r="B416" i="6" a="1"/>
  <c r="B416" i="6" s="1"/>
  <c r="B417" i="6" a="1"/>
  <c r="B417" i="6" s="1"/>
  <c r="B418" i="6" a="1"/>
  <c r="B418" i="6" s="1"/>
  <c r="B419" i="6" a="1"/>
  <c r="B419" i="6" s="1"/>
  <c r="B420" i="6" a="1"/>
  <c r="B420" i="6" s="1"/>
  <c r="B421" i="6" a="1"/>
  <c r="B421" i="6" s="1"/>
  <c r="B422" i="6" a="1"/>
  <c r="B422" i="6" s="1"/>
  <c r="B423" i="6" a="1"/>
  <c r="B423" i="6" s="1"/>
  <c r="B424" i="6" a="1"/>
  <c r="B424" i="6" s="1"/>
  <c r="B425" i="6" a="1"/>
  <c r="B425" i="6" s="1"/>
  <c r="B426" i="6" a="1"/>
  <c r="B426" i="6" s="1"/>
  <c r="B427" i="6" a="1"/>
  <c r="B427" i="6" s="1"/>
  <c r="B428" i="6" a="1"/>
  <c r="B428" i="6" s="1"/>
  <c r="B429" i="6" a="1"/>
  <c r="B429" i="6" s="1"/>
  <c r="B430" i="6" a="1"/>
  <c r="B430" i="6" s="1"/>
  <c r="B431" i="6" a="1"/>
  <c r="B431" i="6" s="1"/>
  <c r="B432" i="6" a="1"/>
  <c r="B432" i="6" s="1"/>
  <c r="B433" i="6" a="1"/>
  <c r="B433" i="6" s="1"/>
  <c r="B434" i="6" a="1"/>
  <c r="B434" i="6" s="1"/>
  <c r="B435" i="6" a="1"/>
  <c r="B435" i="6" s="1"/>
  <c r="B436" i="6" a="1"/>
  <c r="B436" i="6" s="1"/>
  <c r="B437" i="6" a="1"/>
  <c r="B437" i="6" s="1"/>
  <c r="B438" i="6" a="1"/>
  <c r="B438" i="6" s="1"/>
  <c r="B439" i="6" a="1"/>
  <c r="B439" i="6" s="1"/>
  <c r="B440" i="6" a="1"/>
  <c r="B440" i="6" s="1"/>
  <c r="B441" i="6" a="1"/>
  <c r="B441" i="6" s="1"/>
  <c r="B442" i="6" a="1"/>
  <c r="B442" i="6"/>
  <c r="B443" i="6" a="1"/>
  <c r="B443" i="6" s="1"/>
  <c r="B444" i="6" a="1"/>
  <c r="B444" i="6" s="1"/>
  <c r="B445" i="6" a="1"/>
  <c r="B445" i="6" s="1"/>
  <c r="B446" i="6" a="1"/>
  <c r="B446" i="6" s="1"/>
  <c r="B447" i="6" a="1"/>
  <c r="B447" i="6" s="1"/>
  <c r="B448" i="6" a="1"/>
  <c r="B448" i="6" s="1"/>
  <c r="B449" i="6" a="1"/>
  <c r="B449" i="6" s="1"/>
  <c r="B450" i="6" a="1"/>
  <c r="B450" i="6" s="1"/>
  <c r="B451" i="6" a="1"/>
  <c r="B451" i="6"/>
  <c r="B452" i="6" a="1"/>
  <c r="B452" i="6" s="1"/>
  <c r="B453" i="6" a="1"/>
  <c r="B453" i="6" s="1"/>
  <c r="B454" i="6" a="1"/>
  <c r="B454" i="6" s="1"/>
  <c r="B455" i="6" a="1"/>
  <c r="B455" i="6" s="1"/>
  <c r="B456" i="6" a="1"/>
  <c r="B456" i="6" s="1"/>
  <c r="B457" i="6" a="1"/>
  <c r="B457" i="6" s="1"/>
  <c r="B458" i="6" a="1"/>
  <c r="B458" i="6" s="1"/>
  <c r="B459" i="6" a="1"/>
  <c r="B459" i="6" s="1"/>
  <c r="B460" i="6" a="1"/>
  <c r="B460" i="6" s="1"/>
  <c r="B461" i="6" a="1"/>
  <c r="B461" i="6" s="1"/>
  <c r="B462" i="6" a="1"/>
  <c r="B462" i="6" s="1"/>
  <c r="B463" i="6" a="1"/>
  <c r="B463" i="6"/>
  <c r="B464" i="6" a="1"/>
  <c r="B464" i="6" s="1"/>
  <c r="B465" i="6" a="1"/>
  <c r="B465" i="6" s="1"/>
  <c r="B466" i="6" a="1"/>
  <c r="B466" i="6" s="1"/>
  <c r="B467" i="6" a="1"/>
  <c r="B467" i="6" s="1"/>
  <c r="B468" i="6" a="1"/>
  <c r="B468" i="6" s="1"/>
  <c r="B469" i="6" a="1"/>
  <c r="B469" i="6"/>
  <c r="B470" i="6" a="1"/>
  <c r="B470" i="6" s="1"/>
  <c r="B471" i="6" a="1"/>
  <c r="B471" i="6" s="1"/>
  <c r="B472" i="6" a="1"/>
  <c r="B472" i="6" s="1"/>
  <c r="B473" i="6" a="1"/>
  <c r="B473" i="6" s="1"/>
  <c r="B474" i="6" a="1"/>
  <c r="B474" i="6" s="1"/>
  <c r="B475" i="6" a="1"/>
  <c r="B475" i="6" s="1"/>
  <c r="B476" i="6" a="1"/>
  <c r="B476" i="6" s="1"/>
  <c r="B477" i="6" a="1"/>
  <c r="B477" i="6" s="1"/>
  <c r="B478" i="6" a="1"/>
  <c r="B478" i="6" s="1"/>
  <c r="B479" i="6" a="1"/>
  <c r="B479" i="6" s="1"/>
  <c r="B480" i="6" a="1"/>
  <c r="B480" i="6" s="1"/>
  <c r="B481" i="6" a="1"/>
  <c r="B481" i="6" s="1"/>
  <c r="B482" i="6" a="1"/>
  <c r="B482" i="6" s="1"/>
  <c r="B483" i="6" a="1"/>
  <c r="B483" i="6" s="1"/>
  <c r="B484" i="6" a="1"/>
  <c r="B484" i="6" s="1"/>
  <c r="B485" i="6" a="1"/>
  <c r="B485" i="6" s="1"/>
  <c r="B486" i="6" a="1"/>
  <c r="B486" i="6" s="1"/>
  <c r="B487" i="6" a="1"/>
  <c r="B487" i="6" s="1"/>
  <c r="B488" i="6" a="1"/>
  <c r="B488" i="6" s="1"/>
  <c r="B489" i="6" a="1"/>
  <c r="B489" i="6" s="1"/>
  <c r="B490" i="6" a="1"/>
  <c r="B490" i="6" s="1"/>
  <c r="B491" i="6" a="1"/>
  <c r="B491" i="6" s="1"/>
  <c r="B492" i="6" a="1"/>
  <c r="B492" i="6" s="1"/>
  <c r="B493" i="6" a="1"/>
  <c r="B493" i="6" s="1"/>
  <c r="B494" i="6" a="1"/>
  <c r="B494" i="6" s="1"/>
  <c r="B495" i="6" a="1"/>
  <c r="B495" i="6" s="1"/>
  <c r="B496" i="6" a="1"/>
  <c r="B496" i="6" s="1"/>
  <c r="B497" i="6" a="1"/>
  <c r="B497" i="6" s="1"/>
  <c r="B498" i="6" a="1"/>
  <c r="B498" i="6" s="1"/>
  <c r="B499" i="6" a="1"/>
  <c r="B499" i="6" s="1"/>
  <c r="B500" i="6" a="1"/>
  <c r="B500" i="6" s="1"/>
  <c r="B501" i="6" a="1"/>
  <c r="B501" i="6" s="1"/>
  <c r="B502" i="6" a="1"/>
  <c r="B502" i="6" s="1"/>
  <c r="B503" i="6" a="1"/>
  <c r="B503" i="6" s="1"/>
  <c r="B504" i="6" a="1"/>
  <c r="B504" i="6"/>
  <c r="B505" i="6" a="1"/>
  <c r="B505" i="6" s="1"/>
  <c r="B506" i="6" a="1"/>
  <c r="B506" i="6" s="1"/>
  <c r="B507" i="6" a="1"/>
  <c r="B507" i="6" s="1"/>
  <c r="B508" i="6" a="1"/>
  <c r="B508" i="6" s="1"/>
  <c r="B509" i="6" a="1"/>
  <c r="B509" i="6" s="1"/>
  <c r="B510" i="6" a="1"/>
  <c r="B510" i="6" s="1"/>
  <c r="B511" i="6" a="1"/>
  <c r="B511" i="6" s="1"/>
  <c r="B512" i="6" a="1"/>
  <c r="B512" i="6" s="1"/>
  <c r="B513" i="6" a="1"/>
  <c r="B513" i="6" s="1"/>
  <c r="B514" i="6" a="1"/>
  <c r="B514" i="6" s="1"/>
  <c r="B515" i="6" a="1"/>
  <c r="B515" i="6" s="1"/>
  <c r="B516" i="6" a="1"/>
  <c r="B516" i="6"/>
  <c r="B517" i="6" a="1"/>
  <c r="B517" i="6" s="1"/>
  <c r="B518" i="6" a="1"/>
  <c r="B518" i="6" s="1"/>
  <c r="B519" i="6" a="1"/>
  <c r="B519" i="6"/>
  <c r="B520" i="6" a="1"/>
  <c r="B520" i="6" s="1"/>
  <c r="B521" i="6" a="1"/>
  <c r="B521" i="6" s="1"/>
  <c r="B522" i="6" a="1"/>
  <c r="B522" i="6" s="1"/>
  <c r="B523" i="6" a="1"/>
  <c r="B523" i="6" s="1"/>
  <c r="B524" i="6" a="1"/>
  <c r="B524" i="6" s="1"/>
  <c r="B525" i="6" a="1"/>
  <c r="B525" i="6" s="1"/>
  <c r="B526" i="6" a="1"/>
  <c r="B526" i="6" s="1"/>
  <c r="B527" i="6" a="1"/>
  <c r="B527" i="6" s="1"/>
  <c r="B528" i="6" a="1"/>
  <c r="B528" i="6" s="1"/>
  <c r="B529" i="6" a="1"/>
  <c r="B529" i="6" s="1"/>
  <c r="B530" i="6" a="1"/>
  <c r="B530" i="6" s="1"/>
  <c r="B531" i="6" a="1"/>
  <c r="B531" i="6" s="1"/>
  <c r="B532" i="6" a="1"/>
  <c r="B532" i="6" s="1"/>
  <c r="B533" i="6" a="1"/>
  <c r="B533" i="6" s="1"/>
  <c r="B534" i="6" a="1"/>
  <c r="B534" i="6" s="1"/>
  <c r="B535" i="6" a="1"/>
  <c r="B535" i="6" s="1"/>
  <c r="B536" i="6" a="1"/>
  <c r="B536" i="6" s="1"/>
  <c r="B537" i="6" a="1"/>
  <c r="B537" i="6"/>
  <c r="B538" i="6" a="1"/>
  <c r="B538" i="6" s="1"/>
  <c r="B539" i="6" a="1"/>
  <c r="B539" i="6" s="1"/>
  <c r="B540" i="6" a="1"/>
  <c r="B540" i="6"/>
  <c r="B541" i="6" a="1"/>
  <c r="B541" i="6"/>
  <c r="B542" i="6" a="1"/>
  <c r="B542" i="6" s="1"/>
  <c r="B543" i="6" a="1"/>
  <c r="B543" i="6" s="1"/>
  <c r="B544" i="6" a="1"/>
  <c r="B544" i="6" s="1"/>
  <c r="B545" i="6" a="1"/>
  <c r="B545" i="6" s="1"/>
  <c r="B546" i="6" a="1"/>
  <c r="B546" i="6" s="1"/>
  <c r="B547" i="6" a="1"/>
  <c r="B547" i="6" s="1"/>
  <c r="B548" i="6" a="1"/>
  <c r="B548" i="6" s="1"/>
  <c r="B549" i="6" a="1"/>
  <c r="B549" i="6" s="1"/>
  <c r="B550" i="6" a="1"/>
  <c r="B550" i="6" s="1"/>
  <c r="B551" i="6" a="1"/>
  <c r="B551" i="6" s="1"/>
  <c r="B552" i="6" a="1"/>
  <c r="B552" i="6"/>
  <c r="B553" i="6" a="1"/>
  <c r="B553" i="6" s="1"/>
  <c r="B554" i="6" a="1"/>
  <c r="B554" i="6" s="1"/>
  <c r="B555" i="6" a="1"/>
  <c r="B555" i="6" s="1"/>
  <c r="B556" i="6" a="1"/>
  <c r="B556" i="6" s="1"/>
  <c r="B557" i="6" a="1"/>
  <c r="B557" i="6" s="1"/>
  <c r="B558" i="6" a="1"/>
  <c r="B558" i="6" s="1"/>
  <c r="B559" i="6" a="1"/>
  <c r="B559" i="6" s="1"/>
  <c r="B560" i="6" a="1"/>
  <c r="B560" i="6" s="1"/>
  <c r="B561" i="6" a="1"/>
  <c r="B561" i="6" s="1"/>
  <c r="B562" i="6" a="1"/>
  <c r="B562" i="6"/>
  <c r="B563" i="6" a="1"/>
  <c r="B563" i="6" s="1"/>
  <c r="B564" i="6" a="1"/>
  <c r="B564" i="6" s="1"/>
  <c r="B565" i="6" a="1"/>
  <c r="B565" i="6" s="1"/>
  <c r="B566" i="6" a="1"/>
  <c r="B566" i="6" s="1"/>
  <c r="B567" i="6" a="1"/>
  <c r="B567" i="6" s="1"/>
  <c r="B568" i="6" a="1"/>
  <c r="B568" i="6" s="1"/>
  <c r="B569" i="6" a="1"/>
  <c r="B569" i="6" s="1"/>
  <c r="B570" i="6" a="1"/>
  <c r="B570" i="6"/>
  <c r="B571" i="6" a="1"/>
  <c r="B571" i="6" s="1"/>
  <c r="B572" i="6" a="1"/>
  <c r="B572" i="6" s="1"/>
  <c r="B573" i="6" a="1"/>
  <c r="B573" i="6"/>
  <c r="B574" i="6" a="1"/>
  <c r="B574" i="6" s="1"/>
  <c r="B575" i="6" a="1"/>
  <c r="B575" i="6" s="1"/>
  <c r="B576" i="6" a="1"/>
  <c r="B576" i="6" s="1"/>
  <c r="B577" i="6" a="1"/>
  <c r="B577" i="6"/>
  <c r="B578" i="6" a="1"/>
  <c r="B578" i="6" s="1"/>
  <c r="B579" i="6" a="1"/>
  <c r="B579" i="6" s="1"/>
  <c r="B580" i="6" a="1"/>
  <c r="B580" i="6" s="1"/>
  <c r="B581" i="6" a="1"/>
  <c r="B581" i="6" s="1"/>
  <c r="B582" i="6" a="1"/>
  <c r="B582" i="6" s="1"/>
  <c r="B583" i="6" a="1"/>
  <c r="B583" i="6" s="1"/>
  <c r="B584" i="6" a="1"/>
  <c r="B584" i="6" s="1"/>
  <c r="B585" i="6" a="1"/>
  <c r="B585" i="6" s="1"/>
  <c r="B586" i="6" a="1"/>
  <c r="B586" i="6" s="1"/>
  <c r="B587" i="6" a="1"/>
  <c r="B587" i="6" s="1"/>
  <c r="B588" i="6" a="1"/>
  <c r="B588" i="6" s="1"/>
  <c r="B589" i="6" a="1"/>
  <c r="B589" i="6"/>
  <c r="B590" i="6" a="1"/>
  <c r="B590" i="6" s="1"/>
  <c r="B591" i="6" a="1"/>
  <c r="B591" i="6" s="1"/>
  <c r="B592" i="6" a="1"/>
  <c r="B592" i="6" s="1"/>
  <c r="B593" i="6" a="1"/>
  <c r="B593" i="6" s="1"/>
  <c r="B594" i="6" a="1"/>
  <c r="B594" i="6" s="1"/>
  <c r="B595" i="6" a="1"/>
  <c r="B595" i="6" s="1"/>
  <c r="B596" i="6" a="1"/>
  <c r="B596" i="6" s="1"/>
  <c r="B597" i="6" a="1"/>
  <c r="B597" i="6" s="1"/>
  <c r="B598" i="6" a="1"/>
  <c r="B598" i="6" s="1"/>
  <c r="B599" i="6" a="1"/>
  <c r="B599" i="6" s="1"/>
  <c r="B600" i="6" a="1"/>
  <c r="B600" i="6"/>
  <c r="B601" i="6" a="1"/>
  <c r="B601" i="6" s="1"/>
  <c r="B602" i="6" a="1"/>
  <c r="B602" i="6" s="1"/>
  <c r="B603" i="6" a="1"/>
  <c r="B603" i="6" s="1"/>
  <c r="B604" i="6" a="1"/>
  <c r="B604" i="6" s="1"/>
  <c r="B605" i="6" a="1"/>
  <c r="B605" i="6" s="1"/>
  <c r="B606" i="6" a="1"/>
  <c r="B606" i="6"/>
  <c r="B607" i="6" a="1"/>
  <c r="B607" i="6" s="1"/>
  <c r="B608" i="6" a="1"/>
  <c r="B608" i="6" s="1"/>
  <c r="B609" i="6" a="1"/>
  <c r="B609" i="6" s="1"/>
  <c r="B610" i="6" a="1"/>
  <c r="B610" i="6" s="1"/>
  <c r="B611" i="6" a="1"/>
  <c r="B611" i="6" s="1"/>
  <c r="B612" i="6" a="1"/>
  <c r="B612" i="6" s="1"/>
  <c r="B613" i="6" a="1"/>
  <c r="B613" i="6" s="1"/>
  <c r="B614" i="6" a="1"/>
  <c r="B614" i="6" s="1"/>
  <c r="B615" i="6" a="1"/>
  <c r="B615" i="6" s="1"/>
  <c r="B616" i="6" a="1"/>
  <c r="B616" i="6"/>
  <c r="B617" i="6" a="1"/>
  <c r="B617" i="6" s="1"/>
  <c r="B618" i="6" a="1"/>
  <c r="B618" i="6" s="1"/>
  <c r="B619" i="6" a="1"/>
  <c r="B619" i="6" s="1"/>
  <c r="B620" i="6" a="1"/>
  <c r="B620" i="6" s="1"/>
  <c r="B621" i="6" a="1"/>
  <c r="B621" i="6" s="1"/>
  <c r="B622" i="6" a="1"/>
  <c r="B622" i="6" s="1"/>
  <c r="B623" i="6" a="1"/>
  <c r="B623" i="6" s="1"/>
  <c r="B624" i="6" a="1"/>
  <c r="B624" i="6"/>
  <c r="B625" i="6" a="1"/>
  <c r="B625" i="6" s="1"/>
  <c r="B626" i="6" a="1"/>
  <c r="B626" i="6" s="1"/>
  <c r="B627" i="6" a="1"/>
  <c r="B627" i="6" s="1"/>
  <c r="B628" i="6" a="1"/>
  <c r="B628" i="6" s="1"/>
  <c r="B629" i="6" a="1"/>
  <c r="B629" i="6" s="1"/>
  <c r="B630" i="6" a="1"/>
  <c r="B630" i="6" s="1"/>
  <c r="B631" i="6" a="1"/>
  <c r="B631" i="6" s="1"/>
  <c r="B632" i="6" a="1"/>
  <c r="B632" i="6" s="1"/>
  <c r="B633" i="6" a="1"/>
  <c r="B633" i="6" s="1"/>
  <c r="B634" i="6" a="1"/>
  <c r="B634" i="6" s="1"/>
  <c r="B635" i="6" a="1"/>
  <c r="B635" i="6" s="1"/>
  <c r="B636" i="6" a="1"/>
  <c r="B636" i="6" s="1"/>
  <c r="B637" i="6" a="1"/>
  <c r="B637" i="6" s="1"/>
  <c r="B638" i="6" a="1"/>
  <c r="B638" i="6" s="1"/>
  <c r="B639" i="6" a="1"/>
  <c r="B639" i="6" s="1"/>
  <c r="B640" i="6" a="1"/>
  <c r="B640" i="6" s="1"/>
  <c r="B641" i="6" a="1"/>
  <c r="B641" i="6" s="1"/>
  <c r="B642" i="6" a="1"/>
  <c r="B642" i="6" s="1"/>
  <c r="B643" i="6" a="1"/>
  <c r="B643" i="6" s="1"/>
  <c r="B644" i="6" a="1"/>
  <c r="B644" i="6" s="1"/>
  <c r="B645" i="6" a="1"/>
  <c r="B645" i="6"/>
  <c r="B646" i="6" a="1"/>
  <c r="B646" i="6" s="1"/>
  <c r="B647" i="6" a="1"/>
  <c r="B647" i="6" s="1"/>
  <c r="B648" i="6" a="1"/>
  <c r="B648" i="6" s="1"/>
  <c r="B649" i="6" a="1"/>
  <c r="B649" i="6" s="1"/>
  <c r="B650" i="6" a="1"/>
  <c r="B650" i="6" s="1"/>
  <c r="B651" i="6" a="1"/>
  <c r="B651" i="6"/>
  <c r="B652" i="6" a="1"/>
  <c r="B652" i="6" s="1"/>
  <c r="B653" i="6" a="1"/>
  <c r="B653" i="6" s="1"/>
  <c r="B654" i="6" a="1"/>
  <c r="B654" i="6" s="1"/>
  <c r="B655" i="6" a="1"/>
  <c r="B655" i="6" s="1"/>
  <c r="B656" i="6" a="1"/>
  <c r="B656" i="6" s="1"/>
  <c r="B657" i="6" a="1"/>
  <c r="B657" i="6" s="1"/>
  <c r="B658" i="6" a="1"/>
  <c r="B658" i="6"/>
  <c r="B659" i="6" a="1"/>
  <c r="B659" i="6" s="1"/>
  <c r="B660" i="6" a="1"/>
  <c r="B660" i="6" s="1"/>
  <c r="B661" i="6" a="1"/>
  <c r="B661" i="6" s="1"/>
  <c r="B662" i="6" a="1"/>
  <c r="B662" i="6" s="1"/>
  <c r="B663" i="6" a="1"/>
  <c r="B663" i="6" s="1"/>
  <c r="B664" i="6" a="1"/>
  <c r="B664" i="6" s="1"/>
  <c r="B665" i="6" a="1"/>
  <c r="B665" i="6" s="1"/>
  <c r="B666" i="6" a="1"/>
  <c r="B666" i="6" s="1"/>
  <c r="B667" i="6" a="1"/>
  <c r="B667" i="6" s="1"/>
  <c r="B668" i="6" a="1"/>
  <c r="B668" i="6" s="1"/>
  <c r="B669" i="6" a="1"/>
  <c r="B669" i="6" s="1"/>
  <c r="B670" i="6" a="1"/>
  <c r="B670" i="6" s="1"/>
  <c r="B671" i="6" a="1"/>
  <c r="B671" i="6" s="1"/>
  <c r="B672" i="6" a="1"/>
  <c r="B672" i="6" s="1"/>
  <c r="B673" i="6" a="1"/>
  <c r="B673" i="6" s="1"/>
  <c r="B674" i="6" a="1"/>
  <c r="B674" i="6" s="1"/>
  <c r="B675" i="6" a="1"/>
  <c r="B675" i="6" s="1"/>
  <c r="B676" i="6" a="1"/>
  <c r="B676" i="6" s="1"/>
  <c r="B677" i="6" a="1"/>
  <c r="B677" i="6" s="1"/>
  <c r="B678" i="6" a="1"/>
  <c r="B678" i="6" s="1"/>
  <c r="B679" i="6" a="1"/>
  <c r="B679" i="6" s="1"/>
  <c r="B680" i="6" a="1"/>
  <c r="B680" i="6" s="1"/>
  <c r="B681" i="6" a="1"/>
  <c r="B681" i="6"/>
  <c r="B682" i="6" a="1"/>
  <c r="B682" i="6" s="1"/>
  <c r="B683" i="6" a="1"/>
  <c r="B683" i="6" s="1"/>
  <c r="B684" i="6" a="1"/>
  <c r="B684" i="6" s="1"/>
  <c r="B685" i="6" a="1"/>
  <c r="B685" i="6"/>
  <c r="B686" i="6" a="1"/>
  <c r="B686" i="6" s="1"/>
  <c r="B687" i="6" a="1"/>
  <c r="B687" i="6" s="1"/>
  <c r="B688" i="6" a="1"/>
  <c r="B688" i="6" s="1"/>
  <c r="B689" i="6" a="1"/>
  <c r="B689" i="6" s="1"/>
  <c r="B690" i="6" a="1"/>
  <c r="B690" i="6" s="1"/>
  <c r="B691" i="6" a="1"/>
  <c r="B691" i="6"/>
  <c r="B692" i="6" a="1"/>
  <c r="B692" i="6" s="1"/>
  <c r="B693" i="6" a="1"/>
  <c r="B693" i="6" s="1"/>
  <c r="B694" i="6" a="1"/>
  <c r="B694" i="6" s="1"/>
  <c r="B695" i="6" a="1"/>
  <c r="B695" i="6" s="1"/>
  <c r="B696" i="6" a="1"/>
  <c r="B696" i="6" s="1"/>
  <c r="B697" i="6" a="1"/>
  <c r="B697" i="6" s="1"/>
  <c r="B698" i="6" a="1"/>
  <c r="B698" i="6" s="1"/>
  <c r="B699" i="6" a="1"/>
  <c r="B699" i="6"/>
  <c r="B700" i="6" a="1"/>
  <c r="B700" i="6" s="1"/>
  <c r="B701" i="6" a="1"/>
  <c r="B701" i="6" s="1"/>
  <c r="B702" i="6" a="1"/>
  <c r="B702" i="6" s="1"/>
  <c r="B703" i="6" a="1"/>
  <c r="B703" i="6" s="1"/>
  <c r="B704" i="6" a="1"/>
  <c r="B704" i="6" s="1"/>
  <c r="B705" i="6" a="1"/>
  <c r="B705" i="6" s="1"/>
  <c r="B706" i="6" a="1"/>
  <c r="B706" i="6" s="1"/>
  <c r="B707" i="6" a="1"/>
  <c r="B707" i="6" s="1"/>
  <c r="B708" i="6" a="1"/>
  <c r="B708" i="6"/>
  <c r="B709" i="6" a="1"/>
  <c r="B709" i="6" s="1"/>
  <c r="B710" i="6" a="1"/>
  <c r="B710" i="6" s="1"/>
  <c r="B711" i="6" a="1"/>
  <c r="B711" i="6" s="1"/>
  <c r="B712" i="6" a="1"/>
  <c r="B712" i="6" s="1"/>
  <c r="B713" i="6" a="1"/>
  <c r="B713" i="6" s="1"/>
  <c r="B714" i="6" a="1"/>
  <c r="B714" i="6"/>
  <c r="B715" i="6" a="1"/>
  <c r="B715" i="6" s="1"/>
  <c r="B716" i="6" a="1"/>
  <c r="B716" i="6" s="1"/>
  <c r="B717" i="6" a="1"/>
  <c r="B717" i="6" s="1"/>
  <c r="B718" i="6" a="1"/>
  <c r="B718" i="6" s="1"/>
  <c r="B719" i="6" a="1"/>
  <c r="B719" i="6" s="1"/>
  <c r="B720" i="6" a="1"/>
  <c r="B720" i="6" s="1"/>
  <c r="B721" i="6" a="1"/>
  <c r="B721" i="6" s="1"/>
  <c r="B722" i="6" a="1"/>
  <c r="B722" i="6" s="1"/>
  <c r="B723" i="6" a="1"/>
  <c r="B723" i="6" s="1"/>
  <c r="B724" i="6" a="1"/>
  <c r="B724" i="6"/>
  <c r="B725" i="6" a="1"/>
  <c r="B725" i="6" s="1"/>
  <c r="B726" i="6" a="1"/>
  <c r="B726" i="6" s="1"/>
  <c r="B727" i="6" a="1"/>
  <c r="B727" i="6" s="1"/>
  <c r="B728" i="6" a="1"/>
  <c r="B728" i="6" s="1"/>
  <c r="B729" i="6" a="1"/>
  <c r="B729" i="6" s="1"/>
  <c r="B730" i="6" a="1"/>
  <c r="B730" i="6" s="1"/>
  <c r="B731" i="6" a="1"/>
  <c r="B731" i="6" s="1"/>
  <c r="B732" i="6" a="1"/>
  <c r="B732" i="6"/>
  <c r="B733" i="6" a="1"/>
  <c r="B733" i="6" s="1"/>
  <c r="B734" i="6" a="1"/>
  <c r="B734" i="6" s="1"/>
  <c r="B735" i="6" a="1"/>
  <c r="B735" i="6" s="1"/>
  <c r="B736" i="6" a="1"/>
  <c r="B736" i="6" s="1"/>
  <c r="B737" i="6" a="1"/>
  <c r="B737" i="6" s="1"/>
  <c r="B738" i="6" a="1"/>
  <c r="B738" i="6" s="1"/>
  <c r="B739" i="6" a="1"/>
  <c r="B739" i="6" s="1"/>
  <c r="B740" i="6" a="1"/>
  <c r="B740" i="6" s="1"/>
  <c r="B741" i="6" a="1"/>
  <c r="B741" i="6" s="1"/>
  <c r="B742" i="6" a="1"/>
  <c r="B742" i="6" s="1"/>
  <c r="B743" i="6" a="1"/>
  <c r="B743" i="6" s="1"/>
  <c r="B744" i="6" a="1"/>
  <c r="B744" i="6" s="1"/>
  <c r="B745" i="6" a="1"/>
  <c r="B745" i="6" s="1"/>
  <c r="B746" i="6" a="1"/>
  <c r="B746" i="6" s="1"/>
  <c r="B747" i="6" a="1"/>
  <c r="B747" i="6" s="1"/>
  <c r="B748" i="6" a="1"/>
  <c r="B748" i="6" s="1"/>
  <c r="B749" i="6" a="1"/>
  <c r="B749" i="6" s="1"/>
  <c r="B750" i="6" a="1"/>
  <c r="B750" i="6" s="1"/>
  <c r="B751" i="6" a="1"/>
  <c r="B751" i="6" s="1"/>
  <c r="B752" i="6" a="1"/>
  <c r="B752" i="6" s="1"/>
  <c r="B753" i="6" a="1"/>
  <c r="B753" i="6" s="1"/>
  <c r="B754" i="6" a="1"/>
  <c r="B754" i="6" s="1"/>
  <c r="B755" i="6" a="1"/>
  <c r="B755" i="6" s="1"/>
  <c r="B756" i="6" a="1"/>
  <c r="B756" i="6" s="1"/>
  <c r="B757" i="6" a="1"/>
  <c r="B757" i="6"/>
  <c r="B758" i="6" a="1"/>
  <c r="B758" i="6" s="1"/>
  <c r="B759" i="6" a="1"/>
  <c r="B759" i="6" s="1"/>
  <c r="B760" i="6" a="1"/>
  <c r="B760" i="6" s="1"/>
  <c r="B761" i="6" a="1"/>
  <c r="B761" i="6" s="1"/>
  <c r="B762" i="6" a="1"/>
  <c r="B762" i="6"/>
  <c r="B763" i="6" a="1"/>
  <c r="B763" i="6" s="1"/>
  <c r="B764" i="6" a="1"/>
  <c r="B764" i="6" s="1"/>
  <c r="B765" i="6" a="1"/>
  <c r="B765" i="6" s="1"/>
  <c r="B766" i="6" a="1"/>
  <c r="B766" i="6" s="1"/>
  <c r="B767" i="6" a="1"/>
  <c r="B767" i="6" s="1"/>
  <c r="B768" i="6" a="1"/>
  <c r="B768" i="6" s="1"/>
  <c r="B769" i="6" a="1"/>
  <c r="B769" i="6" s="1"/>
  <c r="B770" i="6" a="1"/>
  <c r="B770" i="6" s="1"/>
  <c r="B771" i="6" a="1"/>
  <c r="B771" i="6" s="1"/>
  <c r="B772" i="6" a="1"/>
  <c r="B772" i="6" s="1"/>
  <c r="B773" i="6" a="1"/>
  <c r="B773" i="6" s="1"/>
  <c r="B774" i="6" a="1"/>
  <c r="B774" i="6" s="1"/>
  <c r="B775" i="6" a="1"/>
  <c r="B775" i="6" s="1"/>
  <c r="B776" i="6" a="1"/>
  <c r="B776" i="6" s="1"/>
  <c r="B777" i="6" a="1"/>
  <c r="B777" i="6" s="1"/>
  <c r="B778" i="6" a="1"/>
  <c r="B778" i="6" s="1"/>
  <c r="B779" i="6" a="1"/>
  <c r="B779" i="6" s="1"/>
  <c r="B780" i="6" a="1"/>
  <c r="B780" i="6" s="1"/>
  <c r="B781" i="6" a="1"/>
  <c r="B781" i="6" s="1"/>
  <c r="B782" i="6" a="1"/>
  <c r="B782" i="6" s="1"/>
  <c r="B783" i="6" a="1"/>
  <c r="B783" i="6" s="1"/>
  <c r="B784" i="6" a="1"/>
  <c r="B784" i="6" s="1"/>
  <c r="B785" i="6" a="1"/>
  <c r="B785" i="6" s="1"/>
  <c r="B786" i="6" a="1"/>
  <c r="B786" i="6" s="1"/>
  <c r="B787" i="6" a="1"/>
  <c r="B787" i="6"/>
  <c r="B788" i="6" a="1"/>
  <c r="B788" i="6" s="1"/>
  <c r="B789" i="6" a="1"/>
  <c r="B789" i="6" s="1"/>
  <c r="B790" i="6" a="1"/>
  <c r="B790" i="6" s="1"/>
  <c r="B791" i="6" a="1"/>
  <c r="B791" i="6" s="1"/>
  <c r="B792" i="6" a="1"/>
  <c r="B792" i="6" s="1"/>
  <c r="B793" i="6" a="1"/>
  <c r="B793" i="6" s="1"/>
  <c r="B794" i="6" a="1"/>
  <c r="B794" i="6" s="1"/>
  <c r="B795" i="6" a="1"/>
  <c r="B795" i="6"/>
  <c r="B796" i="6" a="1"/>
  <c r="B796" i="6" s="1"/>
  <c r="B797" i="6" a="1"/>
  <c r="B797" i="6" s="1"/>
  <c r="B798" i="6" a="1"/>
  <c r="B798" i="6" s="1"/>
  <c r="B799" i="6" a="1"/>
  <c r="B799" i="6" s="1"/>
  <c r="B800" i="6" a="1"/>
  <c r="B800" i="6" s="1"/>
  <c r="B801" i="6" a="1"/>
  <c r="B801" i="6" s="1"/>
  <c r="B802" i="6" a="1"/>
  <c r="B802" i="6" s="1"/>
  <c r="B803" i="6" a="1"/>
  <c r="B803" i="6" s="1"/>
  <c r="B804" i="6" a="1"/>
  <c r="B804" i="6" s="1"/>
  <c r="B805" i="6" a="1"/>
  <c r="B805" i="6" s="1"/>
  <c r="B806" i="6" a="1"/>
  <c r="B806" i="6" s="1"/>
  <c r="B807" i="6" a="1"/>
  <c r="B807" i="6"/>
  <c r="B808" i="6" a="1"/>
  <c r="B808" i="6" s="1"/>
  <c r="B809" i="6" a="1"/>
  <c r="B809" i="6" s="1"/>
  <c r="B810" i="6" a="1"/>
  <c r="B810" i="6" s="1"/>
  <c r="B811" i="6" a="1"/>
  <c r="B811" i="6" s="1"/>
  <c r="B812" i="6" a="1"/>
  <c r="B812" i="6" s="1"/>
  <c r="B813" i="6" a="1"/>
  <c r="B813" i="6" s="1"/>
  <c r="B814" i="6" a="1"/>
  <c r="B814" i="6"/>
  <c r="B815" i="6" a="1"/>
  <c r="B815" i="6" s="1"/>
  <c r="B816" i="6" a="1"/>
  <c r="B816" i="6" s="1"/>
  <c r="B817" i="6" a="1"/>
  <c r="B817" i="6" s="1"/>
  <c r="B818" i="6" a="1"/>
  <c r="B818" i="6" s="1"/>
  <c r="B819" i="6" a="1"/>
  <c r="B819" i="6" s="1"/>
  <c r="B820" i="6" a="1"/>
  <c r="B820" i="6"/>
  <c r="B821" i="6" a="1"/>
  <c r="B821" i="6" s="1"/>
  <c r="B822" i="6" a="1"/>
  <c r="B822" i="6" s="1"/>
  <c r="B823" i="6" a="1"/>
  <c r="B823" i="6" s="1"/>
  <c r="B824" i="6" a="1"/>
  <c r="B824" i="6" s="1"/>
  <c r="B825" i="6" a="1"/>
  <c r="B825" i="6" s="1"/>
  <c r="B826" i="6" a="1"/>
  <c r="B826" i="6" s="1"/>
  <c r="B827" i="6" a="1"/>
  <c r="B827" i="6" s="1"/>
  <c r="B828" i="6" a="1"/>
  <c r="B828" i="6"/>
  <c r="B829" i="6" a="1"/>
  <c r="B829" i="6" s="1"/>
  <c r="B830" i="6" a="1"/>
  <c r="B830" i="6" s="1"/>
  <c r="B831" i="6" a="1"/>
  <c r="B831" i="6" s="1"/>
  <c r="B832" i="6" a="1"/>
  <c r="B832" i="6" s="1"/>
  <c r="B833" i="6" a="1"/>
  <c r="B833" i="6" s="1"/>
  <c r="B834" i="6" a="1"/>
  <c r="B834" i="6" s="1"/>
  <c r="B835" i="6" a="1"/>
  <c r="B835" i="6" s="1"/>
  <c r="B836" i="6" a="1"/>
  <c r="B836" i="6" s="1"/>
  <c r="B837" i="6" a="1"/>
  <c r="B837" i="6" s="1"/>
  <c r="B838" i="6" a="1"/>
  <c r="B838" i="6" s="1"/>
  <c r="B839" i="6" a="1"/>
  <c r="B839" i="6" s="1"/>
  <c r="B840" i="6" a="1"/>
  <c r="B840" i="6" s="1"/>
  <c r="B841" i="6" a="1"/>
  <c r="B841" i="6" s="1"/>
  <c r="B842" i="6" a="1"/>
  <c r="B842" i="6" s="1"/>
  <c r="B843" i="6" a="1"/>
  <c r="B843" i="6"/>
  <c r="B844" i="6" a="1"/>
  <c r="B844" i="6" s="1"/>
  <c r="B845" i="6" a="1"/>
  <c r="B845" i="6" s="1"/>
  <c r="B846" i="6" a="1"/>
  <c r="B846" i="6"/>
  <c r="B847" i="6" a="1"/>
  <c r="B847" i="6"/>
  <c r="B848" i="6" a="1"/>
  <c r="B848" i="6" s="1"/>
  <c r="B849" i="6" a="1"/>
  <c r="B849" i="6" s="1"/>
  <c r="B850" i="6" a="1"/>
  <c r="B850" i="6" s="1"/>
  <c r="B851" i="6" a="1"/>
  <c r="B851" i="6" s="1"/>
  <c r="B852" i="6" a="1"/>
  <c r="B852" i="6" s="1"/>
  <c r="B853" i="6" a="1"/>
  <c r="B853" i="6" s="1"/>
  <c r="B854" i="6" a="1"/>
  <c r="B854" i="6" s="1"/>
  <c r="B855" i="6" a="1"/>
  <c r="B855" i="6" s="1"/>
  <c r="B856" i="6" a="1"/>
  <c r="B856" i="6" s="1"/>
  <c r="B857" i="6" a="1"/>
  <c r="B857" i="6" s="1"/>
  <c r="B858" i="6" a="1"/>
  <c r="B858" i="6" s="1"/>
  <c r="B859" i="6" a="1"/>
  <c r="B859" i="6" s="1"/>
  <c r="B860" i="6" a="1"/>
  <c r="B860" i="6" s="1"/>
  <c r="B861" i="6" a="1"/>
  <c r="B861" i="6"/>
  <c r="B862" i="6" a="1"/>
  <c r="B862" i="6" s="1"/>
  <c r="B863" i="6" a="1"/>
  <c r="B863" i="6" s="1"/>
  <c r="B864" i="6" a="1"/>
  <c r="B864" i="6" s="1"/>
  <c r="B865" i="6" a="1"/>
  <c r="B865" i="6" s="1"/>
  <c r="B866" i="6" a="1"/>
  <c r="B866" i="6" s="1"/>
  <c r="B867" i="6" a="1"/>
  <c r="B867" i="6" s="1"/>
  <c r="B868" i="6" a="1"/>
  <c r="B868" i="6" s="1"/>
  <c r="B869" i="6" a="1"/>
  <c r="B869" i="6" s="1"/>
  <c r="B870" i="6" a="1"/>
  <c r="B870" i="6"/>
  <c r="B871" i="6" a="1"/>
  <c r="B871" i="6" s="1"/>
  <c r="B872" i="6" a="1"/>
  <c r="B872" i="6" s="1"/>
  <c r="B873" i="6" a="1"/>
  <c r="B873" i="6" s="1"/>
  <c r="B874" i="6" a="1"/>
  <c r="B874" i="6" s="1"/>
  <c r="B875" i="6" a="1"/>
  <c r="B875" i="6" s="1"/>
  <c r="B876" i="6" a="1"/>
  <c r="B876" i="6"/>
  <c r="B877" i="6" a="1"/>
  <c r="B877" i="6" s="1"/>
  <c r="B878" i="6" a="1"/>
  <c r="B878" i="6" s="1"/>
  <c r="B879" i="6" a="1"/>
  <c r="B879" i="6" s="1"/>
  <c r="B880" i="6" a="1"/>
  <c r="B880" i="6" s="1"/>
  <c r="B881" i="6" a="1"/>
  <c r="B881" i="6"/>
  <c r="B882" i="6" a="1"/>
  <c r="B882" i="6" s="1"/>
  <c r="B883" i="6" a="1"/>
  <c r="B883" i="6" s="1"/>
  <c r="B884" i="6" a="1"/>
  <c r="B884" i="6" s="1"/>
  <c r="B885" i="6" a="1"/>
  <c r="B885" i="6" s="1"/>
  <c r="B886" i="6" a="1"/>
  <c r="B886" i="6" s="1"/>
  <c r="B887" i="6" a="1"/>
  <c r="B887" i="6"/>
  <c r="B888" i="6" a="1"/>
  <c r="B888" i="6" s="1"/>
  <c r="B889" i="6" a="1"/>
  <c r="B889" i="6" s="1"/>
  <c r="B890" i="6" a="1"/>
  <c r="B890" i="6" s="1"/>
  <c r="B891" i="6" a="1"/>
  <c r="B891" i="6" s="1"/>
  <c r="B892" i="6" a="1"/>
  <c r="B892" i="6" s="1"/>
  <c r="B893" i="6" a="1"/>
  <c r="B893" i="6" s="1"/>
  <c r="B894" i="6" a="1"/>
  <c r="B894" i="6" s="1"/>
  <c r="B895" i="6" a="1"/>
  <c r="B895" i="6" s="1"/>
  <c r="B896" i="6" a="1"/>
  <c r="B896" i="6"/>
  <c r="B897" i="6" a="1"/>
  <c r="B897" i="6" s="1"/>
  <c r="B898" i="6" a="1"/>
  <c r="B898" i="6" s="1"/>
  <c r="B899" i="6" a="1"/>
  <c r="B899" i="6" s="1"/>
  <c r="B900" i="6" a="1"/>
  <c r="B900" i="6" s="1"/>
  <c r="B901" i="6" a="1"/>
  <c r="B901" i="6"/>
  <c r="B902" i="6" a="1"/>
  <c r="B902" i="6" s="1"/>
  <c r="B903" i="6" a="1"/>
  <c r="B903" i="6" s="1"/>
  <c r="B904" i="6" a="1"/>
  <c r="B904" i="6" s="1"/>
  <c r="B905" i="6" a="1"/>
  <c r="B905" i="6" s="1"/>
  <c r="B906" i="6" a="1"/>
  <c r="B906" i="6" s="1"/>
  <c r="B907" i="6" a="1"/>
  <c r="B907" i="6" s="1"/>
  <c r="B908" i="6" a="1"/>
  <c r="B908" i="6"/>
  <c r="B909" i="6" a="1"/>
  <c r="B909" i="6" s="1"/>
  <c r="B910" i="6" a="1"/>
  <c r="B910" i="6" s="1"/>
  <c r="B911" i="6" a="1"/>
  <c r="B911" i="6" s="1"/>
  <c r="B912" i="6" a="1"/>
  <c r="B912" i="6" s="1"/>
  <c r="B913" i="6" a="1"/>
  <c r="B913" i="6" s="1"/>
  <c r="B914" i="6" a="1"/>
  <c r="B914" i="6" s="1"/>
  <c r="B915" i="6" a="1"/>
  <c r="B915" i="6" s="1"/>
  <c r="B916" i="6" a="1"/>
  <c r="B916" i="6" s="1"/>
  <c r="B917" i="6" a="1"/>
  <c r="B917" i="6"/>
  <c r="B918" i="6" a="1"/>
  <c r="B918" i="6" s="1"/>
  <c r="B919" i="6" a="1"/>
  <c r="B919" i="6" s="1"/>
  <c r="B920" i="6" a="1"/>
  <c r="B920" i="6" s="1"/>
  <c r="B921" i="6" a="1"/>
  <c r="B921" i="6" s="1"/>
  <c r="B922" i="6" a="1"/>
  <c r="B922" i="6" s="1"/>
  <c r="B923" i="6" a="1"/>
  <c r="B923" i="6"/>
  <c r="B924" i="6" a="1"/>
  <c r="B924" i="6" s="1"/>
  <c r="B925" i="6" a="1"/>
  <c r="B925" i="6" s="1"/>
  <c r="B926" i="6" a="1"/>
  <c r="B926" i="6" s="1"/>
  <c r="B927" i="6" a="1"/>
  <c r="B927" i="6" s="1"/>
  <c r="B928" i="6" a="1"/>
  <c r="B928" i="6" s="1"/>
  <c r="B929" i="6" a="1"/>
  <c r="B929" i="6" s="1"/>
  <c r="B930" i="6" a="1"/>
  <c r="B930" i="6" s="1"/>
  <c r="B931" i="6" a="1"/>
  <c r="B931" i="6"/>
  <c r="B932" i="6" a="1"/>
  <c r="B932" i="6" s="1"/>
  <c r="B933" i="6" a="1"/>
  <c r="B933" i="6" s="1"/>
  <c r="B934" i="6" a="1"/>
  <c r="B934" i="6" s="1"/>
  <c r="B935" i="6" a="1"/>
  <c r="B935" i="6" s="1"/>
  <c r="B936" i="6" a="1"/>
  <c r="B936" i="6" s="1"/>
  <c r="B937" i="6" a="1"/>
  <c r="B937" i="6"/>
  <c r="B938" i="6" a="1"/>
  <c r="B938" i="6"/>
  <c r="B939" i="6" a="1"/>
  <c r="B939" i="6" s="1"/>
  <c r="B940" i="6" a="1"/>
  <c r="B940" i="6" s="1"/>
  <c r="B941" i="6" a="1"/>
  <c r="B941" i="6"/>
  <c r="B942" i="6" a="1"/>
  <c r="B942" i="6" s="1"/>
  <c r="B943" i="6" a="1"/>
  <c r="B943" i="6" s="1"/>
  <c r="B944" i="6" a="1"/>
  <c r="B944" i="6" s="1"/>
  <c r="B945" i="6" a="1"/>
  <c r="B945" i="6" s="1"/>
  <c r="B946" i="6" a="1"/>
  <c r="B946" i="6"/>
  <c r="B947" i="6" a="1"/>
  <c r="B947" i="6" s="1"/>
  <c r="B948" i="6" a="1"/>
  <c r="B948" i="6" s="1"/>
  <c r="B949" i="6" a="1"/>
  <c r="B949" i="6" s="1"/>
  <c r="B950" i="6" a="1"/>
  <c r="B950" i="6" s="1"/>
  <c r="B951" i="6" a="1"/>
  <c r="B951" i="6" s="1"/>
  <c r="B952" i="6" a="1"/>
  <c r="B952" i="6" s="1"/>
  <c r="B953" i="6" a="1"/>
  <c r="B953" i="6" s="1"/>
  <c r="B954" i="6" a="1"/>
  <c r="B954" i="6" s="1"/>
  <c r="B955" i="6" a="1"/>
  <c r="B955" i="6"/>
  <c r="B956" i="6" a="1"/>
  <c r="B956" i="6" s="1"/>
  <c r="B957" i="6" a="1"/>
  <c r="B957" i="6" s="1"/>
  <c r="B958" i="6" a="1"/>
  <c r="B958" i="6" s="1"/>
  <c r="B959" i="6" a="1"/>
  <c r="B959" i="6" s="1"/>
  <c r="B960" i="6" a="1"/>
  <c r="B960" i="6" s="1"/>
  <c r="B961" i="6" a="1"/>
  <c r="B961" i="6" s="1"/>
  <c r="B962" i="6" a="1"/>
  <c r="B962" i="6" s="1"/>
  <c r="B963" i="6" a="1"/>
  <c r="B963" i="6" s="1"/>
  <c r="B964" i="6" a="1"/>
  <c r="B964" i="6" s="1"/>
  <c r="B965" i="6" a="1"/>
  <c r="B965" i="6" s="1"/>
  <c r="B966" i="6" a="1"/>
  <c r="B966" i="6" s="1"/>
  <c r="B967" i="6" a="1"/>
  <c r="B967" i="6" s="1"/>
  <c r="B968" i="6" a="1"/>
  <c r="B968" i="6" s="1"/>
  <c r="B969" i="6" a="1"/>
  <c r="B969" i="6" s="1"/>
  <c r="B970" i="6" a="1"/>
  <c r="B970" i="6" s="1"/>
  <c r="B971" i="6" a="1"/>
  <c r="B971" i="6" s="1"/>
  <c r="B972" i="6" a="1"/>
  <c r="B972" i="6" s="1"/>
  <c r="B973" i="6" a="1"/>
  <c r="B973" i="6"/>
  <c r="B974" i="6" a="1"/>
  <c r="B974" i="6" s="1"/>
  <c r="B975" i="6" a="1"/>
  <c r="B975" i="6" s="1"/>
  <c r="B976" i="6" a="1"/>
  <c r="B976" i="6" s="1"/>
  <c r="B977" i="6" a="1"/>
  <c r="B977" i="6"/>
  <c r="B978" i="6" a="1"/>
  <c r="B978" i="6" s="1"/>
  <c r="B979" i="6" a="1"/>
  <c r="B979" i="6" s="1"/>
  <c r="B980" i="6" a="1"/>
  <c r="B980" i="6" s="1"/>
  <c r="B981" i="6" a="1"/>
  <c r="B981" i="6" s="1"/>
  <c r="B982" i="6" a="1"/>
  <c r="B982" i="6" s="1"/>
  <c r="B983" i="6" a="1"/>
  <c r="B983" i="6" s="1"/>
  <c r="B984" i="6" a="1"/>
  <c r="B984" i="6" s="1"/>
  <c r="B985" i="6" a="1"/>
  <c r="B985" i="6" s="1"/>
  <c r="B986" i="6" a="1"/>
  <c r="B986" i="6" s="1"/>
  <c r="B987" i="6" a="1"/>
  <c r="B987" i="6" s="1"/>
  <c r="B988" i="6" a="1"/>
  <c r="B988" i="6"/>
  <c r="B989" i="6" a="1"/>
  <c r="B989" i="6"/>
  <c r="B990" i="6" a="1"/>
  <c r="B990" i="6" s="1"/>
  <c r="B991" i="6" a="1"/>
  <c r="B991" i="6" s="1"/>
  <c r="B992" i="6" a="1"/>
  <c r="B992" i="6" s="1"/>
  <c r="B993" i="6" a="1"/>
  <c r="B993" i="6" s="1"/>
  <c r="B994" i="6" a="1"/>
  <c r="B994" i="6" s="1"/>
  <c r="B995" i="6" a="1"/>
  <c r="B995" i="6" s="1"/>
  <c r="B996" i="6" a="1"/>
  <c r="B996" i="6" s="1"/>
  <c r="B997" i="6" a="1"/>
  <c r="B997" i="6" s="1"/>
  <c r="B998" i="6" a="1"/>
  <c r="B998" i="6" s="1"/>
  <c r="B999" i="6" a="1"/>
  <c r="B999" i="6" s="1"/>
  <c r="B1000" i="6" a="1"/>
  <c r="B1000" i="6" s="1"/>
  <c r="B1001" i="6" a="1"/>
  <c r="B1001" i="6" s="1"/>
  <c r="B1002" i="6" a="1"/>
  <c r="B1002" i="6" s="1"/>
  <c r="B1003" i="6" a="1"/>
  <c r="B1003" i="6" s="1"/>
  <c r="B1004" i="6" a="1"/>
  <c r="B1004" i="6" s="1"/>
  <c r="B1005" i="6" a="1"/>
  <c r="B1005" i="6" s="1"/>
  <c r="B1006" i="6" a="1"/>
  <c r="B1006" i="6"/>
  <c r="B1007" i="6" a="1"/>
  <c r="B1007" i="6" s="1"/>
  <c r="B1008" i="6" a="1"/>
  <c r="B1008" i="6" s="1"/>
  <c r="B1009" i="6" a="1"/>
  <c r="B1009" i="6" s="1"/>
  <c r="B1010" i="6" a="1"/>
  <c r="B1010" i="6" s="1"/>
  <c r="B1011" i="6" a="1"/>
  <c r="B1011" i="6" s="1"/>
  <c r="B1012" i="6" a="1"/>
  <c r="B1012" i="6" s="1"/>
  <c r="B1013" i="6" a="1"/>
  <c r="B1013" i="6" s="1"/>
  <c r="B1014" i="6" a="1"/>
  <c r="B1014" i="6" s="1"/>
  <c r="B1015" i="6" a="1"/>
  <c r="B1015" i="6" s="1"/>
  <c r="B1016" i="6" a="1"/>
  <c r="B1016" i="6" s="1"/>
  <c r="B1017" i="6" a="1"/>
  <c r="B1017" i="6" s="1"/>
  <c r="B1018" i="6" a="1"/>
  <c r="B1018" i="6" s="1"/>
  <c r="B1019" i="6" a="1"/>
  <c r="B1019" i="6" s="1"/>
  <c r="B1020" i="6" a="1"/>
  <c r="B1020" i="6" s="1"/>
  <c r="B1021" i="6" a="1"/>
  <c r="B1021" i="6" s="1"/>
  <c r="B1022" i="6" a="1"/>
  <c r="B1022" i="6" s="1"/>
  <c r="B1023" i="6" a="1"/>
  <c r="B1023" i="6" s="1"/>
  <c r="B1024" i="6" a="1"/>
  <c r="B1024" i="6" s="1"/>
  <c r="B1025" i="6" a="1"/>
  <c r="B1025" i="6" s="1"/>
  <c r="B1026" i="6" a="1"/>
  <c r="B1026" i="6" s="1"/>
  <c r="B1027" i="6" a="1"/>
  <c r="B1027" i="6" s="1"/>
  <c r="B1028" i="6" a="1"/>
  <c r="B1028" i="6"/>
  <c r="B1029" i="6" a="1"/>
  <c r="B1029" i="6" s="1"/>
  <c r="B1030" i="6" a="1"/>
  <c r="B1030" i="6" s="1"/>
  <c r="B1031" i="6" a="1"/>
  <c r="B1031" i="6" s="1"/>
  <c r="B1032" i="6" a="1"/>
  <c r="B1032" i="6" s="1"/>
  <c r="B1033" i="6" a="1"/>
  <c r="B1033" i="6"/>
  <c r="B1034" i="6" a="1"/>
  <c r="B1034" i="6"/>
  <c r="B1035" i="6" a="1"/>
  <c r="B1035" i="6" s="1"/>
  <c r="B1036" i="6" a="1"/>
  <c r="B1036" i="6" s="1"/>
  <c r="B1037" i="6" a="1"/>
  <c r="B1037" i="6" s="1"/>
  <c r="B1038" i="6" a="1"/>
  <c r="B1038" i="6" s="1"/>
  <c r="B1039" i="6" a="1"/>
  <c r="B1039" i="6" s="1"/>
  <c r="B1040" i="6" a="1"/>
  <c r="B1040" i="6" s="1"/>
  <c r="B1041" i="6" a="1"/>
  <c r="B1041" i="6" s="1"/>
  <c r="B1042" i="6" a="1"/>
  <c r="B1042" i="6" s="1"/>
  <c r="B1043" i="6" a="1"/>
  <c r="B1043" i="6"/>
  <c r="B1044" i="6" a="1"/>
  <c r="B1044" i="6" s="1"/>
  <c r="B1045" i="6" a="1"/>
  <c r="B1045" i="6" s="1"/>
  <c r="B1046" i="6" a="1"/>
  <c r="B1046" i="6" s="1"/>
  <c r="B1047" i="6" a="1"/>
  <c r="B1047" i="6" s="1"/>
  <c r="B1048" i="6" a="1"/>
  <c r="B1048" i="6" s="1"/>
  <c r="B1049" i="6" a="1"/>
  <c r="B1049" i="6" s="1"/>
  <c r="B1050" i="6" a="1"/>
  <c r="B1050" i="6" s="1"/>
  <c r="B1051" i="6" a="1"/>
  <c r="B1051" i="6"/>
  <c r="B1052" i="6" a="1"/>
  <c r="B1052" i="6"/>
  <c r="B1053" i="6" a="1"/>
  <c r="B1053" i="6" s="1"/>
  <c r="B1054" i="6" a="1"/>
  <c r="B1054" i="6" s="1"/>
  <c r="B1055" i="6" a="1"/>
  <c r="B1055" i="6"/>
  <c r="B1056" i="6" a="1"/>
  <c r="B1056" i="6" s="1"/>
  <c r="B1057" i="6" a="1"/>
  <c r="B1057" i="6" s="1"/>
  <c r="B1058" i="6" a="1"/>
  <c r="B1058" i="6" s="1"/>
  <c r="B1059" i="6" a="1"/>
  <c r="B1059" i="6" s="1"/>
  <c r="B1060" i="6" a="1"/>
  <c r="B1060" i="6" s="1"/>
  <c r="B1061" i="6" a="1"/>
  <c r="B1061" i="6" s="1"/>
  <c r="B1062" i="6" a="1"/>
  <c r="B1062" i="6" s="1"/>
  <c r="B1063" i="6" a="1"/>
  <c r="B1063" i="6" s="1"/>
  <c r="B1064" i="6" a="1"/>
  <c r="B1064" i="6" s="1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2" i="6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/>
  <c r="H26" i="1" a="1"/>
  <c r="H26" i="1" s="1"/>
  <c r="H27" i="1" a="1"/>
  <c r="H27" i="1" s="1"/>
  <c r="H28" i="1" a="1"/>
  <c r="H28" i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/>
  <c r="H230" i="1" a="1"/>
  <c r="H230" i="1" s="1"/>
  <c r="H231" i="1" a="1"/>
  <c r="H231" i="1" s="1"/>
  <c r="H232" i="1" a="1"/>
  <c r="H232" i="1" s="1"/>
  <c r="H233" i="1" a="1"/>
  <c r="H233" i="1" s="1"/>
  <c r="H234" i="1" a="1"/>
  <c r="H234" i="1"/>
  <c r="H235" i="1" a="1"/>
  <c r="H235" i="1" s="1"/>
  <c r="H236" i="1" a="1"/>
  <c r="H236" i="1" s="1"/>
  <c r="H237" i="1" a="1"/>
  <c r="H237" i="1" s="1"/>
  <c r="H238" i="1" a="1"/>
  <c r="H238" i="1"/>
  <c r="H239" i="1" a="1"/>
  <c r="H239" i="1" s="1"/>
  <c r="H240" i="1" a="1"/>
  <c r="H240" i="1" s="1"/>
  <c r="H241" i="1" a="1"/>
  <c r="H241" i="1"/>
  <c r="H242" i="1" a="1"/>
  <c r="H242" i="1" s="1"/>
  <c r="H243" i="1" a="1"/>
  <c r="H243" i="1" s="1"/>
  <c r="H244" i="1" a="1"/>
  <c r="H244" i="1" s="1"/>
  <c r="H245" i="1" a="1"/>
  <c r="H245" i="1" s="1"/>
  <c r="H246" i="1" a="1"/>
  <c r="H246" i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/>
  <c r="H270" i="1" a="1"/>
  <c r="H270" i="1" s="1"/>
  <c r="H271" i="1" a="1"/>
  <c r="H271" i="1" s="1"/>
  <c r="H272" i="1" a="1"/>
  <c r="H272" i="1" s="1"/>
  <c r="H273" i="1" a="1"/>
  <c r="H273" i="1" s="1"/>
  <c r="H274" i="1" a="1"/>
  <c r="H274" i="1"/>
  <c r="H275" i="1" a="1"/>
  <c r="H275" i="1"/>
  <c r="H276" i="1" a="1"/>
  <c r="H276" i="1" s="1"/>
  <c r="H277" i="1" a="1"/>
  <c r="H277" i="1" s="1"/>
  <c r="H278" i="1" a="1"/>
  <c r="H278" i="1" s="1"/>
  <c r="H279" i="1" a="1"/>
  <c r="H279" i="1" s="1"/>
  <c r="H280" i="1" a="1"/>
  <c r="H280" i="1"/>
  <c r="H281" i="1" a="1"/>
  <c r="H281" i="1" s="1"/>
  <c r="H282" i="1" a="1"/>
  <c r="H282" i="1" s="1"/>
  <c r="H283" i="1" a="1"/>
  <c r="H283" i="1" s="1"/>
  <c r="H284" i="1" a="1"/>
  <c r="H284" i="1"/>
  <c r="H285" i="1" a="1"/>
  <c r="H285" i="1" s="1"/>
  <c r="H286" i="1" a="1"/>
  <c r="H286" i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/>
  <c r="H297" i="1" a="1"/>
  <c r="H297" i="1" s="1"/>
  <c r="H298" i="1" a="1"/>
  <c r="H298" i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/>
  <c r="H317" i="1" a="1"/>
  <c r="H317" i="1" s="1"/>
  <c r="H318" i="1" a="1"/>
  <c r="H318" i="1" s="1"/>
  <c r="H319" i="1" a="1"/>
  <c r="H319" i="1" s="1"/>
  <c r="H320" i="1" a="1"/>
  <c r="H320" i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/>
  <c r="H333" i="1" a="1"/>
  <c r="H333" i="1" s="1"/>
  <c r="H334" i="1" a="1"/>
  <c r="H334" i="1"/>
  <c r="H335" i="1" a="1"/>
  <c r="H335" i="1" s="1"/>
  <c r="H336" i="1" a="1"/>
  <c r="H336" i="1" s="1"/>
  <c r="H337" i="1" a="1"/>
  <c r="H337" i="1" s="1"/>
  <c r="H338" i="1" a="1"/>
  <c r="H338" i="1"/>
  <c r="H339" i="1" a="1"/>
  <c r="H339" i="1" s="1"/>
  <c r="H340" i="1" a="1"/>
  <c r="H340" i="1"/>
  <c r="H341" i="1" a="1"/>
  <c r="H341" i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/>
  <c r="H350" i="1" a="1"/>
  <c r="H350" i="1"/>
  <c r="H351" i="1" a="1"/>
  <c r="H351" i="1" s="1"/>
  <c r="H352" i="1" a="1"/>
  <c r="H352" i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/>
  <c r="H371" i="1" a="1"/>
  <c r="H371" i="1" s="1"/>
  <c r="H372" i="1" a="1"/>
  <c r="H372" i="1" s="1"/>
  <c r="H373" i="1" a="1"/>
  <c r="H373" i="1" s="1"/>
  <c r="H374" i="1" a="1"/>
  <c r="H374" i="1"/>
  <c r="H375" i="1" a="1"/>
  <c r="H375" i="1" s="1"/>
  <c r="H376" i="1" a="1"/>
  <c r="H376" i="1" s="1"/>
  <c r="H377" i="1" a="1"/>
  <c r="H377" i="1" s="1"/>
  <c r="H378" i="1" a="1"/>
  <c r="H378" i="1" s="1"/>
  <c r="H379" i="1" a="1"/>
  <c r="H379" i="1"/>
  <c r="H380" i="1" a="1"/>
  <c r="H380" i="1" s="1"/>
  <c r="H381" i="1" a="1"/>
  <c r="H381" i="1" s="1"/>
  <c r="H382" i="1" a="1"/>
  <c r="H382" i="1" s="1"/>
  <c r="H383" i="1" a="1"/>
  <c r="H383" i="1"/>
  <c r="H384" i="1" a="1"/>
  <c r="H384" i="1" s="1"/>
  <c r="H385" i="1" a="1"/>
  <c r="H385" i="1" s="1"/>
  <c r="H386" i="1" a="1"/>
  <c r="H386" i="1" s="1"/>
  <c r="H387" i="1" a="1"/>
  <c r="H387" i="1" s="1"/>
  <c r="H388" i="1" a="1"/>
  <c r="H388" i="1"/>
  <c r="H389" i="1" a="1"/>
  <c r="H389" i="1"/>
  <c r="H390" i="1" a="1"/>
  <c r="H390" i="1" s="1"/>
  <c r="H391" i="1" a="1"/>
  <c r="H391" i="1" s="1"/>
  <c r="H392" i="1" a="1"/>
  <c r="H392" i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/>
  <c r="H404" i="1" a="1"/>
  <c r="H404" i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/>
  <c r="H435" i="1" a="1"/>
  <c r="H435" i="1"/>
  <c r="H436" i="1" a="1"/>
  <c r="H436" i="1" s="1"/>
  <c r="H437" i="1" a="1"/>
  <c r="H437" i="1" s="1"/>
  <c r="H438" i="1" a="1"/>
  <c r="H438" i="1" s="1"/>
  <c r="H439" i="1" a="1"/>
  <c r="H439" i="1" s="1"/>
  <c r="H440" i="1" a="1"/>
  <c r="H440" i="1"/>
  <c r="H441" i="1" a="1"/>
  <c r="H441" i="1"/>
  <c r="H442" i="1" a="1"/>
  <c r="H442" i="1" s="1"/>
  <c r="H443" i="1" a="1"/>
  <c r="H443" i="1" s="1"/>
  <c r="H444" i="1" a="1"/>
  <c r="H444" i="1" s="1"/>
  <c r="H445" i="1" a="1"/>
  <c r="H445" i="1" s="1"/>
  <c r="H446" i="1" a="1"/>
  <c r="H446" i="1"/>
  <c r="H447" i="1" a="1"/>
  <c r="H447" i="1"/>
  <c r="H448" i="1" a="1"/>
  <c r="H448" i="1" s="1"/>
  <c r="H449" i="1" a="1"/>
  <c r="H449" i="1" s="1"/>
  <c r="H450" i="1" a="1"/>
  <c r="H450" i="1" s="1"/>
  <c r="H451" i="1" a="1"/>
  <c r="H451" i="1" s="1"/>
  <c r="H452" i="1" a="1"/>
  <c r="H452" i="1"/>
  <c r="H453" i="1" a="1"/>
  <c r="H453" i="1"/>
  <c r="H454" i="1" a="1"/>
  <c r="H454" i="1" s="1"/>
  <c r="H455" i="1" a="1"/>
  <c r="H455" i="1" s="1"/>
  <c r="H456" i="1" a="1"/>
  <c r="H456" i="1" s="1"/>
  <c r="H457" i="1" a="1"/>
  <c r="H457" i="1" s="1"/>
  <c r="H458" i="1" a="1"/>
  <c r="H458" i="1"/>
  <c r="H459" i="1" a="1"/>
  <c r="H459" i="1"/>
  <c r="H460" i="1" a="1"/>
  <c r="H460" i="1" s="1"/>
  <c r="H461" i="1" a="1"/>
  <c r="H461" i="1" s="1"/>
  <c r="H462" i="1" a="1"/>
  <c r="H462" i="1" s="1"/>
  <c r="H463" i="1" a="1"/>
  <c r="H463" i="1" s="1"/>
  <c r="H464" i="1" a="1"/>
  <c r="H464" i="1"/>
  <c r="H465" i="1" a="1"/>
  <c r="H465" i="1"/>
  <c r="H466" i="1" a="1"/>
  <c r="H466" i="1" s="1"/>
  <c r="H467" i="1" a="1"/>
  <c r="H467" i="1" s="1"/>
  <c r="H468" i="1" a="1"/>
  <c r="H468" i="1" s="1"/>
  <c r="H469" i="1" a="1"/>
  <c r="H469" i="1" s="1"/>
  <c r="H470" i="1" a="1"/>
  <c r="H470" i="1"/>
  <c r="H471" i="1" a="1"/>
  <c r="H471" i="1"/>
  <c r="H472" i="1" a="1"/>
  <c r="H472" i="1" s="1"/>
  <c r="H473" i="1" a="1"/>
  <c r="H473" i="1" s="1"/>
  <c r="H474" i="1" a="1"/>
  <c r="H474" i="1" s="1"/>
  <c r="H475" i="1" a="1"/>
  <c r="H475" i="1" s="1"/>
  <c r="H476" i="1" a="1"/>
  <c r="H476" i="1"/>
  <c r="H477" i="1" a="1"/>
  <c r="H477" i="1"/>
  <c r="H478" i="1" a="1"/>
  <c r="H478" i="1" s="1"/>
  <c r="H479" i="1" a="1"/>
  <c r="H479" i="1" s="1"/>
  <c r="H480" i="1" a="1"/>
  <c r="H480" i="1" s="1"/>
  <c r="H481" i="1" a="1"/>
  <c r="H481" i="1" s="1"/>
  <c r="H482" i="1" a="1"/>
  <c r="H482" i="1"/>
  <c r="H483" i="1" a="1"/>
  <c r="H483" i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/>
  <c r="H493" i="1" a="1"/>
  <c r="H493" i="1"/>
  <c r="H494" i="1" a="1"/>
  <c r="H494" i="1" s="1"/>
  <c r="H495" i="1" a="1"/>
  <c r="H495" i="1" s="1"/>
  <c r="H496" i="1" a="1"/>
  <c r="H496" i="1"/>
  <c r="H497" i="1" a="1"/>
  <c r="H497" i="1" s="1"/>
  <c r="H498" i="1" a="1"/>
  <c r="H498" i="1" s="1"/>
  <c r="H499" i="1" a="1"/>
  <c r="H499" i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/>
  <c r="H511" i="1" a="1"/>
  <c r="H511" i="1"/>
  <c r="H512" i="1" a="1"/>
  <c r="H512" i="1" s="1"/>
  <c r="H513" i="1" a="1"/>
  <c r="H513" i="1" s="1"/>
  <c r="H514" i="1" a="1"/>
  <c r="H514" i="1"/>
  <c r="H515" i="1" a="1"/>
  <c r="H515" i="1" s="1"/>
  <c r="H516" i="1" a="1"/>
  <c r="H516" i="1" s="1"/>
  <c r="H517" i="1" a="1"/>
  <c r="H517" i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/>
  <c r="H529" i="1" a="1"/>
  <c r="H529" i="1"/>
  <c r="H530" i="1" a="1"/>
  <c r="H530" i="1" s="1"/>
  <c r="H531" i="1" a="1"/>
  <c r="H531" i="1" s="1"/>
  <c r="H532" i="1" a="1"/>
  <c r="H532" i="1"/>
  <c r="H533" i="1" a="1"/>
  <c r="H533" i="1" s="1"/>
  <c r="H534" i="1" a="1"/>
  <c r="H534" i="1" s="1"/>
  <c r="H535" i="1" a="1"/>
  <c r="H535" i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/>
  <c r="H547" i="1" a="1"/>
  <c r="H547" i="1"/>
  <c r="H548" i="1" a="1"/>
  <c r="H548" i="1" s="1"/>
  <c r="H549" i="1" a="1"/>
  <c r="H549" i="1" s="1"/>
  <c r="H550" i="1" a="1"/>
  <c r="H550" i="1"/>
  <c r="H551" i="1" a="1"/>
  <c r="H551" i="1" s="1"/>
  <c r="H552" i="1" a="1"/>
  <c r="H552" i="1" s="1"/>
  <c r="H553" i="1" a="1"/>
  <c r="H553" i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/>
  <c r="H565" i="1" a="1"/>
  <c r="H565" i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/>
  <c r="H583" i="1" a="1"/>
  <c r="H583" i="1"/>
  <c r="H584" i="1" a="1"/>
  <c r="H584" i="1" s="1"/>
  <c r="H585" i="1" a="1"/>
  <c r="H585" i="1" s="1"/>
  <c r="H586" i="1" a="1"/>
  <c r="H586" i="1"/>
  <c r="H587" i="1" a="1"/>
  <c r="H587" i="1" s="1"/>
  <c r="H588" i="1" a="1"/>
  <c r="H588" i="1" s="1"/>
  <c r="H589" i="1" a="1"/>
  <c r="H589" i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/>
  <c r="H601" i="1" a="1"/>
  <c r="H601" i="1"/>
  <c r="H602" i="1" a="1"/>
  <c r="H602" i="1" s="1"/>
  <c r="H603" i="1" a="1"/>
  <c r="H603" i="1" s="1"/>
  <c r="H604" i="1" a="1"/>
  <c r="H604" i="1"/>
  <c r="H605" i="1" a="1"/>
  <c r="H605" i="1" s="1"/>
  <c r="H606" i="1" a="1"/>
  <c r="H606" i="1" s="1"/>
  <c r="H607" i="1" a="1"/>
  <c r="H607" i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/>
  <c r="H619" i="1" a="1"/>
  <c r="H619" i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/>
  <c r="H637" i="1" a="1"/>
  <c r="H637" i="1"/>
  <c r="H638" i="1" a="1"/>
  <c r="H638" i="1" s="1"/>
  <c r="H639" i="1" a="1"/>
  <c r="H639" i="1" s="1"/>
  <c r="H640" i="1" a="1"/>
  <c r="H640" i="1"/>
  <c r="H641" i="1" a="1"/>
  <c r="H641" i="1" s="1"/>
  <c r="H642" i="1" a="1"/>
  <c r="H642" i="1" s="1"/>
  <c r="H643" i="1" a="1"/>
  <c r="H643" i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/>
  <c r="H655" i="1" a="1"/>
  <c r="H655" i="1" s="1"/>
  <c r="H656" i="1" a="1"/>
  <c r="H656" i="1" s="1"/>
  <c r="H657" i="1" a="1"/>
  <c r="H657" i="1" s="1"/>
  <c r="H658" i="1" a="1"/>
  <c r="H658" i="1"/>
  <c r="H659" i="1" a="1"/>
  <c r="H659" i="1" s="1"/>
  <c r="H660" i="1" a="1"/>
  <c r="H660" i="1" s="1"/>
  <c r="H661" i="1" a="1"/>
  <c r="H661" i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/>
  <c r="H691" i="1" a="1"/>
  <c r="H691" i="1"/>
  <c r="H692" i="1" a="1"/>
  <c r="H692" i="1" s="1"/>
  <c r="H693" i="1" a="1"/>
  <c r="H693" i="1" s="1"/>
  <c r="H694" i="1" a="1"/>
  <c r="H694" i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/>
  <c r="H709" i="1" a="1"/>
  <c r="H709" i="1" s="1"/>
  <c r="H710" i="1" a="1"/>
  <c r="H710" i="1" s="1"/>
  <c r="H711" i="1" a="1"/>
  <c r="H711" i="1" s="1"/>
  <c r="H712" i="1" a="1"/>
  <c r="H712" i="1"/>
  <c r="H713" i="1" a="1"/>
  <c r="H713" i="1" s="1"/>
  <c r="H714" i="1" a="1"/>
  <c r="H714" i="1" s="1"/>
  <c r="H715" i="1" a="1"/>
  <c r="H715" i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/>
  <c r="H734" i="1" a="1"/>
  <c r="H734" i="1" s="1"/>
  <c r="H735" i="1" a="1"/>
  <c r="H735" i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/>
  <c r="H745" i="1" a="1"/>
  <c r="H745" i="1"/>
  <c r="H746" i="1" a="1"/>
  <c r="H746" i="1" s="1"/>
  <c r="H747" i="1" a="1"/>
  <c r="H747" i="1" s="1"/>
  <c r="H748" i="1" a="1"/>
  <c r="H748" i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/>
  <c r="H757" i="1" a="1"/>
  <c r="H757" i="1" s="1"/>
  <c r="H758" i="1" a="1"/>
  <c r="H758" i="1" s="1"/>
  <c r="H759" i="1" a="1"/>
  <c r="H759" i="1" s="1"/>
  <c r="H760" i="1" a="1"/>
  <c r="H760" i="1"/>
  <c r="H761" i="1" a="1"/>
  <c r="H761" i="1" s="1"/>
  <c r="H762" i="1" a="1"/>
  <c r="H762" i="1"/>
  <c r="H763" i="1" a="1"/>
  <c r="H763" i="1" s="1"/>
  <c r="H764" i="1" a="1"/>
  <c r="H764" i="1" s="1"/>
  <c r="H765" i="1" a="1"/>
  <c r="H765" i="1" s="1"/>
  <c r="H766" i="1" a="1"/>
  <c r="H766" i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/>
  <c r="H788" i="1" a="1"/>
  <c r="H788" i="1" s="1"/>
  <c r="H789" i="1" a="1"/>
  <c r="H789" i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/>
  <c r="H811" i="1" a="1"/>
  <c r="H811" i="1" s="1"/>
  <c r="H812" i="1" a="1"/>
  <c r="H812" i="1" s="1"/>
  <c r="H813" i="1" a="1"/>
  <c r="H813" i="1" s="1"/>
  <c r="H814" i="1" a="1"/>
  <c r="H814" i="1"/>
  <c r="H815" i="1" a="1"/>
  <c r="H815" i="1" s="1"/>
  <c r="H816" i="1" a="1"/>
  <c r="H816" i="1"/>
  <c r="H817" i="1" a="1"/>
  <c r="H817" i="1" s="1"/>
  <c r="H818" i="1" a="1"/>
  <c r="H818" i="1" s="1"/>
  <c r="H819" i="1" a="1"/>
  <c r="H819" i="1" s="1"/>
  <c r="H820" i="1" a="1"/>
  <c r="H820" i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/>
  <c r="H835" i="1" a="1"/>
  <c r="H835" i="1" s="1"/>
  <c r="H836" i="1" a="1"/>
  <c r="H836" i="1" s="1"/>
  <c r="H837" i="1" a="1"/>
  <c r="H837" i="1" s="1"/>
  <c r="H838" i="1" a="1"/>
  <c r="H838" i="1"/>
  <c r="H839" i="1" a="1"/>
  <c r="H839" i="1" s="1"/>
  <c r="H840" i="1" a="1"/>
  <c r="H840" i="1" s="1"/>
  <c r="H841" i="1" a="1"/>
  <c r="H841" i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/>
  <c r="H871" i="1" a="1"/>
  <c r="H871" i="1"/>
  <c r="H872" i="1" a="1"/>
  <c r="H872" i="1" s="1"/>
  <c r="H873" i="1" a="1"/>
  <c r="H873" i="1" s="1"/>
  <c r="H874" i="1" a="1"/>
  <c r="H874" i="1"/>
  <c r="H875" i="1" a="1"/>
  <c r="H875" i="1" s="1"/>
  <c r="H876" i="1" a="1"/>
  <c r="H876" i="1" s="1"/>
  <c r="H877" i="1" a="1"/>
  <c r="H877" i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/>
  <c r="H889" i="1" a="1"/>
  <c r="H889" i="1"/>
  <c r="H890" i="1" a="1"/>
  <c r="H890" i="1" s="1"/>
  <c r="H891" i="1" a="1"/>
  <c r="H891" i="1" s="1"/>
  <c r="H892" i="1" a="1"/>
  <c r="H892" i="1"/>
  <c r="H893" i="1" a="1"/>
  <c r="H893" i="1" s="1"/>
  <c r="H894" i="1" a="1"/>
  <c r="H894" i="1" s="1"/>
  <c r="H895" i="1" a="1"/>
  <c r="H895" i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/>
  <c r="H907" i="1" a="1"/>
  <c r="H907" i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/>
  <c r="H914" i="1" a="1"/>
  <c r="H914" i="1" s="1"/>
  <c r="H915" i="1" a="1"/>
  <c r="H915" i="1" s="1"/>
  <c r="H916" i="1" a="1"/>
  <c r="H916" i="1" s="1"/>
  <c r="H917" i="1" a="1"/>
  <c r="H917" i="1" s="1"/>
  <c r="H918" i="1" a="1"/>
  <c r="H918" i="1"/>
  <c r="H919" i="1" a="1"/>
  <c r="H919" i="1" s="1"/>
  <c r="H920" i="1" a="1"/>
  <c r="H920" i="1" s="1"/>
  <c r="H921" i="1" a="1"/>
  <c r="H921" i="1" s="1"/>
  <c r="H922" i="1" a="1"/>
  <c r="H922" i="1"/>
  <c r="H923" i="1" a="1"/>
  <c r="H923" i="1" s="1"/>
  <c r="H924" i="1" a="1"/>
  <c r="H924" i="1"/>
  <c r="H925" i="1" a="1"/>
  <c r="H925" i="1"/>
  <c r="H926" i="1" a="1"/>
  <c r="H926" i="1" s="1"/>
  <c r="H927" i="1" a="1"/>
  <c r="H927" i="1" s="1"/>
  <c r="H928" i="1" a="1"/>
  <c r="H928" i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/>
  <c r="H940" i="1" a="1"/>
  <c r="H940" i="1" s="1"/>
  <c r="H941" i="1" a="1"/>
  <c r="H941" i="1" s="1"/>
  <c r="H942" i="1" a="1"/>
  <c r="H942" i="1"/>
  <c r="H943" i="1" a="1"/>
  <c r="H943" i="1" s="1"/>
  <c r="H944" i="1" a="1"/>
  <c r="H944" i="1" s="1"/>
  <c r="H945" i="1" a="1"/>
  <c r="H945" i="1" s="1"/>
  <c r="H946" i="1" a="1"/>
  <c r="H946" i="1"/>
  <c r="H947" i="1" a="1"/>
  <c r="H947" i="1" s="1"/>
  <c r="H948" i="1" a="1"/>
  <c r="H948" i="1" s="1"/>
  <c r="H949" i="1" a="1"/>
  <c r="H949" i="1"/>
  <c r="H950" i="1" a="1"/>
  <c r="H950" i="1" s="1"/>
  <c r="H951" i="1" a="1"/>
  <c r="H951" i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/>
  <c r="H968" i="1" a="1"/>
  <c r="H968" i="1" s="1"/>
  <c r="H969" i="1" a="1"/>
  <c r="H969" i="1" s="1"/>
  <c r="H970" i="1" a="1"/>
  <c r="H970" i="1" s="1"/>
  <c r="H971" i="1" a="1"/>
  <c r="H971" i="1" s="1"/>
  <c r="H972" i="1" a="1"/>
  <c r="H972" i="1"/>
  <c r="H973" i="1" a="1"/>
  <c r="H973" i="1" s="1"/>
  <c r="H974" i="1" a="1"/>
  <c r="H974" i="1" s="1"/>
  <c r="H975" i="1" a="1"/>
  <c r="H975" i="1" s="1"/>
  <c r="H976" i="1" a="1"/>
  <c r="H976" i="1"/>
  <c r="H977" i="1" a="1"/>
  <c r="H977" i="1" s="1"/>
  <c r="H978" i="1" a="1"/>
  <c r="H978" i="1"/>
  <c r="H979" i="1" a="1"/>
  <c r="H979" i="1"/>
  <c r="H980" i="1" a="1"/>
  <c r="H980" i="1" s="1"/>
  <c r="H981" i="1" a="1"/>
  <c r="H981" i="1" s="1"/>
  <c r="H982" i="1" a="1"/>
  <c r="H982" i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/>
  <c r="H994" i="1" a="1"/>
  <c r="H994" i="1" s="1"/>
  <c r="H995" i="1" a="1"/>
  <c r="H995" i="1" s="1"/>
  <c r="H996" i="1" a="1"/>
  <c r="H996" i="1"/>
  <c r="H997" i="1" a="1"/>
  <c r="H997" i="1" s="1"/>
  <c r="H998" i="1" a="1"/>
  <c r="H998" i="1" s="1"/>
  <c r="H999" i="1" a="1"/>
  <c r="H999" i="1" s="1"/>
  <c r="H1000" i="1" a="1"/>
  <c r="H1000" i="1"/>
  <c r="H1001" i="1" a="1"/>
  <c r="H1001" i="1" s="1"/>
  <c r="H1002" i="1" a="1"/>
  <c r="H1002" i="1"/>
  <c r="H1003" i="1" a="1"/>
  <c r="H1003" i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/>
  <c r="H1010" i="1" a="1"/>
  <c r="H1010" i="1"/>
  <c r="H1011" i="1" a="1"/>
  <c r="H1011" i="1" s="1"/>
  <c r="H1012" i="1" a="1"/>
  <c r="H1012" i="1"/>
  <c r="H1013" i="1" a="1"/>
  <c r="H1013" i="1" s="1"/>
  <c r="H1014" i="1" a="1"/>
  <c r="H1014" i="1" s="1"/>
  <c r="H1015" i="1" a="1"/>
  <c r="H1015" i="1"/>
  <c r="H1016" i="1" a="1"/>
  <c r="H1016" i="1" s="1"/>
  <c r="H1017" i="1" a="1"/>
  <c r="H1017" i="1" s="1"/>
  <c r="H1018" i="1" a="1"/>
  <c r="H1018" i="1"/>
  <c r="H1019" i="1" a="1"/>
  <c r="H1019" i="1" s="1"/>
  <c r="H1020" i="1" a="1"/>
  <c r="H1020" i="1" s="1"/>
  <c r="H1021" i="1" a="1"/>
  <c r="H1021" i="1"/>
  <c r="H1022" i="1" a="1"/>
  <c r="H1022" i="1" s="1"/>
  <c r="H1023" i="1" a="1"/>
  <c r="H1023" i="1" s="1"/>
  <c r="H1024" i="1" a="1"/>
  <c r="H1024" i="1"/>
  <c r="H1025" i="1" a="1"/>
  <c r="H1025" i="1" s="1"/>
  <c r="H1026" i="1" a="1"/>
  <c r="H1026" i="1" s="1"/>
  <c r="H1027" i="1" a="1"/>
  <c r="H1027" i="1"/>
  <c r="H1028" i="1" a="1"/>
  <c r="H1028" i="1" s="1"/>
  <c r="H1029" i="1" a="1"/>
  <c r="H1029" i="1" s="1"/>
  <c r="H1030" i="1" a="1"/>
  <c r="H1030" i="1"/>
  <c r="H1031" i="1" a="1"/>
  <c r="H1031" i="1" s="1"/>
  <c r="H1032" i="1" a="1"/>
  <c r="H1032" i="1" s="1"/>
  <c r="H1033" i="1" a="1"/>
  <c r="H1033" i="1"/>
  <c r="H1034" i="1" a="1"/>
  <c r="H1034" i="1" s="1"/>
  <c r="H1035" i="1" a="1"/>
  <c r="H1035" i="1" s="1"/>
  <c r="H1036" i="1" a="1"/>
  <c r="H1036" i="1" s="1"/>
  <c r="H1037" i="1" a="1"/>
  <c r="H1037" i="1"/>
  <c r="H1038" i="1" a="1"/>
  <c r="H1038" i="1" s="1"/>
  <c r="H1039" i="1" a="1"/>
  <c r="H1039" i="1"/>
  <c r="H1040" i="1" a="1"/>
  <c r="H1040" i="1" s="1"/>
  <c r="H1041" i="1" a="1"/>
  <c r="H1041" i="1" s="1"/>
  <c r="H1042" i="1" a="1"/>
  <c r="H1042" i="1"/>
  <c r="H1043" i="1" a="1"/>
  <c r="H1043" i="1" s="1"/>
  <c r="H1044" i="1" a="1"/>
  <c r="H1044" i="1" s="1"/>
  <c r="H1045" i="1" a="1"/>
  <c r="H1045" i="1" s="1"/>
  <c r="H1046" i="1" a="1"/>
  <c r="H1046" i="1"/>
  <c r="H1047" i="1" a="1"/>
  <c r="H1047" i="1" s="1"/>
  <c r="H1048" i="1" a="1"/>
  <c r="H1048" i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/>
  <c r="H1055" i="1" a="1"/>
  <c r="H1055" i="1" s="1"/>
  <c r="H1056" i="1" a="1"/>
  <c r="H1056" i="1" s="1"/>
  <c r="H1057" i="1" a="1"/>
  <c r="H1057" i="1" s="1"/>
  <c r="H1058" i="1" a="1"/>
  <c r="H1058" i="1"/>
  <c r="H1059" i="1" a="1"/>
  <c r="H1059" i="1" s="1"/>
  <c r="H1060" i="1" a="1"/>
  <c r="H1060" i="1"/>
  <c r="H1061" i="1" a="1"/>
  <c r="H1061" i="1"/>
  <c r="H1062" i="1" a="1"/>
  <c r="H1062" i="1" s="1"/>
  <c r="H1063" i="1" a="1"/>
  <c r="H1063" i="1" s="1"/>
  <c r="H1064" i="1" a="1"/>
  <c r="H1064" i="1" s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<sst xmlns="http://schemas.openxmlformats.org/spreadsheetml/2006/main" count="34845" uniqueCount="4872">
  <si>
    <t>StudentID</t>
  </si>
  <si>
    <t>Student_Name</t>
  </si>
  <si>
    <t>Gender</t>
  </si>
  <si>
    <t>Admission_Date</t>
  </si>
  <si>
    <t>Class</t>
  </si>
  <si>
    <t>Father_Name</t>
  </si>
  <si>
    <t>Father_Occupation</t>
  </si>
  <si>
    <t>Mother_Name</t>
  </si>
  <si>
    <t>Mother_Occupation</t>
  </si>
  <si>
    <t>Village</t>
  </si>
  <si>
    <t>Annual_Fee</t>
  </si>
  <si>
    <t>Adoption_Teacher_Name</t>
  </si>
  <si>
    <t>Adoption_Teacher_Subject</t>
  </si>
  <si>
    <t>SCS46099</t>
  </si>
  <si>
    <t>Mukkamala Adarsh</t>
  </si>
  <si>
    <t>Male</t>
  </si>
  <si>
    <t>2008-07-25</t>
  </si>
  <si>
    <t>C1B</t>
  </si>
  <si>
    <t>Mukkamala Varun</t>
  </si>
  <si>
    <t>Mukkamala Sowmya</t>
  </si>
  <si>
    <t>Housewife</t>
  </si>
  <si>
    <t>G Murali</t>
  </si>
  <si>
    <t>Chemistry</t>
  </si>
  <si>
    <t>SCS18590</t>
  </si>
  <si>
    <t>Gurazada Karthik</t>
  </si>
  <si>
    <t>2011-10-28</t>
  </si>
  <si>
    <t>8B</t>
  </si>
  <si>
    <t>Gurazada Vishal</t>
  </si>
  <si>
    <t>Gurazada Anjali</t>
  </si>
  <si>
    <t>K Sai</t>
  </si>
  <si>
    <t>Maths</t>
  </si>
  <si>
    <t>SCS73268</t>
  </si>
  <si>
    <t>Dasari Raju</t>
  </si>
  <si>
    <t>2012-12-26</t>
  </si>
  <si>
    <t>C5B</t>
  </si>
  <si>
    <t>Dasari Arjun</t>
  </si>
  <si>
    <t>Farmer</t>
  </si>
  <si>
    <t>Dasari Anusha</t>
  </si>
  <si>
    <t>B Jagadeesh</t>
  </si>
  <si>
    <t>Telugu</t>
  </si>
  <si>
    <t>SCS27859</t>
  </si>
  <si>
    <t>Koduri Aarav</t>
  </si>
  <si>
    <t>2008-12-14</t>
  </si>
  <si>
    <t>Koduri Aravind</t>
  </si>
  <si>
    <t>Doctor</t>
  </si>
  <si>
    <t>Koduri Parvathi</t>
  </si>
  <si>
    <t>Gara</t>
  </si>
  <si>
    <t>M Jagadeesh</t>
  </si>
  <si>
    <t>Social</t>
  </si>
  <si>
    <t>SCS67044</t>
  </si>
  <si>
    <t>Gupta Mahesh</t>
  </si>
  <si>
    <t>2012-02-11</t>
  </si>
  <si>
    <t>8C</t>
  </si>
  <si>
    <t>Gupta Praveen</t>
  </si>
  <si>
    <t>Gupta Divya</t>
  </si>
  <si>
    <t>Etcherla</t>
  </si>
  <si>
    <t>Ch Jhansi</t>
  </si>
  <si>
    <t>Hindi</t>
  </si>
  <si>
    <t>SCS72787</t>
  </si>
  <si>
    <t>Palepu Adarsh</t>
  </si>
  <si>
    <t>2012-08-16</t>
  </si>
  <si>
    <t>Palepu Anirudh</t>
  </si>
  <si>
    <t>Business</t>
  </si>
  <si>
    <t>Palepu Lavanya</t>
  </si>
  <si>
    <t>Ch Gopi</t>
  </si>
  <si>
    <t>SCS10332</t>
  </si>
  <si>
    <t>Sharma Siri</t>
  </si>
  <si>
    <t>Female</t>
  </si>
  <si>
    <t>2010-06-16</t>
  </si>
  <si>
    <t>8A</t>
  </si>
  <si>
    <t>Sharma Harish</t>
  </si>
  <si>
    <t>Lawyer</t>
  </si>
  <si>
    <t>Sharma Deepika</t>
  </si>
  <si>
    <t>N Ram Kumar</t>
  </si>
  <si>
    <t>SCS98435</t>
  </si>
  <si>
    <t>Naidu Vanitha</t>
  </si>
  <si>
    <t>2009-11-16</t>
  </si>
  <si>
    <t>10B</t>
  </si>
  <si>
    <t>Naidu Madhav</t>
  </si>
  <si>
    <t>Naidu Sita</t>
  </si>
  <si>
    <t>K Raman Kumar</t>
  </si>
  <si>
    <t>Biology</t>
  </si>
  <si>
    <t>SCS18798</t>
  </si>
  <si>
    <t>Sekhar Pooja</t>
  </si>
  <si>
    <t>2010-05-18</t>
  </si>
  <si>
    <t>10C</t>
  </si>
  <si>
    <t>Sekhar Suresh</t>
  </si>
  <si>
    <t>Sekhar Akshara</t>
  </si>
  <si>
    <t>Laveru</t>
  </si>
  <si>
    <t>N Phalguna</t>
  </si>
  <si>
    <t>Physics</t>
  </si>
  <si>
    <t>SCS16386</t>
  </si>
  <si>
    <t>Murthy Vijay</t>
  </si>
  <si>
    <t>2008-12-24</t>
  </si>
  <si>
    <t>C1A</t>
  </si>
  <si>
    <t>Murthy Satwik</t>
  </si>
  <si>
    <t>Murthy Harika</t>
  </si>
  <si>
    <t>K Suresh</t>
  </si>
  <si>
    <t>English</t>
  </si>
  <si>
    <t>SCS19529</t>
  </si>
  <si>
    <t>Tanguturi Charvi</t>
  </si>
  <si>
    <t>2010-10-27</t>
  </si>
  <si>
    <t>Tanguturi Devan</t>
  </si>
  <si>
    <t>Tanguturi Manaswi</t>
  </si>
  <si>
    <t>Ch Ravi</t>
  </si>
  <si>
    <t>SCS95488</t>
  </si>
  <si>
    <t>Karanam Akshara</t>
  </si>
  <si>
    <t>2010-09-23</t>
  </si>
  <si>
    <t>Karanam Uday</t>
  </si>
  <si>
    <t>Karanam Rohini</t>
  </si>
  <si>
    <t>Muddada</t>
  </si>
  <si>
    <t>N Kantha Rao</t>
  </si>
  <si>
    <t>SCS00762</t>
  </si>
  <si>
    <t>Prasad Sowmya</t>
  </si>
  <si>
    <t>2014-04-16</t>
  </si>
  <si>
    <t>C5A</t>
  </si>
  <si>
    <t>Prasad Bharath</t>
  </si>
  <si>
    <t>Prasad Meena</t>
  </si>
  <si>
    <t>G Harika</t>
  </si>
  <si>
    <t>SCS13468</t>
  </si>
  <si>
    <t>Behera Sandeep</t>
  </si>
  <si>
    <t>2011-11-06</t>
  </si>
  <si>
    <t>9C</t>
  </si>
  <si>
    <t>Behera Harish</t>
  </si>
  <si>
    <t>Behera Indu</t>
  </si>
  <si>
    <t>Nandigam</t>
  </si>
  <si>
    <t>B Swapna</t>
  </si>
  <si>
    <t>SCS41425</t>
  </si>
  <si>
    <t>Mulugu Niharika</t>
  </si>
  <si>
    <t>2010-07-09</t>
  </si>
  <si>
    <t>2014-02-24</t>
  </si>
  <si>
    <t>Mulugu Nikhil</t>
  </si>
  <si>
    <t>Mulugu Vaishnavi</t>
  </si>
  <si>
    <t>K Uma</t>
  </si>
  <si>
    <t>SCS01076</t>
  </si>
  <si>
    <t>Gollapudi Aarav</t>
  </si>
  <si>
    <t>2010-05-16</t>
  </si>
  <si>
    <t>2014-05-12</t>
  </si>
  <si>
    <t>C2B</t>
  </si>
  <si>
    <t>Gollapudi Sai</t>
  </si>
  <si>
    <t>Gollapudi Harika</t>
  </si>
  <si>
    <t>Clerk</t>
  </si>
  <si>
    <t>T Srilatha</t>
  </si>
  <si>
    <t>SCS59048</t>
  </si>
  <si>
    <t>Kondapalli Mahesh</t>
  </si>
  <si>
    <t>2010-12-27</t>
  </si>
  <si>
    <t>Kondapalli Naveen</t>
  </si>
  <si>
    <t>Kondapalli Tejaswi</t>
  </si>
  <si>
    <t>D Prasad</t>
  </si>
  <si>
    <t>SCS58300</t>
  </si>
  <si>
    <t>Uppalapati Pranav</t>
  </si>
  <si>
    <t>2009-07-01</t>
  </si>
  <si>
    <t>Uppalapati Varun</t>
  </si>
  <si>
    <t>Uppalapati Shanti</t>
  </si>
  <si>
    <t>Naira</t>
  </si>
  <si>
    <t>P Sunitha</t>
  </si>
  <si>
    <t>SCS27107</t>
  </si>
  <si>
    <t>Bandaru Rahul</t>
  </si>
  <si>
    <t>2012-12-11</t>
  </si>
  <si>
    <t>C4B</t>
  </si>
  <si>
    <t>Bandaru Sunil</t>
  </si>
  <si>
    <t>Defence</t>
  </si>
  <si>
    <t>Bandaru Bhavani</t>
  </si>
  <si>
    <t>T Ramya</t>
  </si>
  <si>
    <t>SCS97293</t>
  </si>
  <si>
    <t>Acharya Harika</t>
  </si>
  <si>
    <t>2012-12-04</t>
  </si>
  <si>
    <t>7A</t>
  </si>
  <si>
    <t>Acharya Raj</t>
  </si>
  <si>
    <t>Acharya Gayatri</t>
  </si>
  <si>
    <t>J Anusha</t>
  </si>
  <si>
    <t>SCS88009</t>
  </si>
  <si>
    <t>Gupta Aadhya</t>
  </si>
  <si>
    <t>2011-07-06</t>
  </si>
  <si>
    <t>Gupta Ashok</t>
  </si>
  <si>
    <t>Gupta Lakshmi</t>
  </si>
  <si>
    <t>Kothavalasa</t>
  </si>
  <si>
    <t>M Subba Rao</t>
  </si>
  <si>
    <t>SCS70651</t>
  </si>
  <si>
    <t>Saripalli Karthik</t>
  </si>
  <si>
    <t>2010-07-07</t>
  </si>
  <si>
    <t>Saripalli Vamsi</t>
  </si>
  <si>
    <t>Saripalli Tejaswini</t>
  </si>
  <si>
    <t>Vadada</t>
  </si>
  <si>
    <t>A Ramu</t>
  </si>
  <si>
    <t>SCS53993</t>
  </si>
  <si>
    <t>Devi Tejaswi</t>
  </si>
  <si>
    <t>2010-05-01</t>
  </si>
  <si>
    <t>Devi Pranav</t>
  </si>
  <si>
    <t>Devi Niharika</t>
  </si>
  <si>
    <t>T Lakshmi</t>
  </si>
  <si>
    <t>SCS69397</t>
  </si>
  <si>
    <t>Chakravarthy Bhavani</t>
  </si>
  <si>
    <t>2011-10-21</t>
  </si>
  <si>
    <t>Chakravarthy Anand</t>
  </si>
  <si>
    <t>Chakravarthy Vanitha</t>
  </si>
  <si>
    <t>J Hema</t>
  </si>
  <si>
    <t>SCS70007</t>
  </si>
  <si>
    <t>2009-03-10</t>
  </si>
  <si>
    <t>Chakravarthy Raju</t>
  </si>
  <si>
    <t>Engineer</t>
  </si>
  <si>
    <t>Chakravarthy Gayatri</t>
  </si>
  <si>
    <t>Tailor</t>
  </si>
  <si>
    <t>R Kavitha</t>
  </si>
  <si>
    <t>SCS27368</t>
  </si>
  <si>
    <t>Korrapati Tejaswini</t>
  </si>
  <si>
    <t>2012-01-11</t>
  </si>
  <si>
    <t>Korrapati Pavan</t>
  </si>
  <si>
    <t>Korrapati Harini</t>
  </si>
  <si>
    <t>S Kalyan</t>
  </si>
  <si>
    <t>SCS08506</t>
  </si>
  <si>
    <t>Patel Charan</t>
  </si>
  <si>
    <t>2010-12-22</t>
  </si>
  <si>
    <t>Patel Vijay</t>
  </si>
  <si>
    <t>Patel Ananya</t>
  </si>
  <si>
    <t>G Teja</t>
  </si>
  <si>
    <t>SCS38566</t>
  </si>
  <si>
    <t>Gudipati Vijay</t>
  </si>
  <si>
    <t>2010-03-08</t>
  </si>
  <si>
    <t>9B</t>
  </si>
  <si>
    <t>Gudipati Praveen</t>
  </si>
  <si>
    <t>Gudipati Keerthi</t>
  </si>
  <si>
    <t>S Anil</t>
  </si>
  <si>
    <t>SCS25772</t>
  </si>
  <si>
    <t>Varma Ashok</t>
  </si>
  <si>
    <t>2011-08-11</t>
  </si>
  <si>
    <t>Varma Ram</t>
  </si>
  <si>
    <t>Varma Yamini</t>
  </si>
  <si>
    <t>Teacher</t>
  </si>
  <si>
    <t>L Suresh</t>
  </si>
  <si>
    <t>SCS54720</t>
  </si>
  <si>
    <t>Matukumalli Pavan</t>
  </si>
  <si>
    <t>2012-04-01</t>
  </si>
  <si>
    <t>C3A</t>
  </si>
  <si>
    <t>Matukumalli Vishal</t>
  </si>
  <si>
    <t>Matukumalli Aadhya</t>
  </si>
  <si>
    <t>V Harsha</t>
  </si>
  <si>
    <t>SCS44900</t>
  </si>
  <si>
    <t>Chowdary Siri</t>
  </si>
  <si>
    <t>2011-06-04</t>
  </si>
  <si>
    <t>Chowdary Suresh</t>
  </si>
  <si>
    <t>Chowdary Manaswi</t>
  </si>
  <si>
    <t>Amadalavalasa</t>
  </si>
  <si>
    <t>U Rajesh</t>
  </si>
  <si>
    <t>SCS89960</t>
  </si>
  <si>
    <t>Reddy Varun</t>
  </si>
  <si>
    <t>2011-06-12</t>
  </si>
  <si>
    <t>Reddy Anirudh</t>
  </si>
  <si>
    <t>Reddy Harini</t>
  </si>
  <si>
    <t>Y Madhavi</t>
  </si>
  <si>
    <t>SCS15548</t>
  </si>
  <si>
    <t>Gampa Chaitra</t>
  </si>
  <si>
    <t>2008-10-04</t>
  </si>
  <si>
    <t>2012-02-18</t>
  </si>
  <si>
    <t>Gampa Deepak</t>
  </si>
  <si>
    <t>Gampa Akshara</t>
  </si>
  <si>
    <t>V Meena</t>
  </si>
  <si>
    <t>SCS60350</t>
  </si>
  <si>
    <t>Goud Kumar</t>
  </si>
  <si>
    <t>2011-05-19</t>
  </si>
  <si>
    <t>C4A</t>
  </si>
  <si>
    <t>Goud Bhargav</t>
  </si>
  <si>
    <t>Goud Ramya</t>
  </si>
  <si>
    <t>Akkivalasa</t>
  </si>
  <si>
    <t>B Lavanya</t>
  </si>
  <si>
    <t>SCS07740</t>
  </si>
  <si>
    <t>Denkada Rahul</t>
  </si>
  <si>
    <t>2013-01-26</t>
  </si>
  <si>
    <t>Denkada Suresh</t>
  </si>
  <si>
    <t>Denkada Manasa</t>
  </si>
  <si>
    <t>K Rajendra</t>
  </si>
  <si>
    <t>SCS76604</t>
  </si>
  <si>
    <t>Talluri Anjali</t>
  </si>
  <si>
    <t>2009-09-28</t>
  </si>
  <si>
    <t>2014-01-18</t>
  </si>
  <si>
    <t>Talluri Raju</t>
  </si>
  <si>
    <t>Talluri Swathi</t>
  </si>
  <si>
    <t>S Mahesh</t>
  </si>
  <si>
    <t>SCS56113</t>
  </si>
  <si>
    <t>Denkada Charvi</t>
  </si>
  <si>
    <t>2008-04-24</t>
  </si>
  <si>
    <t>2012-01-22</t>
  </si>
  <si>
    <t>10A</t>
  </si>
  <si>
    <t>Denkada Kiran</t>
  </si>
  <si>
    <t>Denkada Sravani</t>
  </si>
  <si>
    <t>Chintada</t>
  </si>
  <si>
    <t>M Padma</t>
  </si>
  <si>
    <t>SCS31998</t>
  </si>
  <si>
    <t>Kumar Manaswini</t>
  </si>
  <si>
    <t>2012-09-02</t>
  </si>
  <si>
    <t>Kumar Ganesh</t>
  </si>
  <si>
    <t>Kumar Yamini</t>
  </si>
  <si>
    <t>Nurse</t>
  </si>
  <si>
    <t>T Satya</t>
  </si>
  <si>
    <t>SCS90716</t>
  </si>
  <si>
    <t>Singh Prasad</t>
  </si>
  <si>
    <t>2011-06-01</t>
  </si>
  <si>
    <t>Singh Charan</t>
  </si>
  <si>
    <t>Singh Deepika</t>
  </si>
  <si>
    <t>P Sandeep</t>
  </si>
  <si>
    <t>SCS33150</t>
  </si>
  <si>
    <t>Reddy Durga</t>
  </si>
  <si>
    <t>2011-09-06</t>
  </si>
  <si>
    <t>Reddy Satwik</t>
  </si>
  <si>
    <t>Reddy Meghana</t>
  </si>
  <si>
    <t>R Kishore</t>
  </si>
  <si>
    <t>SCS75539</t>
  </si>
  <si>
    <t>Reddy Shravani</t>
  </si>
  <si>
    <t>2010-10-02</t>
  </si>
  <si>
    <t>Reddy Anand</t>
  </si>
  <si>
    <t>Reddy Hema</t>
  </si>
  <si>
    <t>B Vinod</t>
  </si>
  <si>
    <t>SCS09893</t>
  </si>
  <si>
    <t>Murthy Raju</t>
  </si>
  <si>
    <t>2012-03-05</t>
  </si>
  <si>
    <t>Murthy Ganesh</t>
  </si>
  <si>
    <t>Murthy Durga</t>
  </si>
  <si>
    <t>Ragolu</t>
  </si>
  <si>
    <t>S Ramya</t>
  </si>
  <si>
    <t>SCS85086</t>
  </si>
  <si>
    <t>Rao Srinivas</t>
  </si>
  <si>
    <t>2008-07-16</t>
  </si>
  <si>
    <t>2013-02-25</t>
  </si>
  <si>
    <t>Rao Sai</t>
  </si>
  <si>
    <t>Rao Priyanka</t>
  </si>
  <si>
    <t>Self-employed</t>
  </si>
  <si>
    <t>U Harika</t>
  </si>
  <si>
    <t>SCS74279</t>
  </si>
  <si>
    <t>Sunkara Meena</t>
  </si>
  <si>
    <t>2014-06-19</t>
  </si>
  <si>
    <t>Sunkara Sai</t>
  </si>
  <si>
    <t>Sunkara Deepika</t>
  </si>
  <si>
    <t>K Deepak</t>
  </si>
  <si>
    <t>SCS78102</t>
  </si>
  <si>
    <t>Challa Geetha</t>
  </si>
  <si>
    <t>2013-10-24</t>
  </si>
  <si>
    <t>Challa Anand</t>
  </si>
  <si>
    <t>Challa Charvi</t>
  </si>
  <si>
    <t>N Saritha</t>
  </si>
  <si>
    <t>SCS31856</t>
  </si>
  <si>
    <t>Behera Bhavani</t>
  </si>
  <si>
    <t>2011-01-12</t>
  </si>
  <si>
    <t>Behera Aarav</t>
  </si>
  <si>
    <t>Behera Anjali</t>
  </si>
  <si>
    <t>Ranasthalam</t>
  </si>
  <si>
    <t>A Arjun</t>
  </si>
  <si>
    <t>SCS88481</t>
  </si>
  <si>
    <t>Gampa Geetha</t>
  </si>
  <si>
    <t>2010-08-24</t>
  </si>
  <si>
    <t>Gampa Krishna</t>
  </si>
  <si>
    <t>Gampa Saranya</t>
  </si>
  <si>
    <t>J Swathi</t>
  </si>
  <si>
    <t>SCS20621</t>
  </si>
  <si>
    <t>Nadimpalli Srilakshmi</t>
  </si>
  <si>
    <t>2013-02-03</t>
  </si>
  <si>
    <t>Nadimpalli Mahesh</t>
  </si>
  <si>
    <t>Nadimpalli Akshara</t>
  </si>
  <si>
    <t>T Naresh</t>
  </si>
  <si>
    <t>SCS77699</t>
  </si>
  <si>
    <t>Kondapalli Harish</t>
  </si>
  <si>
    <t>2008-06-26</t>
  </si>
  <si>
    <t>Kondapalli Deepak</t>
  </si>
  <si>
    <t>Kondapalli Manaswi</t>
  </si>
  <si>
    <t>B Mahesh</t>
  </si>
  <si>
    <t>SCS30329</t>
  </si>
  <si>
    <t>Pamulaparthi Bharath</t>
  </si>
  <si>
    <t>2013-12-28</t>
  </si>
  <si>
    <t>Pamulaparthi Meeraj</t>
  </si>
  <si>
    <t>Pamulaparthi Anusha</t>
  </si>
  <si>
    <t>S Lakshmi</t>
  </si>
  <si>
    <t>SCS66092</t>
  </si>
  <si>
    <t>Potula Mahesh</t>
  </si>
  <si>
    <t>2014-08-03</t>
  </si>
  <si>
    <t>6C</t>
  </si>
  <si>
    <t>Potula Ashok</t>
  </si>
  <si>
    <t>Potula Gayatri</t>
  </si>
  <si>
    <t>SCS07086</t>
  </si>
  <si>
    <t>C2A</t>
  </si>
  <si>
    <t>Murthy Ashok</t>
  </si>
  <si>
    <t>Murthy Swathi</t>
  </si>
  <si>
    <t>Vangara</t>
  </si>
  <si>
    <t>SCS92256</t>
  </si>
  <si>
    <t>Palepu Naveen</t>
  </si>
  <si>
    <t>2009-10-13</t>
  </si>
  <si>
    <t>Palepu Rahul</t>
  </si>
  <si>
    <t>Palepu Jyothi</t>
  </si>
  <si>
    <t>SCS53201</t>
  </si>
  <si>
    <t>Ponnada Meghana</t>
  </si>
  <si>
    <t>2009-09-15</t>
  </si>
  <si>
    <t>Ponnada Gopal</t>
  </si>
  <si>
    <t>Ponnada Parvathi</t>
  </si>
  <si>
    <t>SCS99888</t>
  </si>
  <si>
    <t>Acharya Anitha</t>
  </si>
  <si>
    <t>2013-02-28</t>
  </si>
  <si>
    <t>6A</t>
  </si>
  <si>
    <t>Acharya Vishal</t>
  </si>
  <si>
    <t>Acharya Saranya</t>
  </si>
  <si>
    <t>SCS49092</t>
  </si>
  <si>
    <t>Kumari Adarsh</t>
  </si>
  <si>
    <t>2013-06-20</t>
  </si>
  <si>
    <t>Kumari Jagan</t>
  </si>
  <si>
    <t>Kumari Chaitra</t>
  </si>
  <si>
    <t>SCS10386</t>
  </si>
  <si>
    <t>Singh Satwik</t>
  </si>
  <si>
    <t>2012-09-22</t>
  </si>
  <si>
    <t>Singh Eeshan</t>
  </si>
  <si>
    <t>Singh Ananya</t>
  </si>
  <si>
    <t>SCS24970</t>
  </si>
  <si>
    <t>Yadav Hemanth</t>
  </si>
  <si>
    <t>2010-11-18</t>
  </si>
  <si>
    <t>9A</t>
  </si>
  <si>
    <t>Yadav Varun</t>
  </si>
  <si>
    <t>Yadav Tejaswini</t>
  </si>
  <si>
    <t>SCS59937</t>
  </si>
  <si>
    <t>Susarla Eesha</t>
  </si>
  <si>
    <t>2013-09-07</t>
  </si>
  <si>
    <t>Susarla Jagan</t>
  </si>
  <si>
    <t>Susarla Ramya</t>
  </si>
  <si>
    <t>SCS18478</t>
  </si>
  <si>
    <t>Mukkamala Meghana</t>
  </si>
  <si>
    <t>2011-06-18</t>
  </si>
  <si>
    <t>Mukkamala Sumanth</t>
  </si>
  <si>
    <t>Mukkamala Tejaswi</t>
  </si>
  <si>
    <t>SCS37348</t>
  </si>
  <si>
    <t>Sonti Janaki</t>
  </si>
  <si>
    <t>2011-03-24</t>
  </si>
  <si>
    <t>Sonti Arjun</t>
  </si>
  <si>
    <t>Sonti Durga</t>
  </si>
  <si>
    <t>SCS71511</t>
  </si>
  <si>
    <t>Behera Uma</t>
  </si>
  <si>
    <t>2013-11-26</t>
  </si>
  <si>
    <t>Behera Abhay</t>
  </si>
  <si>
    <t>Behera Srilakshmi</t>
  </si>
  <si>
    <t>SCS70653</t>
  </si>
  <si>
    <t>2012-02-06</t>
  </si>
  <si>
    <t>6B</t>
  </si>
  <si>
    <t>Reddy Eeshan</t>
  </si>
  <si>
    <t>Reddy Chaitra</t>
  </si>
  <si>
    <t>SCS46064</t>
  </si>
  <si>
    <t>Konda Vamsi</t>
  </si>
  <si>
    <t>2011-03-16</t>
  </si>
  <si>
    <t>Konda Aarav</t>
  </si>
  <si>
    <t>Konda Revathi</t>
  </si>
  <si>
    <t>SCS51142</t>
  </si>
  <si>
    <t>Sunkara Madhav</t>
  </si>
  <si>
    <t>2009-02-20</t>
  </si>
  <si>
    <t>Sunkara Teja</t>
  </si>
  <si>
    <t>Sunkara Hema</t>
  </si>
  <si>
    <t>Srikakulam</t>
  </si>
  <si>
    <t>SCS65382</t>
  </si>
  <si>
    <t>Tallapragada Subhashini</t>
  </si>
  <si>
    <t>2011-02-13</t>
  </si>
  <si>
    <t>Tallapragada Raj</t>
  </si>
  <si>
    <t>Tallapragada Geetha</t>
  </si>
  <si>
    <t>SCS27075</t>
  </si>
  <si>
    <t>Jonnalagadda Rohan</t>
  </si>
  <si>
    <t>2010-05-20</t>
  </si>
  <si>
    <t>Jonnalagadda Dhruv</t>
  </si>
  <si>
    <t>Jonnalagadda Anjali</t>
  </si>
  <si>
    <t>SCS48040</t>
  </si>
  <si>
    <t>Vanam Niharika</t>
  </si>
  <si>
    <t>2013-10-01</t>
  </si>
  <si>
    <t>Vanam Hemanth</t>
  </si>
  <si>
    <t>Vanam Kavya</t>
  </si>
  <si>
    <t>SCS32545</t>
  </si>
  <si>
    <t>Kumar Uma</t>
  </si>
  <si>
    <t>2013-04-26</t>
  </si>
  <si>
    <t>Kumar Sunil</t>
  </si>
  <si>
    <t>Kumar Ramya</t>
  </si>
  <si>
    <t>SCS55592</t>
  </si>
  <si>
    <t>Sahu Sravya</t>
  </si>
  <si>
    <t>2011-01-17</t>
  </si>
  <si>
    <t>7B</t>
  </si>
  <si>
    <t>Sahu Pavan</t>
  </si>
  <si>
    <t>Sahu Sita</t>
  </si>
  <si>
    <t>SCS43182</t>
  </si>
  <si>
    <t>Naidu Manaswi</t>
  </si>
  <si>
    <t>2010-06-05</t>
  </si>
  <si>
    <t>Naidu Krishna</t>
  </si>
  <si>
    <t>Naidu Revathi</t>
  </si>
  <si>
    <t>SCS97520</t>
  </si>
  <si>
    <t>Talluri Gopal</t>
  </si>
  <si>
    <t>2012-02-17</t>
  </si>
  <si>
    <t>C3B</t>
  </si>
  <si>
    <t>Talluri Karthik</t>
  </si>
  <si>
    <t>Talluri Vaishnavi</t>
  </si>
  <si>
    <t>SCS70790</t>
  </si>
  <si>
    <t>Varma Bharath</t>
  </si>
  <si>
    <t>2013-03-04</t>
  </si>
  <si>
    <t>Varma Gopal</t>
  </si>
  <si>
    <t>Varma Anitha</t>
  </si>
  <si>
    <t>SCS05218</t>
  </si>
  <si>
    <t>Ponnada Sandhya</t>
  </si>
  <si>
    <t>2009-01-25</t>
  </si>
  <si>
    <t>Ponnada Varun</t>
  </si>
  <si>
    <t>Ponnada Deepika</t>
  </si>
  <si>
    <t>SCS97974</t>
  </si>
  <si>
    <t>Dronamraju Devan</t>
  </si>
  <si>
    <t>2010-04-23</t>
  </si>
  <si>
    <t>Dronamraju Rahul</t>
  </si>
  <si>
    <t>Dronamraju Sravya</t>
  </si>
  <si>
    <t>SCS95729</t>
  </si>
  <si>
    <t>Sharma Sowmya</t>
  </si>
  <si>
    <t>2012-09-16</t>
  </si>
  <si>
    <t>Sharma Aravind</t>
  </si>
  <si>
    <t>Sharma Radha</t>
  </si>
  <si>
    <t>SCS32921</t>
  </si>
  <si>
    <t>Nanduri Meghana</t>
  </si>
  <si>
    <t>2008-11-08</t>
  </si>
  <si>
    <t>Nanduri Madhav</t>
  </si>
  <si>
    <t>Nanduri Janaki</t>
  </si>
  <si>
    <t>SCS49330</t>
  </si>
  <si>
    <t>Yadav Yash</t>
  </si>
  <si>
    <t>Yadav Deepika</t>
  </si>
  <si>
    <t>SCS41185</t>
  </si>
  <si>
    <t>Tallapragada Sandeep</t>
  </si>
  <si>
    <t>2014-03-19</t>
  </si>
  <si>
    <t>Tallapragada Vishal</t>
  </si>
  <si>
    <t>Tallapragada Swathi</t>
  </si>
  <si>
    <t>Peddapadu</t>
  </si>
  <si>
    <t>SCS43900</t>
  </si>
  <si>
    <t>Singam Uma</t>
  </si>
  <si>
    <t>2010-09-08</t>
  </si>
  <si>
    <t>Singam Deepak</t>
  </si>
  <si>
    <t>Singam Swathi</t>
  </si>
  <si>
    <t>SCS90374</t>
  </si>
  <si>
    <t>Ponnada Uday</t>
  </si>
  <si>
    <t>Ponnada Vijay</t>
  </si>
  <si>
    <t>SCS32339</t>
  </si>
  <si>
    <t>Bodapati Tejaswini</t>
  </si>
  <si>
    <t>2009-07-02</t>
  </si>
  <si>
    <t>Bodapati Ravi</t>
  </si>
  <si>
    <t>Bodapati Geetha</t>
  </si>
  <si>
    <t>SCS38681</t>
  </si>
  <si>
    <t>Mulugu Jyothi</t>
  </si>
  <si>
    <t>2013-10-18</t>
  </si>
  <si>
    <t>Mulugu Kumar</t>
  </si>
  <si>
    <t>SCS32645</t>
  </si>
  <si>
    <t>Reddy Nikhil</t>
  </si>
  <si>
    <t>2013-11-14</t>
  </si>
  <si>
    <t>Reddy Vijay</t>
  </si>
  <si>
    <t>Reddy Vanitha</t>
  </si>
  <si>
    <t>SCS41081</t>
  </si>
  <si>
    <t>Potula Shanti</t>
  </si>
  <si>
    <t>2011-11-23</t>
  </si>
  <si>
    <t>Potula Eeshan</t>
  </si>
  <si>
    <t>Potula Chaitra</t>
  </si>
  <si>
    <t>SCS60729</t>
  </si>
  <si>
    <t>Samudrala Deepika</t>
  </si>
  <si>
    <t>2013-03-16</t>
  </si>
  <si>
    <t>Samudrala Harish</t>
  </si>
  <si>
    <t>Samudrala Manasa</t>
  </si>
  <si>
    <t>SCS21555</t>
  </si>
  <si>
    <t>Dasari Shanti</t>
  </si>
  <si>
    <t>2010-02-13</t>
  </si>
  <si>
    <t>Dasari Harish</t>
  </si>
  <si>
    <t>Dasari Sita</t>
  </si>
  <si>
    <t>SCS17274</t>
  </si>
  <si>
    <t>Ponnada Kumar</t>
  </si>
  <si>
    <t>2011-08-09</t>
  </si>
  <si>
    <t>Ponnada Siddharth</t>
  </si>
  <si>
    <t>Ponnada Siri</t>
  </si>
  <si>
    <t>SCS76791</t>
  </si>
  <si>
    <t>Tallapragada Karthik</t>
  </si>
  <si>
    <t>2009-10-18</t>
  </si>
  <si>
    <t>2014-03-17</t>
  </si>
  <si>
    <t>Tallapragada Charan</t>
  </si>
  <si>
    <t>Tallapragada Rohini</t>
  </si>
  <si>
    <t>Balaga</t>
  </si>
  <si>
    <t>SCS22812</t>
  </si>
  <si>
    <t>Chintada Vaishnavi</t>
  </si>
  <si>
    <t>2014-06-04</t>
  </si>
  <si>
    <t>Chintada Naveen</t>
  </si>
  <si>
    <t>Chintada Anusha</t>
  </si>
  <si>
    <t>SCS73103</t>
  </si>
  <si>
    <t>2010-04-26</t>
  </si>
  <si>
    <t>Sonti Harish</t>
  </si>
  <si>
    <t>Sonti Aadhya</t>
  </si>
  <si>
    <t>SCS25918</t>
  </si>
  <si>
    <t>Singam Aadhya</t>
  </si>
  <si>
    <t>Singam Bharath</t>
  </si>
  <si>
    <t>Singam Divya</t>
  </si>
  <si>
    <t>SCS69112</t>
  </si>
  <si>
    <t>Gampa Sowmya</t>
  </si>
  <si>
    <t>2009-09-13</t>
  </si>
  <si>
    <t>Gampa Karthik</t>
  </si>
  <si>
    <t>Gampa Harini</t>
  </si>
  <si>
    <t>SCS56437</t>
  </si>
  <si>
    <t>Konda Indu</t>
  </si>
  <si>
    <t>2009-09-11</t>
  </si>
  <si>
    <t>Konda Adarsh</t>
  </si>
  <si>
    <t>Konda Sita</t>
  </si>
  <si>
    <t>SCS48014</t>
  </si>
  <si>
    <t>Pingali Kavya</t>
  </si>
  <si>
    <t>2012-09-25</t>
  </si>
  <si>
    <t>Pingali Srinivas</t>
  </si>
  <si>
    <t>Pingali Rohini</t>
  </si>
  <si>
    <t>SCS93729</t>
  </si>
  <si>
    <t>Singam Karthik</t>
  </si>
  <si>
    <t>2008-11-02</t>
  </si>
  <si>
    <t>Singam Aarav</t>
  </si>
  <si>
    <t>Singam Sravya</t>
  </si>
  <si>
    <t>SCS87785</t>
  </si>
  <si>
    <t>Acharya Srinivas</t>
  </si>
  <si>
    <t>2012-12-13</t>
  </si>
  <si>
    <t>Acharya Rohan</t>
  </si>
  <si>
    <t>Acharya Tejaswi</t>
  </si>
  <si>
    <t>SCS78991</t>
  </si>
  <si>
    <t>Gollapudi Akshara</t>
  </si>
  <si>
    <t>2009-10-20</t>
  </si>
  <si>
    <t>Gollapudi Pranav</t>
  </si>
  <si>
    <t>Gollapudi Roopa</t>
  </si>
  <si>
    <t>SCS25260</t>
  </si>
  <si>
    <t>Talluri Naveen</t>
  </si>
  <si>
    <t>2011-11-26</t>
  </si>
  <si>
    <t>Talluri Sai</t>
  </si>
  <si>
    <t>Talluri Madhavi</t>
  </si>
  <si>
    <t>SCS83445</t>
  </si>
  <si>
    <t>Ravella Deepika</t>
  </si>
  <si>
    <t>2008-10-13</t>
  </si>
  <si>
    <t>Ravella Aarav</t>
  </si>
  <si>
    <t>Ravella Ananya</t>
  </si>
  <si>
    <t>SCS58662</t>
  </si>
  <si>
    <t>Sonti Uday</t>
  </si>
  <si>
    <t>Sonti Mahesh</t>
  </si>
  <si>
    <t>Sonti Lakshmi</t>
  </si>
  <si>
    <t>SCS90650</t>
  </si>
  <si>
    <t>Palli Kiran</t>
  </si>
  <si>
    <t>2009-04-10</t>
  </si>
  <si>
    <t>Palli Vamsi</t>
  </si>
  <si>
    <t>Palli Parvathi</t>
  </si>
  <si>
    <t>SCS14491</t>
  </si>
  <si>
    <t>Inugurthi Pranav</t>
  </si>
  <si>
    <t>2012-07-20</t>
  </si>
  <si>
    <t>Inugurthi Suresh</t>
  </si>
  <si>
    <t>Inugurthi Saranya</t>
  </si>
  <si>
    <t>SCS98865</t>
  </si>
  <si>
    <t>Mannava Aravind</t>
  </si>
  <si>
    <t>2012-01-13</t>
  </si>
  <si>
    <t>Mannava Rahul</t>
  </si>
  <si>
    <t>Mannava Pooja</t>
  </si>
  <si>
    <t>SCS41099</t>
  </si>
  <si>
    <t>Samudrala Aadhya</t>
  </si>
  <si>
    <t>2010-10-03</t>
  </si>
  <si>
    <t>Samudrala Anand</t>
  </si>
  <si>
    <t>Samudrala Shravani</t>
  </si>
  <si>
    <t>SCS30116</t>
  </si>
  <si>
    <t>Goud Sunil</t>
  </si>
  <si>
    <t>2011-10-03</t>
  </si>
  <si>
    <t>Goud Devan</t>
  </si>
  <si>
    <t>Goud Divya</t>
  </si>
  <si>
    <t>SCS47639</t>
  </si>
  <si>
    <t>Devi Meghana</t>
  </si>
  <si>
    <t>2009-09-25</t>
  </si>
  <si>
    <t>2013-05-28</t>
  </si>
  <si>
    <t>Devi Praveen</t>
  </si>
  <si>
    <t>Devi Vaishnavi</t>
  </si>
  <si>
    <t>SCS67203</t>
  </si>
  <si>
    <t>Uppalapati Bhavani</t>
  </si>
  <si>
    <t>2008-09-09</t>
  </si>
  <si>
    <t>Uppalapati Madhav</t>
  </si>
  <si>
    <t>Uppalapati Manasa</t>
  </si>
  <si>
    <t>SCS09383</t>
  </si>
  <si>
    <t>2009-07-12</t>
  </si>
  <si>
    <t>Korrapati Kumar</t>
  </si>
  <si>
    <t>Korrapati Ramya</t>
  </si>
  <si>
    <t>SCS66324</t>
  </si>
  <si>
    <t>Yadav Anirudh</t>
  </si>
  <si>
    <t>2009-01-12</t>
  </si>
  <si>
    <t>Yadav Krishna</t>
  </si>
  <si>
    <t>Yadav Radha</t>
  </si>
  <si>
    <t>SCS07713</t>
  </si>
  <si>
    <t>Nanduri Harish</t>
  </si>
  <si>
    <t>2013-01-19</t>
  </si>
  <si>
    <t>Nanduri Naveen</t>
  </si>
  <si>
    <t>Nanduri Swathi</t>
  </si>
  <si>
    <t>SCS08594</t>
  </si>
  <si>
    <t>Kotamraju Geetha</t>
  </si>
  <si>
    <t>2008-05-07</t>
  </si>
  <si>
    <t>Kotamraju Suresh</t>
  </si>
  <si>
    <t>Kotamraju Madhavi</t>
  </si>
  <si>
    <t>SCS04478</t>
  </si>
  <si>
    <t>Ravella Sravya</t>
  </si>
  <si>
    <t>2012-05-23</t>
  </si>
  <si>
    <t>Ravella Aravind</t>
  </si>
  <si>
    <t>Ravella Charvi</t>
  </si>
  <si>
    <t>SCS68200</t>
  </si>
  <si>
    <t>Reddy Kumar</t>
  </si>
  <si>
    <t>2009-10-09</t>
  </si>
  <si>
    <t>Reddy Vinay</t>
  </si>
  <si>
    <t>Reddy Keerthi</t>
  </si>
  <si>
    <t>SCS31081</t>
  </si>
  <si>
    <t>Chaganty Niharika</t>
  </si>
  <si>
    <t>2012-11-26</t>
  </si>
  <si>
    <t>Chaganty Praveen</t>
  </si>
  <si>
    <t>Chaganty Ramya</t>
  </si>
  <si>
    <t>SCS88165</t>
  </si>
  <si>
    <t>Pamulaparthi Sudha</t>
  </si>
  <si>
    <t>2014-06-10</t>
  </si>
  <si>
    <t>Pamulaparthi Nikhil</t>
  </si>
  <si>
    <t>Pamulaparthi Saranya</t>
  </si>
  <si>
    <t>SCS30508</t>
  </si>
  <si>
    <t>Krovvidi Murali</t>
  </si>
  <si>
    <t>2008-01-26</t>
  </si>
  <si>
    <t>Krovvidi Anirudh</t>
  </si>
  <si>
    <t>Krovvidi Tejaswini</t>
  </si>
  <si>
    <t>SCS51632</t>
  </si>
  <si>
    <t>Korrapati Raj</t>
  </si>
  <si>
    <t>Korrapati Srinivas</t>
  </si>
  <si>
    <t>Korrapati Tejaswi</t>
  </si>
  <si>
    <t>SCS55794</t>
  </si>
  <si>
    <t>Acharya Hema</t>
  </si>
  <si>
    <t>2009-10-22</t>
  </si>
  <si>
    <t>Acharya Parvathi</t>
  </si>
  <si>
    <t>SCS41066</t>
  </si>
  <si>
    <t>Palli Ashok</t>
  </si>
  <si>
    <t>2011-12-22</t>
  </si>
  <si>
    <t>Palli Rohan</t>
  </si>
  <si>
    <t>Palli Rohini</t>
  </si>
  <si>
    <t>SCS05800</t>
  </si>
  <si>
    <t>Chintada Anirudh</t>
  </si>
  <si>
    <t>Chintada Praveen</t>
  </si>
  <si>
    <t>Chintada Parvathi</t>
  </si>
  <si>
    <t>SCS44905</t>
  </si>
  <si>
    <t>Prasad Anand</t>
  </si>
  <si>
    <t>2014-02-20</t>
  </si>
  <si>
    <t>Prasad Sai</t>
  </si>
  <si>
    <t>Prasad Tejaswini</t>
  </si>
  <si>
    <t>SCS78122</t>
  </si>
  <si>
    <t>Rao Anitha</t>
  </si>
  <si>
    <t>2009-09-03</t>
  </si>
  <si>
    <t>SCS46575</t>
  </si>
  <si>
    <t>Dasari Gopal</t>
  </si>
  <si>
    <t>2009-10-08</t>
  </si>
  <si>
    <t>Dasari Adarsh</t>
  </si>
  <si>
    <t>Dasari Manaswi</t>
  </si>
  <si>
    <t>SCS71509</t>
  </si>
  <si>
    <t>Gurazada Eeshan</t>
  </si>
  <si>
    <t>Gurazada Abhay</t>
  </si>
  <si>
    <t>Gurazada Hema</t>
  </si>
  <si>
    <t>SCS44393</t>
  </si>
  <si>
    <t>Lakkaraju Rahul</t>
  </si>
  <si>
    <t>2012-07-08</t>
  </si>
  <si>
    <t>Lakkaraju Bharath</t>
  </si>
  <si>
    <t>Lakkaraju Sowmya</t>
  </si>
  <si>
    <t>SCS54348</t>
  </si>
  <si>
    <t>Karanam Vinay</t>
  </si>
  <si>
    <t>2011-01-19</t>
  </si>
  <si>
    <t>Karanam Vishal</t>
  </si>
  <si>
    <t>Karanam Sita</t>
  </si>
  <si>
    <t>SCS40865</t>
  </si>
  <si>
    <t>Singh Shravani</t>
  </si>
  <si>
    <t>2008-02-05</t>
  </si>
  <si>
    <t>Singh Jagan</t>
  </si>
  <si>
    <t>Singh Sravya</t>
  </si>
  <si>
    <t>SCS83762</t>
  </si>
  <si>
    <t>Reddy Raj</t>
  </si>
  <si>
    <t>2013-07-12</t>
  </si>
  <si>
    <t>Reddy Lokesh</t>
  </si>
  <si>
    <t>Reddy Sandhya</t>
  </si>
  <si>
    <t>SCS55114</t>
  </si>
  <si>
    <t>Lakkaraju Kavya</t>
  </si>
  <si>
    <t>2013-01-05</t>
  </si>
  <si>
    <t>Lakkaraju Naveen</t>
  </si>
  <si>
    <t>Lakkaraju Bhavani</t>
  </si>
  <si>
    <t>SCS09797</t>
  </si>
  <si>
    <t>Sekhar Uday</t>
  </si>
  <si>
    <t>2012-01-03</t>
  </si>
  <si>
    <t>Sekhar Raj</t>
  </si>
  <si>
    <t>Sekhar Eesha</t>
  </si>
  <si>
    <t>SCS29265</t>
  </si>
  <si>
    <t>Toleti Deepika</t>
  </si>
  <si>
    <t>2012-07-07</t>
  </si>
  <si>
    <t>Toleti Surya</t>
  </si>
  <si>
    <t>Toleti Harika</t>
  </si>
  <si>
    <t>SCS42162</t>
  </si>
  <si>
    <t>Nadimpalli Surya</t>
  </si>
  <si>
    <t>2009-02-22</t>
  </si>
  <si>
    <t>Nadimpalli Nikhil</t>
  </si>
  <si>
    <t>Nadimpalli Divya</t>
  </si>
  <si>
    <t>SCS41842</t>
  </si>
  <si>
    <t>Inugurthi Mahesh</t>
  </si>
  <si>
    <t>2013-08-27</t>
  </si>
  <si>
    <t>Inugurthi Chaitanya</t>
  </si>
  <si>
    <t>Inugurthi Janaki</t>
  </si>
  <si>
    <t>SCS04279</t>
  </si>
  <si>
    <t>Naidu Surya</t>
  </si>
  <si>
    <t>Naidu Raju</t>
  </si>
  <si>
    <t>Naidu Shanti</t>
  </si>
  <si>
    <t>SCS47934</t>
  </si>
  <si>
    <t>Acharya Lavanya</t>
  </si>
  <si>
    <t>2014-06-11</t>
  </si>
  <si>
    <t>Acharya Dhruv</t>
  </si>
  <si>
    <t>Acharya Keerthi</t>
  </si>
  <si>
    <t>SCS19875</t>
  </si>
  <si>
    <t>Murthy Uday</t>
  </si>
  <si>
    <t>2008-10-16</t>
  </si>
  <si>
    <t>Murthy Ram</t>
  </si>
  <si>
    <t>Murthy Gayatri</t>
  </si>
  <si>
    <t>SCS34810</t>
  </si>
  <si>
    <t>Lakkaraju Hema</t>
  </si>
  <si>
    <t>2012-10-25</t>
  </si>
  <si>
    <t>Lakkaraju Ram</t>
  </si>
  <si>
    <t>Lakkaraju Parvathi</t>
  </si>
  <si>
    <t>SCS90593</t>
  </si>
  <si>
    <t>2013-02-08</t>
  </si>
  <si>
    <t>Singam Srinivas</t>
  </si>
  <si>
    <t>SCS82717</t>
  </si>
  <si>
    <t>Ruppa Gayatri</t>
  </si>
  <si>
    <t>2010-02-05</t>
  </si>
  <si>
    <t>Ruppa Sumanth</t>
  </si>
  <si>
    <t>Ruppa Rohini</t>
  </si>
  <si>
    <t>SCS85503</t>
  </si>
  <si>
    <t>Dasari Abhay</t>
  </si>
  <si>
    <t>2008-09-19</t>
  </si>
  <si>
    <t>Dasari Pranav</t>
  </si>
  <si>
    <t>Dasari Tejaswi</t>
  </si>
  <si>
    <t>SCS29274</t>
  </si>
  <si>
    <t>Goud Kiran</t>
  </si>
  <si>
    <t>2010-03-26</t>
  </si>
  <si>
    <t>Goud Srilakshmi</t>
  </si>
  <si>
    <t>SCS13655</t>
  </si>
  <si>
    <t>Gampa Anand</t>
  </si>
  <si>
    <t>2012-03-07</t>
  </si>
  <si>
    <t>Gampa Manoj</t>
  </si>
  <si>
    <t>Gampa Ananya</t>
  </si>
  <si>
    <t>SCS29257</t>
  </si>
  <si>
    <t>Inugurthi Srilakshmi</t>
  </si>
  <si>
    <t>2010-02-26</t>
  </si>
  <si>
    <t>Inugurthi Aarav</t>
  </si>
  <si>
    <t>Inugurthi Lavanya</t>
  </si>
  <si>
    <t>SCS56689</t>
  </si>
  <si>
    <t>2009-10-11</t>
  </si>
  <si>
    <t>Devi Charan</t>
  </si>
  <si>
    <t>Devi Manaswi</t>
  </si>
  <si>
    <t>SCS27101</t>
  </si>
  <si>
    <t>Kotamraju Aravind</t>
  </si>
  <si>
    <t>2010-10-18</t>
  </si>
  <si>
    <t>Kotamraju Sumanth</t>
  </si>
  <si>
    <t>Kotamraju Eesha</t>
  </si>
  <si>
    <t>SCS49697</t>
  </si>
  <si>
    <t>Komaravolu Ravi</t>
  </si>
  <si>
    <t>2012-08-07</t>
  </si>
  <si>
    <t>Komaravolu Dhruv</t>
  </si>
  <si>
    <t>Komaravolu Durga</t>
  </si>
  <si>
    <t>SCS47643</t>
  </si>
  <si>
    <t>Tallapragada Anitha</t>
  </si>
  <si>
    <t>2011-11-13</t>
  </si>
  <si>
    <t>Tallapragada Ram</t>
  </si>
  <si>
    <t>Tallapragada Divya</t>
  </si>
  <si>
    <t>Arasavalli</t>
  </si>
  <si>
    <t>SCS48228</t>
  </si>
  <si>
    <t>Krovvidi Rohini</t>
  </si>
  <si>
    <t>Krovvidi Lokesh</t>
  </si>
  <si>
    <t>Krovvidi Ananya</t>
  </si>
  <si>
    <t>SCS21378</t>
  </si>
  <si>
    <t>Toleti Aravind</t>
  </si>
  <si>
    <t>2010-04-20</t>
  </si>
  <si>
    <t>Toleti Arjun</t>
  </si>
  <si>
    <t>Toleti Charvi</t>
  </si>
  <si>
    <t>SCS90452</t>
  </si>
  <si>
    <t>Vanam Vijay</t>
  </si>
  <si>
    <t>2011-07-09</t>
  </si>
  <si>
    <t>Vanam Aravind</t>
  </si>
  <si>
    <t>Vanam Charvi</t>
  </si>
  <si>
    <t>SCS27794</t>
  </si>
  <si>
    <t>Inugurthi Nikhil</t>
  </si>
  <si>
    <t>2012-12-05</t>
  </si>
  <si>
    <t>Inugurthi Ram</t>
  </si>
  <si>
    <t>Inugurthi Lakshmi</t>
  </si>
  <si>
    <t>SCS80908</t>
  </si>
  <si>
    <t>Mukkamala Pallavi</t>
  </si>
  <si>
    <t>2012-09-05</t>
  </si>
  <si>
    <t>Mukkamala Teja</t>
  </si>
  <si>
    <t>Mukkamala Manaswi</t>
  </si>
  <si>
    <t>SCS50729</t>
  </si>
  <si>
    <t>Toleti Raju</t>
  </si>
  <si>
    <t>2010-05-27</t>
  </si>
  <si>
    <t>Toleti Sunil</t>
  </si>
  <si>
    <t>Toleti Akshara</t>
  </si>
  <si>
    <t>SCS05257</t>
  </si>
  <si>
    <t>Sahu Deepak</t>
  </si>
  <si>
    <t>2012-06-06</t>
  </si>
  <si>
    <t>Sahu Hemanth</t>
  </si>
  <si>
    <t>Sahu Meghana</t>
  </si>
  <si>
    <t>SCS48973</t>
  </si>
  <si>
    <t>Mukkamala Ananya</t>
  </si>
  <si>
    <t>2013-12-16</t>
  </si>
  <si>
    <t>Mukkamala Murthy</t>
  </si>
  <si>
    <t>Mukkamala Durga</t>
  </si>
  <si>
    <t>SCS69257</t>
  </si>
  <si>
    <t>Komaravolu Pavan</t>
  </si>
  <si>
    <t>2012-07-13</t>
  </si>
  <si>
    <t>Komaravolu Raju</t>
  </si>
  <si>
    <t>Komaravolu Vanitha</t>
  </si>
  <si>
    <t>SCS55907</t>
  </si>
  <si>
    <t>Acharya Geetha</t>
  </si>
  <si>
    <t>2011-11-04</t>
  </si>
  <si>
    <t>Acharya Abhay</t>
  </si>
  <si>
    <t>Acharya Sravya</t>
  </si>
  <si>
    <t>SCS03518</t>
  </si>
  <si>
    <t>Samudrala Sai</t>
  </si>
  <si>
    <t>2011-02-04</t>
  </si>
  <si>
    <t>Samudrala Anirudh</t>
  </si>
  <si>
    <t>Samudrala Anitha</t>
  </si>
  <si>
    <t>SCS55180</t>
  </si>
  <si>
    <t>Gudipati Sudha</t>
  </si>
  <si>
    <t>2009-03-18</t>
  </si>
  <si>
    <t>2013-04-09</t>
  </si>
  <si>
    <t>Gudipati Abhay</t>
  </si>
  <si>
    <t>Gudipati Niharika</t>
  </si>
  <si>
    <t>SCS51365</t>
  </si>
  <si>
    <t>Chowdary Hema</t>
  </si>
  <si>
    <t>2011-11-05</t>
  </si>
  <si>
    <t>Chowdary Ganesh</t>
  </si>
  <si>
    <t>Chowdary Revathi</t>
  </si>
  <si>
    <t>SCS83202</t>
  </si>
  <si>
    <t>Ravella Lavanya</t>
  </si>
  <si>
    <t>2009-08-22</t>
  </si>
  <si>
    <t>Ravella Raj</t>
  </si>
  <si>
    <t>Ravella Jyothi</t>
  </si>
  <si>
    <t>SCS84384</t>
  </si>
  <si>
    <t>Kondapalli Varun</t>
  </si>
  <si>
    <t>Kondapalli Parvathi</t>
  </si>
  <si>
    <t>SCS71644</t>
  </si>
  <si>
    <t>Lakkaraju Sita</t>
  </si>
  <si>
    <t>2013-03-19</t>
  </si>
  <si>
    <t>Lakkaraju Mahesh</t>
  </si>
  <si>
    <t>Lakkaraju Tejaswi</t>
  </si>
  <si>
    <t>SCS07217</t>
  </si>
  <si>
    <t>Gollapudi Siddharth</t>
  </si>
  <si>
    <t>2009-08-14</t>
  </si>
  <si>
    <t>2013-01-11</t>
  </si>
  <si>
    <t>Gollapudi Raj</t>
  </si>
  <si>
    <t>Gollapudi Kavya</t>
  </si>
  <si>
    <t>SCS25687</t>
  </si>
  <si>
    <t>Kotamraju Srilakshmi</t>
  </si>
  <si>
    <t>2009-04-08</t>
  </si>
  <si>
    <t>Kotamraju Abhay</t>
  </si>
  <si>
    <t>SCS61467</t>
  </si>
  <si>
    <t>Inugurthi Ananya</t>
  </si>
  <si>
    <t>2012-08-27</t>
  </si>
  <si>
    <t>SCS40232</t>
  </si>
  <si>
    <t>Mannava Anirudh</t>
  </si>
  <si>
    <t>2010-12-24</t>
  </si>
  <si>
    <t>Mannava Lokesh</t>
  </si>
  <si>
    <t>Mannava Harini</t>
  </si>
  <si>
    <t>SCS25888</t>
  </si>
  <si>
    <t>Velagapudi Chaitanya</t>
  </si>
  <si>
    <t>2011-08-28</t>
  </si>
  <si>
    <t>Velagapudi Akash</t>
  </si>
  <si>
    <t>Velagapudi Swathi</t>
  </si>
  <si>
    <t>SCS52681</t>
  </si>
  <si>
    <t>Raju Ashok</t>
  </si>
  <si>
    <t>2009-03-11</t>
  </si>
  <si>
    <t>Raju Sumanth</t>
  </si>
  <si>
    <t>Raju Manaswi</t>
  </si>
  <si>
    <t>SCS76065</t>
  </si>
  <si>
    <t>Saripalli Satwik</t>
  </si>
  <si>
    <t>Saripalli Lokesh</t>
  </si>
  <si>
    <t>Saripalli Revathi</t>
  </si>
  <si>
    <t>SCS75402</t>
  </si>
  <si>
    <t>2013-02-26</t>
  </si>
  <si>
    <t>Potula Archana</t>
  </si>
  <si>
    <t>SCS03046</t>
  </si>
  <si>
    <t>Reddy Jagan</t>
  </si>
  <si>
    <t>Reddy Adarsh</t>
  </si>
  <si>
    <t>SCS86847</t>
  </si>
  <si>
    <t>2010-07-17</t>
  </si>
  <si>
    <t>Samudrala Lokesh</t>
  </si>
  <si>
    <t>Samudrala Durga</t>
  </si>
  <si>
    <t>SCS41890</t>
  </si>
  <si>
    <t>Talluri Jagan</t>
  </si>
  <si>
    <t>2010-12-07</t>
  </si>
  <si>
    <t>Talluri Hema</t>
  </si>
  <si>
    <t>SCS24161</t>
  </si>
  <si>
    <t>Koduri Sandhya</t>
  </si>
  <si>
    <t>2012-08-20</t>
  </si>
  <si>
    <t>Koduri Uday</t>
  </si>
  <si>
    <t>Koduri Vanitha</t>
  </si>
  <si>
    <t>SCS07988</t>
  </si>
  <si>
    <t>Singam Gopal</t>
  </si>
  <si>
    <t>2011-05-11</t>
  </si>
  <si>
    <t>Singam Raj</t>
  </si>
  <si>
    <t>Singam Archana</t>
  </si>
  <si>
    <t>SCS03597</t>
  </si>
  <si>
    <t>Katta Manasa</t>
  </si>
  <si>
    <t>2013-02-15</t>
  </si>
  <si>
    <t>Katta Siddharth</t>
  </si>
  <si>
    <t>Katta Srilakshmi</t>
  </si>
  <si>
    <t>SCS56650</t>
  </si>
  <si>
    <t>Matukumalli Bharath</t>
  </si>
  <si>
    <t>2012-12-15</t>
  </si>
  <si>
    <t>Matukumalli Krishna</t>
  </si>
  <si>
    <t>Matukumalli Janaki</t>
  </si>
  <si>
    <t>SCS39698</t>
  </si>
  <si>
    <t>Mukkamala Swathi</t>
  </si>
  <si>
    <t>2012-11-06</t>
  </si>
  <si>
    <t>Mukkamala Satwik</t>
  </si>
  <si>
    <t>Mukkamala Shanti</t>
  </si>
  <si>
    <t>SCS48519</t>
  </si>
  <si>
    <t>Mukkamala Anitha</t>
  </si>
  <si>
    <t>2011-11-14</t>
  </si>
  <si>
    <t>Mukkamala Sunil</t>
  </si>
  <si>
    <t>Mukkamala Jyothi</t>
  </si>
  <si>
    <t>SCS51460</t>
  </si>
  <si>
    <t>Chaganty Devan</t>
  </si>
  <si>
    <t>2008-01-23</t>
  </si>
  <si>
    <t>Chaganty Sumanth</t>
  </si>
  <si>
    <t>Chaganty Hema</t>
  </si>
  <si>
    <t>SCS85484</t>
  </si>
  <si>
    <t>Kumar Naveen</t>
  </si>
  <si>
    <t>2013-11-12</t>
  </si>
  <si>
    <t>Kumar Ram</t>
  </si>
  <si>
    <t>Kumar Geetha</t>
  </si>
  <si>
    <t>SCS28707</t>
  </si>
  <si>
    <t>Chakravarthy Subhashini</t>
  </si>
  <si>
    <t>2012-08-02</t>
  </si>
  <si>
    <t>Chakravarthy Harish</t>
  </si>
  <si>
    <t>Chakravarthy Ramya</t>
  </si>
  <si>
    <t>SCS70654</t>
  </si>
  <si>
    <t>Kumar Murali</t>
  </si>
  <si>
    <t>2010-03-01</t>
  </si>
  <si>
    <t>Kumar Anirudh</t>
  </si>
  <si>
    <t>Kumar Swathi</t>
  </si>
  <si>
    <t>SCS53595</t>
  </si>
  <si>
    <t>Choudary Abhay</t>
  </si>
  <si>
    <t>2008-04-26</t>
  </si>
  <si>
    <t>Choudary Raj</t>
  </si>
  <si>
    <t>Choudary Vanitha</t>
  </si>
  <si>
    <t>SCS65891</t>
  </si>
  <si>
    <t>Bandaru Meena</t>
  </si>
  <si>
    <t>2012-02-19</t>
  </si>
  <si>
    <t>Bandaru Anirudh</t>
  </si>
  <si>
    <t>Bandaru Gayatri</t>
  </si>
  <si>
    <t>SCS70844</t>
  </si>
  <si>
    <t>Bandaru Subhashini</t>
  </si>
  <si>
    <t>2010-04-02</t>
  </si>
  <si>
    <t>Bandaru Devan</t>
  </si>
  <si>
    <t>Bandaru Uma</t>
  </si>
  <si>
    <t>SCS72828</t>
  </si>
  <si>
    <t>Choudary Madhav</t>
  </si>
  <si>
    <t>2012-01-06</t>
  </si>
  <si>
    <t>Choudary Ram</t>
  </si>
  <si>
    <t>Choudary Roopa</t>
  </si>
  <si>
    <t>SCS81684</t>
  </si>
  <si>
    <t>Goud Akash</t>
  </si>
  <si>
    <t>2011-01-01</t>
  </si>
  <si>
    <t>Goud Srinivas</t>
  </si>
  <si>
    <t>Goud Priyanka</t>
  </si>
  <si>
    <t>SCS84162</t>
  </si>
  <si>
    <t>Devi Anirudh</t>
  </si>
  <si>
    <t>2012-09-19</t>
  </si>
  <si>
    <t>Devi Sumanth</t>
  </si>
  <si>
    <t>Devi Deepika</t>
  </si>
  <si>
    <t>SCS84705</t>
  </si>
  <si>
    <t>Chaganty Varun</t>
  </si>
  <si>
    <t>2011-12-08</t>
  </si>
  <si>
    <t>Chaganty Pavan</t>
  </si>
  <si>
    <t>Chaganty Sowmya</t>
  </si>
  <si>
    <t>SCS78084</t>
  </si>
  <si>
    <t>Pattanaik Geetha</t>
  </si>
  <si>
    <t>2012-12-16</t>
  </si>
  <si>
    <t>Pattanaik Karthik</t>
  </si>
  <si>
    <t>Pattanaik Yamini</t>
  </si>
  <si>
    <t>SCS11326</t>
  </si>
  <si>
    <t>Kakarlapudi Yash</t>
  </si>
  <si>
    <t>Kakarlapudi Ravi</t>
  </si>
  <si>
    <t>Kakarlapudi Manasa</t>
  </si>
  <si>
    <t>SCS18027</t>
  </si>
  <si>
    <t>Chaganty Subhashini</t>
  </si>
  <si>
    <t>2012-06-18</t>
  </si>
  <si>
    <t>Chaganty Surya</t>
  </si>
  <si>
    <t>Chaganty Geetha</t>
  </si>
  <si>
    <t>SCS54297</t>
  </si>
  <si>
    <t>Saripalli Swathi</t>
  </si>
  <si>
    <t>2014-06-05</t>
  </si>
  <si>
    <t>Saripalli Pranav</t>
  </si>
  <si>
    <t>Saripalli Pooja</t>
  </si>
  <si>
    <t>SCS64251</t>
  </si>
  <si>
    <t>Pattanaik Aravind</t>
  </si>
  <si>
    <t>2008-03-10</t>
  </si>
  <si>
    <t>2012-02-23</t>
  </si>
  <si>
    <t>Pattanaik Charan</t>
  </si>
  <si>
    <t>Pattanaik Sravani</t>
  </si>
  <si>
    <t>SCS91032</t>
  </si>
  <si>
    <t>Patel Durga</t>
  </si>
  <si>
    <t>2009-03-09</t>
  </si>
  <si>
    <t>2013-03-25</t>
  </si>
  <si>
    <t>Patel Deepak</t>
  </si>
  <si>
    <t>Patel Revathi</t>
  </si>
  <si>
    <t>SCS00200</t>
  </si>
  <si>
    <t>Acharya Aravind</t>
  </si>
  <si>
    <t>2010-05-11</t>
  </si>
  <si>
    <t>Acharya Vinay</t>
  </si>
  <si>
    <t>Acharya Madhavi</t>
  </si>
  <si>
    <t>SCS55683</t>
  </si>
  <si>
    <t>Uppalapati Nikhil</t>
  </si>
  <si>
    <t>2012-02-21</t>
  </si>
  <si>
    <t>Uppalapati Vamsi</t>
  </si>
  <si>
    <t>Uppalapati Sravya</t>
  </si>
  <si>
    <t>SCS42103</t>
  </si>
  <si>
    <t>Koduri Varun</t>
  </si>
  <si>
    <t>2011-05-01</t>
  </si>
  <si>
    <t>Koduri Pranav</t>
  </si>
  <si>
    <t>Koduri Hema</t>
  </si>
  <si>
    <t>SCS24084</t>
  </si>
  <si>
    <t>Gampa Kavya</t>
  </si>
  <si>
    <t>2009-02-25</t>
  </si>
  <si>
    <t>Gampa Murthy</t>
  </si>
  <si>
    <t>Gampa Shanti</t>
  </si>
  <si>
    <t>SCS84301</t>
  </si>
  <si>
    <t>Yarlagadda Niharika</t>
  </si>
  <si>
    <t>2009-11-08</t>
  </si>
  <si>
    <t>Yarlagadda Prasad</t>
  </si>
  <si>
    <t>Yarlagadda Sowmya</t>
  </si>
  <si>
    <t>SCS45396</t>
  </si>
  <si>
    <t>Denkada Madhav</t>
  </si>
  <si>
    <t>2009-09-17</t>
  </si>
  <si>
    <t>Denkada Srinivas</t>
  </si>
  <si>
    <t>Denkada Manaswi</t>
  </si>
  <si>
    <t>SCS68206</t>
  </si>
  <si>
    <t>Bodapati Anitha</t>
  </si>
  <si>
    <t>2008-06-18</t>
  </si>
  <si>
    <t>2012-06-11</t>
  </si>
  <si>
    <t>Bodapati Charan</t>
  </si>
  <si>
    <t>Bodapati Anjali</t>
  </si>
  <si>
    <t>SCS37150</t>
  </si>
  <si>
    <t>Acharya Adarsh</t>
  </si>
  <si>
    <t>2008-11-27</t>
  </si>
  <si>
    <t>Acharya Sai</t>
  </si>
  <si>
    <t>Acharya Indu</t>
  </si>
  <si>
    <t>SCS58750</t>
  </si>
  <si>
    <t>2009-06-01</t>
  </si>
  <si>
    <t>2014-01-28</t>
  </si>
  <si>
    <t>Chintada Pranav</t>
  </si>
  <si>
    <t>Chintada Sravani</t>
  </si>
  <si>
    <t>SCS10400</t>
  </si>
  <si>
    <t>Koduri Ramya</t>
  </si>
  <si>
    <t>2013-12-07</t>
  </si>
  <si>
    <t>Koduri Keerthi</t>
  </si>
  <si>
    <t>SCS17334</t>
  </si>
  <si>
    <t>Inugurthi Murali</t>
  </si>
  <si>
    <t>2012-04-05</t>
  </si>
  <si>
    <t>Inugurthi Murthy</t>
  </si>
  <si>
    <t>Inugurthi Bhavani</t>
  </si>
  <si>
    <t>SCS62956</t>
  </si>
  <si>
    <t>Patel Geetha</t>
  </si>
  <si>
    <t>2011-04-07</t>
  </si>
  <si>
    <t>Patel Vamsi</t>
  </si>
  <si>
    <t>Patel Akshara</t>
  </si>
  <si>
    <t>SCS60580</t>
  </si>
  <si>
    <t>Komaravolu Niharika</t>
  </si>
  <si>
    <t>2013-09-06</t>
  </si>
  <si>
    <t>Komaravolu Jagan</t>
  </si>
  <si>
    <t>Komaravolu Harini</t>
  </si>
  <si>
    <t>SCS62575</t>
  </si>
  <si>
    <t>Uppalapati Anitha</t>
  </si>
  <si>
    <t>2011-08-12</t>
  </si>
  <si>
    <t>Uppalapati Meeraj</t>
  </si>
  <si>
    <t>Uppalapati Vanitha</t>
  </si>
  <si>
    <t>SCS20241</t>
  </si>
  <si>
    <t>Kondapalli Charan</t>
  </si>
  <si>
    <t>2009-09-22</t>
  </si>
  <si>
    <t>Kondapalli Anirudh</t>
  </si>
  <si>
    <t>Kondapalli Meena</t>
  </si>
  <si>
    <t>SCS31948</t>
  </si>
  <si>
    <t>Mulugu Ramya</t>
  </si>
  <si>
    <t>2011-01-04</t>
  </si>
  <si>
    <t>Mulugu Krishna</t>
  </si>
  <si>
    <t>Mulugu Rohini</t>
  </si>
  <si>
    <t>SCS89084</t>
  </si>
  <si>
    <t>Korrapati Ganesh</t>
  </si>
  <si>
    <t>2009-09-24</t>
  </si>
  <si>
    <t>Korrapati Harish</t>
  </si>
  <si>
    <t>Korrapati Sravya</t>
  </si>
  <si>
    <t>SCS69494</t>
  </si>
  <si>
    <t>Sharma Vinay</t>
  </si>
  <si>
    <t>2010-02-22</t>
  </si>
  <si>
    <t>Sharma Gayatri</t>
  </si>
  <si>
    <t>SCS28380</t>
  </si>
  <si>
    <t>Ponnada Lokesh</t>
  </si>
  <si>
    <t>2014-08-11</t>
  </si>
  <si>
    <t>Ponnada Teja</t>
  </si>
  <si>
    <t>Ponnada Indu</t>
  </si>
  <si>
    <t>SCS30704</t>
  </si>
  <si>
    <t>Karri Prasad</t>
  </si>
  <si>
    <t>Karri Vijay</t>
  </si>
  <si>
    <t>Karri Tejaswini</t>
  </si>
  <si>
    <t>SCS36037</t>
  </si>
  <si>
    <t>Goud Hemanth</t>
  </si>
  <si>
    <t>2013-04-14</t>
  </si>
  <si>
    <t>Goud Meeraj</t>
  </si>
  <si>
    <t>Goud Akshara</t>
  </si>
  <si>
    <t>SCS39856</t>
  </si>
  <si>
    <t>Tanguturi Akshara</t>
  </si>
  <si>
    <t>2014-05-28</t>
  </si>
  <si>
    <t>Tanguturi Sai</t>
  </si>
  <si>
    <t>Tanguturi Pallavi</t>
  </si>
  <si>
    <t>SCS52023</t>
  </si>
  <si>
    <t>Reddy Mahesh</t>
  </si>
  <si>
    <t>2013-09-09</t>
  </si>
  <si>
    <t>Reddy Pooja</t>
  </si>
  <si>
    <t>SCS23695</t>
  </si>
  <si>
    <t>2011-11-02</t>
  </si>
  <si>
    <t>Singam Anirudh</t>
  </si>
  <si>
    <t>SCS04632</t>
  </si>
  <si>
    <t>2008-09-13</t>
  </si>
  <si>
    <t>Sunkara Chaitanya</t>
  </si>
  <si>
    <t>Sunkara Tejaswi</t>
  </si>
  <si>
    <t>SCS21992</t>
  </si>
  <si>
    <t>2013-09-18</t>
  </si>
  <si>
    <t>Reddy Gopal</t>
  </si>
  <si>
    <t>Reddy Anitha</t>
  </si>
  <si>
    <t>SCS27677</t>
  </si>
  <si>
    <t>Samudrala Pavan</t>
  </si>
  <si>
    <t>2009-02-26</t>
  </si>
  <si>
    <t>2013-06-26</t>
  </si>
  <si>
    <t>Samudrala Tejaswi</t>
  </si>
  <si>
    <t>SCS94006</t>
  </si>
  <si>
    <t>Prasad Devan</t>
  </si>
  <si>
    <t>2010-01-26</t>
  </si>
  <si>
    <t>Prasad Naveen</t>
  </si>
  <si>
    <t>Prasad Kavya</t>
  </si>
  <si>
    <t>SCS57896</t>
  </si>
  <si>
    <t>Sunkara Harini</t>
  </si>
  <si>
    <t>2012-02-02</t>
  </si>
  <si>
    <t>Sunkara Jagan</t>
  </si>
  <si>
    <t>Sunkara Madhavi</t>
  </si>
  <si>
    <t>SCS10550</t>
  </si>
  <si>
    <t>Susarla Parvathi</t>
  </si>
  <si>
    <t>2009-12-14</t>
  </si>
  <si>
    <t>Susarla Manoj</t>
  </si>
  <si>
    <t>SCS94143</t>
  </si>
  <si>
    <t>Sunkara Akshara</t>
  </si>
  <si>
    <t>2013-06-10</t>
  </si>
  <si>
    <t>Sunkara Aarav</t>
  </si>
  <si>
    <t>Sunkara Swathi</t>
  </si>
  <si>
    <t>SCS34182</t>
  </si>
  <si>
    <t>Choudary Gopal</t>
  </si>
  <si>
    <t>2009-08-03</t>
  </si>
  <si>
    <t>Choudary Meeraj</t>
  </si>
  <si>
    <t>Choudary Rohini</t>
  </si>
  <si>
    <t>SCS47216</t>
  </si>
  <si>
    <t>2014-02-08</t>
  </si>
  <si>
    <t>Jonnalagadda Anand</t>
  </si>
  <si>
    <t>Jonnalagadda Anusha</t>
  </si>
  <si>
    <t>SCS30189</t>
  </si>
  <si>
    <t>Gurazada Rahul</t>
  </si>
  <si>
    <t>2009-03-01</t>
  </si>
  <si>
    <t>Gurazada Ashok</t>
  </si>
  <si>
    <t>Gurazada Shravani</t>
  </si>
  <si>
    <t>SCS04284</t>
  </si>
  <si>
    <t>Mukkamala Vamsi</t>
  </si>
  <si>
    <t>2014-02-06</t>
  </si>
  <si>
    <t>Mukkamala Madhavi</t>
  </si>
  <si>
    <t>SCS38175</t>
  </si>
  <si>
    <t>Raju Rohini</t>
  </si>
  <si>
    <t>2013-07-10</t>
  </si>
  <si>
    <t>Raju Karthik</t>
  </si>
  <si>
    <t>Raju Parvathi</t>
  </si>
  <si>
    <t>SCS60541</t>
  </si>
  <si>
    <t>Susarla Anirudh</t>
  </si>
  <si>
    <t>2008-11-07</t>
  </si>
  <si>
    <t>Susarla Raj</t>
  </si>
  <si>
    <t>Susarla Archana</t>
  </si>
  <si>
    <t>SCS67429</t>
  </si>
  <si>
    <t>Choudary Janaki</t>
  </si>
  <si>
    <t>2008-05-02</t>
  </si>
  <si>
    <t>2014-05-11</t>
  </si>
  <si>
    <t>Choudary Murthy</t>
  </si>
  <si>
    <t>Choudary Indu</t>
  </si>
  <si>
    <t>SCS58752</t>
  </si>
  <si>
    <t>Sharma Manoj</t>
  </si>
  <si>
    <t>2010-09-26</t>
  </si>
  <si>
    <t>Sharma Kiran</t>
  </si>
  <si>
    <t>Sharma Padma</t>
  </si>
  <si>
    <t>SCS41472</t>
  </si>
  <si>
    <t>Toleti Raj</t>
  </si>
  <si>
    <t>2013-09-03</t>
  </si>
  <si>
    <t>Toleti Yash</t>
  </si>
  <si>
    <t>Toleti Bhavani</t>
  </si>
  <si>
    <t>SCS05077</t>
  </si>
  <si>
    <t>Sahu Bharath</t>
  </si>
  <si>
    <t>2008-12-25</t>
  </si>
  <si>
    <t>Sahu Krishna</t>
  </si>
  <si>
    <t>Sahu Charvi</t>
  </si>
  <si>
    <t>SCS16851</t>
  </si>
  <si>
    <t>Talluri Chaitra</t>
  </si>
  <si>
    <t>2010-01-14</t>
  </si>
  <si>
    <t>Talluri Teja</t>
  </si>
  <si>
    <t>Talluri Pooja</t>
  </si>
  <si>
    <t>SCS17060</t>
  </si>
  <si>
    <t>Saripalli Lavanya</t>
  </si>
  <si>
    <t>2011-05-18</t>
  </si>
  <si>
    <t>Saripalli Krishna</t>
  </si>
  <si>
    <t>Saripalli Roopa</t>
  </si>
  <si>
    <t>SCS24436</t>
  </si>
  <si>
    <t>Acharya Revathi</t>
  </si>
  <si>
    <t>2012-07-06</t>
  </si>
  <si>
    <t>Acharya Madhav</t>
  </si>
  <si>
    <t>SCS85491</t>
  </si>
  <si>
    <t>Choudary Charvi</t>
  </si>
  <si>
    <t>2009-05-03</t>
  </si>
  <si>
    <t>Choudary Karthik</t>
  </si>
  <si>
    <t>Choudary Deepika</t>
  </si>
  <si>
    <t>SCS38758</t>
  </si>
  <si>
    <t>Jonnalagadda Eesha</t>
  </si>
  <si>
    <t>2011-05-13</t>
  </si>
  <si>
    <t>Jonnalagadda Manoj</t>
  </si>
  <si>
    <t>Jonnalagadda Pallavi</t>
  </si>
  <si>
    <t>SCS19418</t>
  </si>
  <si>
    <t>Chintada Gayatri</t>
  </si>
  <si>
    <t>2010-07-06</t>
  </si>
  <si>
    <t>Chintada Varun</t>
  </si>
  <si>
    <t>Chintada Tejaswini</t>
  </si>
  <si>
    <t>SCS53776</t>
  </si>
  <si>
    <t>Bodapati Vijay</t>
  </si>
  <si>
    <t>2011-07-14</t>
  </si>
  <si>
    <t>Bodapati Surya</t>
  </si>
  <si>
    <t>Bodapati Subhashini</t>
  </si>
  <si>
    <t>SCS17977</t>
  </si>
  <si>
    <t>Rao Charvi</t>
  </si>
  <si>
    <t>2012-03-25</t>
  </si>
  <si>
    <t>Rao Ram</t>
  </si>
  <si>
    <t>Rao Roopa</t>
  </si>
  <si>
    <t>SCS39732</t>
  </si>
  <si>
    <t>Choudary Saranya</t>
  </si>
  <si>
    <t>2012-12-01</t>
  </si>
  <si>
    <t>Choudary Pavan</t>
  </si>
  <si>
    <t>Choudary Gayatri</t>
  </si>
  <si>
    <t>SCS44733</t>
  </si>
  <si>
    <t>Koduri Pavan</t>
  </si>
  <si>
    <t>Koduri Lokesh</t>
  </si>
  <si>
    <t>Koduri Charvi</t>
  </si>
  <si>
    <t>SCS95400</t>
  </si>
  <si>
    <t>Goud Raju</t>
  </si>
  <si>
    <t>2008-10-19</t>
  </si>
  <si>
    <t>Goud Murali</t>
  </si>
  <si>
    <t>Goud Sandhya</t>
  </si>
  <si>
    <t>SCS26123</t>
  </si>
  <si>
    <t>2013-10-08</t>
  </si>
  <si>
    <t>Naidu Ram</t>
  </si>
  <si>
    <t>Naidu Pooja</t>
  </si>
  <si>
    <t>SCS27771</t>
  </si>
  <si>
    <t>2011-12-04</t>
  </si>
  <si>
    <t>Gupta Uday</t>
  </si>
  <si>
    <t>Gupta Yamini</t>
  </si>
  <si>
    <t>SCS12258</t>
  </si>
  <si>
    <t>Reddy Divya</t>
  </si>
  <si>
    <t>2009-02-07</t>
  </si>
  <si>
    <t>Reddy Chaitanya</t>
  </si>
  <si>
    <t>Reddy Saranya</t>
  </si>
  <si>
    <t>SCS69182</t>
  </si>
  <si>
    <t>2009-02-23</t>
  </si>
  <si>
    <t>Koduri Akash</t>
  </si>
  <si>
    <t>Koduri Deepika</t>
  </si>
  <si>
    <t>SCS76838</t>
  </si>
  <si>
    <t>Raju Srinivas</t>
  </si>
  <si>
    <t>2008-11-09</t>
  </si>
  <si>
    <t>Raju Adarsh</t>
  </si>
  <si>
    <t>Raju Swathi</t>
  </si>
  <si>
    <t>SCS85066</t>
  </si>
  <si>
    <t>Raju Aravind</t>
  </si>
  <si>
    <t>2009-12-27</t>
  </si>
  <si>
    <t>Raju Anirudh</t>
  </si>
  <si>
    <t>Raju Jyothi</t>
  </si>
  <si>
    <t>SCS36048</t>
  </si>
  <si>
    <t>Karanam Jagan</t>
  </si>
  <si>
    <t>2010-07-22</t>
  </si>
  <si>
    <t>Karanam Teja</t>
  </si>
  <si>
    <t>Karanam Aaradhya</t>
  </si>
  <si>
    <t>SCS34509</t>
  </si>
  <si>
    <t>Chintada Yash</t>
  </si>
  <si>
    <t>2013-02-06</t>
  </si>
  <si>
    <t>Chintada Dhruv</t>
  </si>
  <si>
    <t>Chintada Keerthi</t>
  </si>
  <si>
    <t>SCS17212</t>
  </si>
  <si>
    <t>Talluri Abhay</t>
  </si>
  <si>
    <t>2014-07-11</t>
  </si>
  <si>
    <t>Talluri Surya</t>
  </si>
  <si>
    <t>Talluri Anitha</t>
  </si>
  <si>
    <t>SCS96914</t>
  </si>
  <si>
    <t>Chintada Geetha</t>
  </si>
  <si>
    <t>2011-02-06</t>
  </si>
  <si>
    <t>Chintada Devan</t>
  </si>
  <si>
    <t>Chintada Padma</t>
  </si>
  <si>
    <t>SCS21747</t>
  </si>
  <si>
    <t>Gade Meeraj</t>
  </si>
  <si>
    <t>2012-08-06</t>
  </si>
  <si>
    <t>Gade Kumar</t>
  </si>
  <si>
    <t>Gade Geetha</t>
  </si>
  <si>
    <t>SCS12269</t>
  </si>
  <si>
    <t>Mukkamala Kumar</t>
  </si>
  <si>
    <t>2010-07-18</t>
  </si>
  <si>
    <t>Mukkamala Jagan</t>
  </si>
  <si>
    <t>Mukkamala Meena</t>
  </si>
  <si>
    <t>SCS01758</t>
  </si>
  <si>
    <t>Karanam Tejaswini</t>
  </si>
  <si>
    <t>Karanam Surya</t>
  </si>
  <si>
    <t>SCS17187</t>
  </si>
  <si>
    <t>Tanguturi Anusha</t>
  </si>
  <si>
    <t>2014-05-02</t>
  </si>
  <si>
    <t>Tanguturi Vijay</t>
  </si>
  <si>
    <t>Tanguturi Manaswini</t>
  </si>
  <si>
    <t>SCS42823</t>
  </si>
  <si>
    <t>Kakarlapudi Raj</t>
  </si>
  <si>
    <t>2009-06-10</t>
  </si>
  <si>
    <t>Kakarlapudi Srinivas</t>
  </si>
  <si>
    <t>Kakarlapudi Divya</t>
  </si>
  <si>
    <t>SCS39468</t>
  </si>
  <si>
    <t>2012-06-14</t>
  </si>
  <si>
    <t>Gurazada Raju</t>
  </si>
  <si>
    <t>Gurazada Sita</t>
  </si>
  <si>
    <t>SCS20861</t>
  </si>
  <si>
    <t>Singh Uma</t>
  </si>
  <si>
    <t>2010-05-25</t>
  </si>
  <si>
    <t>Singh Bhargav</t>
  </si>
  <si>
    <t>Singh Indu</t>
  </si>
  <si>
    <t>SCS51609</t>
  </si>
  <si>
    <t>2011-02-08</t>
  </si>
  <si>
    <t>Mulugu Anand</t>
  </si>
  <si>
    <t>Mulugu Anitha</t>
  </si>
  <si>
    <t>SCS70163</t>
  </si>
  <si>
    <t>Goud Harish</t>
  </si>
  <si>
    <t>2010-01-12</t>
  </si>
  <si>
    <t>Goud Eeshan</t>
  </si>
  <si>
    <t>Goud Yamini</t>
  </si>
  <si>
    <t>SCS99017</t>
  </si>
  <si>
    <t>Challa Chaitra</t>
  </si>
  <si>
    <t>2009-06-26</t>
  </si>
  <si>
    <t>2013-03-12</t>
  </si>
  <si>
    <t>Challa Suresh</t>
  </si>
  <si>
    <t>Challa Sita</t>
  </si>
  <si>
    <t>SCS23718</t>
  </si>
  <si>
    <t>Kumari Harika</t>
  </si>
  <si>
    <t>2012-05-21</t>
  </si>
  <si>
    <t>Kumari Hemanth</t>
  </si>
  <si>
    <t>Kumari Roopa</t>
  </si>
  <si>
    <t>SCS48739</t>
  </si>
  <si>
    <t>Karanam Lakshmi</t>
  </si>
  <si>
    <t>2012-06-09</t>
  </si>
  <si>
    <t>Karanam Ravi</t>
  </si>
  <si>
    <t>Karanam Anusha</t>
  </si>
  <si>
    <t>SCS50039</t>
  </si>
  <si>
    <t>Mannava Sumanth</t>
  </si>
  <si>
    <t>2012-05-17</t>
  </si>
  <si>
    <t>Mannava Uday</t>
  </si>
  <si>
    <t>Mannava Anjali</t>
  </si>
  <si>
    <t>SCS90521</t>
  </si>
  <si>
    <t>Reddy Kavya</t>
  </si>
  <si>
    <t>2009-07-06</t>
  </si>
  <si>
    <t>Reddy Deepika</t>
  </si>
  <si>
    <t>SCS52638</t>
  </si>
  <si>
    <t>Talluri Lokesh</t>
  </si>
  <si>
    <t>2008-05-21</t>
  </si>
  <si>
    <t>2013-02-07</t>
  </si>
  <si>
    <t>Talluri Manoj</t>
  </si>
  <si>
    <t>Talluri Anusha</t>
  </si>
  <si>
    <t>SCS79100</t>
  </si>
  <si>
    <t>Singh Durga</t>
  </si>
  <si>
    <t>2009-11-04</t>
  </si>
  <si>
    <t>Singh Raj</t>
  </si>
  <si>
    <t>SCS69195</t>
  </si>
  <si>
    <t>Varma Gayatri</t>
  </si>
  <si>
    <t>2012-04-11</t>
  </si>
  <si>
    <t>Varma Suresh</t>
  </si>
  <si>
    <t>Varma Vaishnavi</t>
  </si>
  <si>
    <t>SCS82156</t>
  </si>
  <si>
    <t>Bodapati Vishal</t>
  </si>
  <si>
    <t>2012-03-27</t>
  </si>
  <si>
    <t>Bodapati Bharath</t>
  </si>
  <si>
    <t>Bodapati Manasa</t>
  </si>
  <si>
    <t>SCS43917</t>
  </si>
  <si>
    <t>2011-06-27</t>
  </si>
  <si>
    <t>Reddy Krishna</t>
  </si>
  <si>
    <t>Reddy Priyanka</t>
  </si>
  <si>
    <t>SCS48920</t>
  </si>
  <si>
    <t>Mulugu Madhavi</t>
  </si>
  <si>
    <t>Mulugu Aadhya</t>
  </si>
  <si>
    <t>SCS33183</t>
  </si>
  <si>
    <t>Singam Yamini</t>
  </si>
  <si>
    <t>2008-12-06</t>
  </si>
  <si>
    <t>Singam Pranav</t>
  </si>
  <si>
    <t>Singam Bhavani</t>
  </si>
  <si>
    <t>SCS98320</t>
  </si>
  <si>
    <t>Samudrala Gayatri</t>
  </si>
  <si>
    <t>2011-11-03</t>
  </si>
  <si>
    <t>Samudrala Raj</t>
  </si>
  <si>
    <t>Samudrala Harika</t>
  </si>
  <si>
    <t>SCS18417</t>
  </si>
  <si>
    <t>Singam Priyanka</t>
  </si>
  <si>
    <t>2012-10-09</t>
  </si>
  <si>
    <t>Singam Meeraj</t>
  </si>
  <si>
    <t>Singam Manaswi</t>
  </si>
  <si>
    <t>SCS16235</t>
  </si>
  <si>
    <t>2009-02-04</t>
  </si>
  <si>
    <t>Gade Ashok</t>
  </si>
  <si>
    <t>Gade Saranya</t>
  </si>
  <si>
    <t>SCS96789</t>
  </si>
  <si>
    <t>2012-04-07</t>
  </si>
  <si>
    <t>Matukumalli Sumanth</t>
  </si>
  <si>
    <t>Matukumalli Chaitra</t>
  </si>
  <si>
    <t>SCS20953</t>
  </si>
  <si>
    <t>Sonti Srinivas</t>
  </si>
  <si>
    <t>2013-08-03</t>
  </si>
  <si>
    <t>Sonti Akash</t>
  </si>
  <si>
    <t>Sonti Sowmya</t>
  </si>
  <si>
    <t>SCS36837</t>
  </si>
  <si>
    <t>Kakarlapudi Dhruv</t>
  </si>
  <si>
    <t>2012-10-01</t>
  </si>
  <si>
    <t>Kakarlapudi Raju</t>
  </si>
  <si>
    <t>Kakarlapudi Durga</t>
  </si>
  <si>
    <t>SCS27181</t>
  </si>
  <si>
    <t>Kumari Satwik</t>
  </si>
  <si>
    <t>2013-12-18</t>
  </si>
  <si>
    <t>Kumari Subhashini</t>
  </si>
  <si>
    <t>SCS39517</t>
  </si>
  <si>
    <t>Sonti Ramya</t>
  </si>
  <si>
    <t>2012-07-28</t>
  </si>
  <si>
    <t>Sonti Sunil</t>
  </si>
  <si>
    <t>Sonti Anusha</t>
  </si>
  <si>
    <t>SCS13258</t>
  </si>
  <si>
    <t>Behera Lokesh</t>
  </si>
  <si>
    <t>2010-03-20</t>
  </si>
  <si>
    <t>Behera Deepak</t>
  </si>
  <si>
    <t>Behera Sravya</t>
  </si>
  <si>
    <t>SCS81605</t>
  </si>
  <si>
    <t>Sunkara Subhashini</t>
  </si>
  <si>
    <t>2013-10-15</t>
  </si>
  <si>
    <t>Sunkara Jyothi</t>
  </si>
  <si>
    <t>SCS80733</t>
  </si>
  <si>
    <t>Krovvidi Sandeep</t>
  </si>
  <si>
    <t>2010-09-27</t>
  </si>
  <si>
    <t>Krovvidi Aarav</t>
  </si>
  <si>
    <t>Krovvidi Sudha</t>
  </si>
  <si>
    <t>SCS56479</t>
  </si>
  <si>
    <t>Krovvidi Madhavi</t>
  </si>
  <si>
    <t>2010-01-21</t>
  </si>
  <si>
    <t>Krovvidi Nikhil</t>
  </si>
  <si>
    <t>Krovvidi Sandhya</t>
  </si>
  <si>
    <t>SCS23024</t>
  </si>
  <si>
    <t>Raju Jagan</t>
  </si>
  <si>
    <t>2008-08-10</t>
  </si>
  <si>
    <t>2012-05-03</t>
  </si>
  <si>
    <t>Raju Aarav</t>
  </si>
  <si>
    <t>Raju Madhavi</t>
  </si>
  <si>
    <t>SCS55577</t>
  </si>
  <si>
    <t>Koduri Devan</t>
  </si>
  <si>
    <t>2011-12-23</t>
  </si>
  <si>
    <t>Koduri Anand</t>
  </si>
  <si>
    <t>SCS49491</t>
  </si>
  <si>
    <t>Mulugu Lokesh</t>
  </si>
  <si>
    <t>Mulugu Harika</t>
  </si>
  <si>
    <t>SCS32781</t>
  </si>
  <si>
    <t>Kondapalli Kavya</t>
  </si>
  <si>
    <t>2011-01-27</t>
  </si>
  <si>
    <t>Kondapalli Uma</t>
  </si>
  <si>
    <t>SCS50965</t>
  </si>
  <si>
    <t>Sekhar Aarav</t>
  </si>
  <si>
    <t>2010-06-13</t>
  </si>
  <si>
    <t>Sekhar Aaradhya</t>
  </si>
  <si>
    <t>SCS96853</t>
  </si>
  <si>
    <t>Katta Deepika</t>
  </si>
  <si>
    <t>Katta Yash</t>
  </si>
  <si>
    <t>Katta Divya</t>
  </si>
  <si>
    <t>SCS24453</t>
  </si>
  <si>
    <t>Mohanty Harika</t>
  </si>
  <si>
    <t>2012-02-26</t>
  </si>
  <si>
    <t>Mohanty Vishal</t>
  </si>
  <si>
    <t>Mohanty Lakshmi</t>
  </si>
  <si>
    <t>SCS83311</t>
  </si>
  <si>
    <t>Uppalapati Abhay</t>
  </si>
  <si>
    <t>Uppalapati Sunil</t>
  </si>
  <si>
    <t>Uppalapati Saranya</t>
  </si>
  <si>
    <t>SCS96502</t>
  </si>
  <si>
    <t>2010-08-02</t>
  </si>
  <si>
    <t>Yadav Satwik</t>
  </si>
  <si>
    <t>Yadav Sita</t>
  </si>
  <si>
    <t>SCS72392</t>
  </si>
  <si>
    <t>2009-09-26</t>
  </si>
  <si>
    <t>Talluri Rahul</t>
  </si>
  <si>
    <t>Talluri Tejaswi</t>
  </si>
  <si>
    <t>SCS36998</t>
  </si>
  <si>
    <t>Vanam Saranya</t>
  </si>
  <si>
    <t>2009-07-19</t>
  </si>
  <si>
    <t>Vanam Sai</t>
  </si>
  <si>
    <t>Vanam Sravya</t>
  </si>
  <si>
    <t>SCS38263</t>
  </si>
  <si>
    <t>Kumari Kiran</t>
  </si>
  <si>
    <t>2011-03-20</t>
  </si>
  <si>
    <t>Kumari Meeraj</t>
  </si>
  <si>
    <t>Kumari Madhavi</t>
  </si>
  <si>
    <t>SCS02161</t>
  </si>
  <si>
    <t>Reddy Anjali</t>
  </si>
  <si>
    <t>2012-04-19</t>
  </si>
  <si>
    <t>Reddy Sumanth</t>
  </si>
  <si>
    <t>Reddy Geetha</t>
  </si>
  <si>
    <t>SCS45616</t>
  </si>
  <si>
    <t>Gupta Manasa</t>
  </si>
  <si>
    <t>2012-04-08</t>
  </si>
  <si>
    <t>Gupta Murali</t>
  </si>
  <si>
    <t>Gupta Manaswi</t>
  </si>
  <si>
    <t>SCS13146</t>
  </si>
  <si>
    <t>Ravella Kavya</t>
  </si>
  <si>
    <t>2012-12-07</t>
  </si>
  <si>
    <t>Ravella Deepak</t>
  </si>
  <si>
    <t>Ravella Niharika</t>
  </si>
  <si>
    <t>SCS28723</t>
  </si>
  <si>
    <t>Gollapudi Manaswini</t>
  </si>
  <si>
    <t>Gollapudi Satwik</t>
  </si>
  <si>
    <t>Gollapudi Ramya</t>
  </si>
  <si>
    <t>SCS04527</t>
  </si>
  <si>
    <t>Chowdary Naveen</t>
  </si>
  <si>
    <t>2010-11-27</t>
  </si>
  <si>
    <t>Chowdary Lokesh</t>
  </si>
  <si>
    <t>Chowdary Priyanka</t>
  </si>
  <si>
    <t>SCS32775</t>
  </si>
  <si>
    <t>Naidu Vishal</t>
  </si>
  <si>
    <t>Naidu Vamsi</t>
  </si>
  <si>
    <t>Naidu Niharika</t>
  </si>
  <si>
    <t>SCS32232</t>
  </si>
  <si>
    <t>Palepu Manaswi</t>
  </si>
  <si>
    <t>2013-06-15</t>
  </si>
  <si>
    <t>Palepu Varun</t>
  </si>
  <si>
    <t>Palepu Rohini</t>
  </si>
  <si>
    <t>SCS11513</t>
  </si>
  <si>
    <t>Karanam Chaitanya</t>
  </si>
  <si>
    <t>2010-04-22</t>
  </si>
  <si>
    <t>Karanam Murthy</t>
  </si>
  <si>
    <t>Karanam Tejaswi</t>
  </si>
  <si>
    <t>SCS08667</t>
  </si>
  <si>
    <t>Ruppa Satwik</t>
  </si>
  <si>
    <t>2009-04-07</t>
  </si>
  <si>
    <t>Ruppa Raj</t>
  </si>
  <si>
    <t>Ruppa Swathi</t>
  </si>
  <si>
    <t>SCS21483</t>
  </si>
  <si>
    <t>Sunkara Devan</t>
  </si>
  <si>
    <t>Sunkara Ram</t>
  </si>
  <si>
    <t>Sunkara Uma</t>
  </si>
  <si>
    <t>SCS59683</t>
  </si>
  <si>
    <t>Susarla Anitha</t>
  </si>
  <si>
    <t>2011-07-11</t>
  </si>
  <si>
    <t>Susarla Ravi</t>
  </si>
  <si>
    <t>Susarla Chaitra</t>
  </si>
  <si>
    <t>SCS00978</t>
  </si>
  <si>
    <t>Dasari Sravani</t>
  </si>
  <si>
    <t>Dasari Uday</t>
  </si>
  <si>
    <t>Dasari Lakshmi</t>
  </si>
  <si>
    <t>SCS36905</t>
  </si>
  <si>
    <t>2012-03-22</t>
  </si>
  <si>
    <t>Katta Gopal</t>
  </si>
  <si>
    <t>Katta Sita</t>
  </si>
  <si>
    <t>SCS87709</t>
  </si>
  <si>
    <t>Kondapalli Saranya</t>
  </si>
  <si>
    <t>Kondapalli Niharika</t>
  </si>
  <si>
    <t>SCS98604</t>
  </si>
  <si>
    <t>Nanduri Surya</t>
  </si>
  <si>
    <t>2011-12-19</t>
  </si>
  <si>
    <t>Nanduri Chaitanya</t>
  </si>
  <si>
    <t>Nanduri Bhavani</t>
  </si>
  <si>
    <t>SCS48111</t>
  </si>
  <si>
    <t>Ponnada Nikhil</t>
  </si>
  <si>
    <t>2013-10-06</t>
  </si>
  <si>
    <t>Ponnada Jagan</t>
  </si>
  <si>
    <t>SCS40647</t>
  </si>
  <si>
    <t>SCS19829</t>
  </si>
  <si>
    <t>Vanam Divya</t>
  </si>
  <si>
    <t>2012-05-10</t>
  </si>
  <si>
    <t>Vanam Ramya</t>
  </si>
  <si>
    <t>SCS55997</t>
  </si>
  <si>
    <t>Konda Manaswini</t>
  </si>
  <si>
    <t>2010-02-03</t>
  </si>
  <si>
    <t>Konda Charan</t>
  </si>
  <si>
    <t>Konda Sravani</t>
  </si>
  <si>
    <t>SCS75474</t>
  </si>
  <si>
    <t>Ruppa Varun</t>
  </si>
  <si>
    <t>2008-08-18</t>
  </si>
  <si>
    <t>Ruppa Arjun</t>
  </si>
  <si>
    <t>Ruppa Divya</t>
  </si>
  <si>
    <t>SCS30991</t>
  </si>
  <si>
    <t>Talluri Devan</t>
  </si>
  <si>
    <t>2010-06-02</t>
  </si>
  <si>
    <t>Talluri Ganesh</t>
  </si>
  <si>
    <t>Talluri Indu</t>
  </si>
  <si>
    <t>SCS76217</t>
  </si>
  <si>
    <t>Prasad Gopal</t>
  </si>
  <si>
    <t>2012-12-18</t>
  </si>
  <si>
    <t>Prasad Hemanth</t>
  </si>
  <si>
    <t>Prasad Pooja</t>
  </si>
  <si>
    <t>SCS68940</t>
  </si>
  <si>
    <t>Mohanty Pallavi</t>
  </si>
  <si>
    <t>2011-12-27</t>
  </si>
  <si>
    <t>Mohanty Bhargav</t>
  </si>
  <si>
    <t>Mohanty Anusha</t>
  </si>
  <si>
    <t>SCS73224</t>
  </si>
  <si>
    <t>Behera Vishal</t>
  </si>
  <si>
    <t>Behera Nikhil</t>
  </si>
  <si>
    <t>Behera Manasa</t>
  </si>
  <si>
    <t>SCS60900</t>
  </si>
  <si>
    <t>Tallapragada Meghana</t>
  </si>
  <si>
    <t>2011-03-07</t>
  </si>
  <si>
    <t>Tallapragada Ravi</t>
  </si>
  <si>
    <t>SCS71368</t>
  </si>
  <si>
    <t>Behera Ramya</t>
  </si>
  <si>
    <t>2009-11-25</t>
  </si>
  <si>
    <t>Behera Pranav</t>
  </si>
  <si>
    <t>Behera Sowmya</t>
  </si>
  <si>
    <t>SCS58847</t>
  </si>
  <si>
    <t>Vanam Anand</t>
  </si>
  <si>
    <t>2013-03-03</t>
  </si>
  <si>
    <t>Vanam Sunil</t>
  </si>
  <si>
    <t>Vanam Priyanka</t>
  </si>
  <si>
    <t>SCS85865</t>
  </si>
  <si>
    <t>Chaganty Suresh</t>
  </si>
  <si>
    <t>2011-01-24</t>
  </si>
  <si>
    <t>Chaganty Charan</t>
  </si>
  <si>
    <t>SCS57627</t>
  </si>
  <si>
    <t>Chowdary Rahul</t>
  </si>
  <si>
    <t>2008-09-06</t>
  </si>
  <si>
    <t>2012-06-27</t>
  </si>
  <si>
    <t>Chowdary Sumanth</t>
  </si>
  <si>
    <t>Chowdary Eesha</t>
  </si>
  <si>
    <t>SCS62962</t>
  </si>
  <si>
    <t>2013-10-12</t>
  </si>
  <si>
    <t>Singam Vamsi</t>
  </si>
  <si>
    <t>SCS61434</t>
  </si>
  <si>
    <t>Matukumalli Prasad</t>
  </si>
  <si>
    <t>2009-11-09</t>
  </si>
  <si>
    <t>Matukumalli Vamsi</t>
  </si>
  <si>
    <t>SCS97995</t>
  </si>
  <si>
    <t>Yadav Vanitha</t>
  </si>
  <si>
    <t>2011-08-17</t>
  </si>
  <si>
    <t>Yadav Anand</t>
  </si>
  <si>
    <t>Yadav Madhavi</t>
  </si>
  <si>
    <t>SCS06999</t>
  </si>
  <si>
    <t>Palepu Yash</t>
  </si>
  <si>
    <t>2012-07-14</t>
  </si>
  <si>
    <t>Palepu Ravi</t>
  </si>
  <si>
    <t>Palepu Charvi</t>
  </si>
  <si>
    <t>SCS85612</t>
  </si>
  <si>
    <t>2010-05-09</t>
  </si>
  <si>
    <t>Jonnalagadda Varun</t>
  </si>
  <si>
    <t>Jonnalagadda Madhavi</t>
  </si>
  <si>
    <t>SCS30949</t>
  </si>
  <si>
    <t>Pamulaparthi Archana</t>
  </si>
  <si>
    <t>2010-08-01</t>
  </si>
  <si>
    <t>Pamulaparthi Satwik</t>
  </si>
  <si>
    <t>Pamulaparthi Aaradhya</t>
  </si>
  <si>
    <t>SCS49312</t>
  </si>
  <si>
    <t>Devi Gayatri</t>
  </si>
  <si>
    <t>2010-06-18</t>
  </si>
  <si>
    <t>Devi Karthik</t>
  </si>
  <si>
    <t>Devi Swathi</t>
  </si>
  <si>
    <t>SCS55085</t>
  </si>
  <si>
    <t>Gupta Devan</t>
  </si>
  <si>
    <t>2010-04-05</t>
  </si>
  <si>
    <t>Gupta Prasad</t>
  </si>
  <si>
    <t>Gupta Sravya</t>
  </si>
  <si>
    <t>SCS93491</t>
  </si>
  <si>
    <t>Yarlagadda Padma</t>
  </si>
  <si>
    <t>2013-05-02</t>
  </si>
  <si>
    <t>Yarlagadda Siddharth</t>
  </si>
  <si>
    <t>Yarlagadda Kavya</t>
  </si>
  <si>
    <t>SCS84819</t>
  </si>
  <si>
    <t>Singam Hema</t>
  </si>
  <si>
    <t>2012-09-04</t>
  </si>
  <si>
    <t>Singam Raju</t>
  </si>
  <si>
    <t>Singam Indu</t>
  </si>
  <si>
    <t>SCS75059</t>
  </si>
  <si>
    <t>Reddy Harika</t>
  </si>
  <si>
    <t>2011-09-28</t>
  </si>
  <si>
    <t>Reddy Janaki</t>
  </si>
  <si>
    <t>SCS69010</t>
  </si>
  <si>
    <t>Rao Deepak</t>
  </si>
  <si>
    <t>2011-05-04</t>
  </si>
  <si>
    <t>Rao Harish</t>
  </si>
  <si>
    <t>Rao Madhavi</t>
  </si>
  <si>
    <t>SCS61995</t>
  </si>
  <si>
    <t>Ruppa Raju</t>
  </si>
  <si>
    <t>2013-08-25</t>
  </si>
  <si>
    <t>Ruppa Prasad</t>
  </si>
  <si>
    <t>Ruppa Parvathi</t>
  </si>
  <si>
    <t>SCS23872</t>
  </si>
  <si>
    <t>Gudipati Harini</t>
  </si>
  <si>
    <t>Gudipati Karthik</t>
  </si>
  <si>
    <t>Gudipati Archana</t>
  </si>
  <si>
    <t>SCS79323</t>
  </si>
  <si>
    <t>Dronamraju Hemanth</t>
  </si>
  <si>
    <t>2012-11-24</t>
  </si>
  <si>
    <t>Dronamraju Charan</t>
  </si>
  <si>
    <t>Dronamraju Vaishnavi</t>
  </si>
  <si>
    <t>SCS30414</t>
  </si>
  <si>
    <t>Rao Adarsh</t>
  </si>
  <si>
    <t>2014-08-06</t>
  </si>
  <si>
    <t>Rao Tejaswi</t>
  </si>
  <si>
    <t>SCS06939</t>
  </si>
  <si>
    <t>Konda Rohini</t>
  </si>
  <si>
    <t>2011-02-25</t>
  </si>
  <si>
    <t>Konda Varun</t>
  </si>
  <si>
    <t>Konda Ananya</t>
  </si>
  <si>
    <t>SCS58097</t>
  </si>
  <si>
    <t>Sahu Tejaswini</t>
  </si>
  <si>
    <t>Sahu Eeshan</t>
  </si>
  <si>
    <t>Sahu Srilakshmi</t>
  </si>
  <si>
    <t>SCS14057</t>
  </si>
  <si>
    <t>Rao Sumanth</t>
  </si>
  <si>
    <t>2014-09-27</t>
  </si>
  <si>
    <t>Rao Krishna</t>
  </si>
  <si>
    <t>Rao Aadhya</t>
  </si>
  <si>
    <t>SCS34865</t>
  </si>
  <si>
    <t>Pattanaik Pavan</t>
  </si>
  <si>
    <t>2012-03-08</t>
  </si>
  <si>
    <t>Pattanaik Naveen</t>
  </si>
  <si>
    <t>SCS36644</t>
  </si>
  <si>
    <t>Ruppa Meena</t>
  </si>
  <si>
    <t>Ruppa Vinay</t>
  </si>
  <si>
    <t>Ruppa Niharika</t>
  </si>
  <si>
    <t>SCS16089</t>
  </si>
  <si>
    <t>Talluri Akash</t>
  </si>
  <si>
    <t>2012-05-01</t>
  </si>
  <si>
    <t>Talluri Sita</t>
  </si>
  <si>
    <t>SCS17301</t>
  </si>
  <si>
    <t>Naidu Harini</t>
  </si>
  <si>
    <t>2008-08-11</t>
  </si>
  <si>
    <t>2013-01-28</t>
  </si>
  <si>
    <t>Naidu Eeshan</t>
  </si>
  <si>
    <t>Naidu Akshara</t>
  </si>
  <si>
    <t>SCS40992</t>
  </si>
  <si>
    <t>2010-06-15</t>
  </si>
  <si>
    <t>Talluri Sudha</t>
  </si>
  <si>
    <t>SCS24134</t>
  </si>
  <si>
    <t>Acharya Naveen</t>
  </si>
  <si>
    <t>2010-02-12</t>
  </si>
  <si>
    <t>Acharya Sunil</t>
  </si>
  <si>
    <t>Acharya Charvi</t>
  </si>
  <si>
    <t>SCS57825</t>
  </si>
  <si>
    <t>Lakkaraju Niharika</t>
  </si>
  <si>
    <t>Lakkaraju Suresh</t>
  </si>
  <si>
    <t>Lakkaraju Gayatri</t>
  </si>
  <si>
    <t>SCS65373</t>
  </si>
  <si>
    <t>Rao Meena</t>
  </si>
  <si>
    <t>2010-09-01</t>
  </si>
  <si>
    <t>Rao Arjun</t>
  </si>
  <si>
    <t>Rao Archana</t>
  </si>
  <si>
    <t>SCS72380</t>
  </si>
  <si>
    <t>2012-07-19</t>
  </si>
  <si>
    <t>Rao Charan</t>
  </si>
  <si>
    <t>Rao Niharika</t>
  </si>
  <si>
    <t>SCS69410</t>
  </si>
  <si>
    <t>Ruppa Charvi</t>
  </si>
  <si>
    <t>2008-04-20</t>
  </si>
  <si>
    <t>Ruppa Anirudh</t>
  </si>
  <si>
    <t>Ruppa Pallavi</t>
  </si>
  <si>
    <t>SCS92670</t>
  </si>
  <si>
    <t>Sonti Charan</t>
  </si>
  <si>
    <t>2009-10-04</t>
  </si>
  <si>
    <t>Sonti Murthy</t>
  </si>
  <si>
    <t>Sonti Subhashini</t>
  </si>
  <si>
    <t>SCS45906</t>
  </si>
  <si>
    <t>Susarla Krishna</t>
  </si>
  <si>
    <t>2009-05-18</t>
  </si>
  <si>
    <t>Susarla Vijay</t>
  </si>
  <si>
    <t>SCS21412</t>
  </si>
  <si>
    <t>Toleti Dhruv</t>
  </si>
  <si>
    <t>2010-06-04</t>
  </si>
  <si>
    <t>Toleti Murali</t>
  </si>
  <si>
    <t>Toleti Radha</t>
  </si>
  <si>
    <t>SCS44132</t>
  </si>
  <si>
    <t>Gurazada Tejaswini</t>
  </si>
  <si>
    <t>2008-09-08</t>
  </si>
  <si>
    <t>Gurazada Manaswi</t>
  </si>
  <si>
    <t>SCS40148</t>
  </si>
  <si>
    <t>2013-06-19</t>
  </si>
  <si>
    <t>Kondapalli Sravani</t>
  </si>
  <si>
    <t>SCS55537</t>
  </si>
  <si>
    <t>Gurazada Kumar</t>
  </si>
  <si>
    <t>2013-01-25</t>
  </si>
  <si>
    <t>Gurazada Niharika</t>
  </si>
  <si>
    <t>SCS86765</t>
  </si>
  <si>
    <t>Tanguturi Krishna</t>
  </si>
  <si>
    <t>2009-02-05</t>
  </si>
  <si>
    <t>2013-02-27</t>
  </si>
  <si>
    <t>Tanguturi Raju</t>
  </si>
  <si>
    <t>Tanguturi Saranya</t>
  </si>
  <si>
    <t>SCS61943</t>
  </si>
  <si>
    <t>Prasad Aadhya</t>
  </si>
  <si>
    <t>2013-09-01</t>
  </si>
  <si>
    <t>Prasad Uma</t>
  </si>
  <si>
    <t>SCS13950</t>
  </si>
  <si>
    <t>Inugurthi Roopa</t>
  </si>
  <si>
    <t>2008-06-03</t>
  </si>
  <si>
    <t>Inugurthi Vinay</t>
  </si>
  <si>
    <t>Inugurthi Pallavi</t>
  </si>
  <si>
    <t>SCS86080</t>
  </si>
  <si>
    <t>Kumari Eesha</t>
  </si>
  <si>
    <t>Kumari Krishna</t>
  </si>
  <si>
    <t>Kumari Yamini</t>
  </si>
  <si>
    <t>SCS92544</t>
  </si>
  <si>
    <t>Reddy Pranav</t>
  </si>
  <si>
    <t>Reddy Meeraj</t>
  </si>
  <si>
    <t>Reddy Akshara</t>
  </si>
  <si>
    <t>SCS90969</t>
  </si>
  <si>
    <t>Toleti Manasa</t>
  </si>
  <si>
    <t>2012-07-05</t>
  </si>
  <si>
    <t>Toleti Akash</t>
  </si>
  <si>
    <t>SCS54126</t>
  </si>
  <si>
    <t>Ruppa Shanti</t>
  </si>
  <si>
    <t>2008-07-11</t>
  </si>
  <si>
    <t>Ruppa Harini</t>
  </si>
  <si>
    <t>SCS02248</t>
  </si>
  <si>
    <t>Pattanaik Pallavi</t>
  </si>
  <si>
    <t>2011-01-14</t>
  </si>
  <si>
    <t>Pattanaik Satwik</t>
  </si>
  <si>
    <t>Pattanaik Sowmya</t>
  </si>
  <si>
    <t>SCS53604</t>
  </si>
  <si>
    <t>Susarla Tejaswi</t>
  </si>
  <si>
    <t>2011-09-27</t>
  </si>
  <si>
    <t>Susarla Sunil</t>
  </si>
  <si>
    <t>Susarla Niharika</t>
  </si>
  <si>
    <t>SCS42940</t>
  </si>
  <si>
    <t>Yarlagadda Harish</t>
  </si>
  <si>
    <t>2013-04-05</t>
  </si>
  <si>
    <t>Yarlagadda Kiran</t>
  </si>
  <si>
    <t>Yarlagadda Meena</t>
  </si>
  <si>
    <t>SCS70699</t>
  </si>
  <si>
    <t>Saripalli Yash</t>
  </si>
  <si>
    <t>2010-07-15</t>
  </si>
  <si>
    <t>Saripalli Rahul</t>
  </si>
  <si>
    <t>Saripalli Sandhya</t>
  </si>
  <si>
    <t>SCS38097</t>
  </si>
  <si>
    <t>Choudary Aarav</t>
  </si>
  <si>
    <t>Choudary Arjun</t>
  </si>
  <si>
    <t>Choudary Priyanka</t>
  </si>
  <si>
    <t>SCS04993</t>
  </si>
  <si>
    <t>Nanduri Sudha</t>
  </si>
  <si>
    <t>Nanduri Vamsi</t>
  </si>
  <si>
    <t>Nanduri Saranya</t>
  </si>
  <si>
    <t>SCS82647</t>
  </si>
  <si>
    <t>Singh Jyothi</t>
  </si>
  <si>
    <t>2011-12-02</t>
  </si>
  <si>
    <t>Singh Anand</t>
  </si>
  <si>
    <t>Singh Gayatri</t>
  </si>
  <si>
    <t>SCS40383</t>
  </si>
  <si>
    <t>Gollapudi Jagan</t>
  </si>
  <si>
    <t>Gollapudi Surya</t>
  </si>
  <si>
    <t>Gollapudi Yamini</t>
  </si>
  <si>
    <t>SCS31703</t>
  </si>
  <si>
    <t>Kondapalli Abhay</t>
  </si>
  <si>
    <t>2009-03-14</t>
  </si>
  <si>
    <t>Kondapalli Bhargav</t>
  </si>
  <si>
    <t>Kondapalli Sita</t>
  </si>
  <si>
    <t>SCS99403</t>
  </si>
  <si>
    <t>Mohanty Lokesh</t>
  </si>
  <si>
    <t>2014-08-25</t>
  </si>
  <si>
    <t>Mohanty Vamsi</t>
  </si>
  <si>
    <t>Mohanty Harini</t>
  </si>
  <si>
    <t>SCS19701</t>
  </si>
  <si>
    <t>Sharma Saranya</t>
  </si>
  <si>
    <t>2012-05-22</t>
  </si>
  <si>
    <t>SCS32684</t>
  </si>
  <si>
    <t>Reddy Suresh</t>
  </si>
  <si>
    <t>2010-06-08</t>
  </si>
  <si>
    <t>Reddy Pavan</t>
  </si>
  <si>
    <t>Reddy Charvi</t>
  </si>
  <si>
    <t>SCS86002</t>
  </si>
  <si>
    <t>Kakarlapudi Harika</t>
  </si>
  <si>
    <t>2011-03-27</t>
  </si>
  <si>
    <t>Kakarlapudi Uday</t>
  </si>
  <si>
    <t>Kakarlapudi Pallavi</t>
  </si>
  <si>
    <t>SCS11757</t>
  </si>
  <si>
    <t>Rao Pallavi</t>
  </si>
  <si>
    <t>2009-06-19</t>
  </si>
  <si>
    <t>Rao Anusha</t>
  </si>
  <si>
    <t>SCS42772</t>
  </si>
  <si>
    <t>Velagapudi Mahesh</t>
  </si>
  <si>
    <t>2013-09-21</t>
  </si>
  <si>
    <t>Velagapudi Ram</t>
  </si>
  <si>
    <t>Velagapudi Charvi</t>
  </si>
  <si>
    <t>SCS72778</t>
  </si>
  <si>
    <t>Sharma Archana</t>
  </si>
  <si>
    <t>2012-02-07</t>
  </si>
  <si>
    <t>Sharma Nikhil</t>
  </si>
  <si>
    <t>Sharma Sudha</t>
  </si>
  <si>
    <t>SCS92482</t>
  </si>
  <si>
    <t>Pamulaparthi Deepika</t>
  </si>
  <si>
    <t>2010-12-28</t>
  </si>
  <si>
    <t>Pamulaparthi Karthik</t>
  </si>
  <si>
    <t>Pamulaparthi Geetha</t>
  </si>
  <si>
    <t>SCS98855</t>
  </si>
  <si>
    <t>Kotamraju Kiran</t>
  </si>
  <si>
    <t>2011-08-25</t>
  </si>
  <si>
    <t>Kotamraju Vamsi</t>
  </si>
  <si>
    <t>Kotamraju Chaitra</t>
  </si>
  <si>
    <t>SCS19832</t>
  </si>
  <si>
    <t>Mannava Uma</t>
  </si>
  <si>
    <t>Mannava Abhay</t>
  </si>
  <si>
    <t>Mannava Madhavi</t>
  </si>
  <si>
    <t>SCS66938</t>
  </si>
  <si>
    <t>2011-01-22</t>
  </si>
  <si>
    <t>Reddy Surya</t>
  </si>
  <si>
    <t>Reddy Subhashini</t>
  </si>
  <si>
    <t>SCS65671</t>
  </si>
  <si>
    <t>Konda Bhavani</t>
  </si>
  <si>
    <t>2011-12-06</t>
  </si>
  <si>
    <t>Konda Ram</t>
  </si>
  <si>
    <t>Konda Tejaswini</t>
  </si>
  <si>
    <t>SCS82731</t>
  </si>
  <si>
    <t>Palli Harish</t>
  </si>
  <si>
    <t>2009-12-24</t>
  </si>
  <si>
    <t>Palli Krishna</t>
  </si>
  <si>
    <t>SCS68480</t>
  </si>
  <si>
    <t>Nadimpalli Hemanth</t>
  </si>
  <si>
    <t>2009-08-09</t>
  </si>
  <si>
    <t>Nadimpalli Bharath</t>
  </si>
  <si>
    <t>Nadimpalli Eesha</t>
  </si>
  <si>
    <t>SCS10001</t>
  </si>
  <si>
    <t>Susarla Charvi</t>
  </si>
  <si>
    <t>2011-12-03</t>
  </si>
  <si>
    <t>Susarla Ram</t>
  </si>
  <si>
    <t>Susarla Jyothi</t>
  </si>
  <si>
    <t>SCS36941</t>
  </si>
  <si>
    <t>Sunkara Radha</t>
  </si>
  <si>
    <t>2009-02-09</t>
  </si>
  <si>
    <t>Sunkara Kiran</t>
  </si>
  <si>
    <t>Sunkara Archana</t>
  </si>
  <si>
    <t>SCS62753</t>
  </si>
  <si>
    <t>Denkada Dhruv</t>
  </si>
  <si>
    <t>Denkada Rohan</t>
  </si>
  <si>
    <t>Denkada Anusha</t>
  </si>
  <si>
    <t>SCS25342</t>
  </si>
  <si>
    <t>Tanguturi Nikhil</t>
  </si>
  <si>
    <t>2012-11-09</t>
  </si>
  <si>
    <t>Tanguturi Satwik</t>
  </si>
  <si>
    <t>Tanguturi Bhavani</t>
  </si>
  <si>
    <t>SCS83129</t>
  </si>
  <si>
    <t>Chowdary Praveen</t>
  </si>
  <si>
    <t>2014-10-07</t>
  </si>
  <si>
    <t>Chowdary Ashok</t>
  </si>
  <si>
    <t>Chowdary Meena</t>
  </si>
  <si>
    <t>SCS27577</t>
  </si>
  <si>
    <t>Reddy Praveen</t>
  </si>
  <si>
    <t>2008-06-25</t>
  </si>
  <si>
    <t>SCS34213</t>
  </si>
  <si>
    <t>Sunkara Yash</t>
  </si>
  <si>
    <t>Sunkara Sandhya</t>
  </si>
  <si>
    <t>SCS37456</t>
  </si>
  <si>
    <t>Nanduri Ramya</t>
  </si>
  <si>
    <t>2009-09-23</t>
  </si>
  <si>
    <t>Nanduri Raj</t>
  </si>
  <si>
    <t>Nanduri Anjali</t>
  </si>
  <si>
    <t>SCS77236</t>
  </si>
  <si>
    <t>Gollapudi Padma</t>
  </si>
  <si>
    <t>2010-12-14</t>
  </si>
  <si>
    <t>SCS84849</t>
  </si>
  <si>
    <t>2013-07-02</t>
  </si>
  <si>
    <t>Pattanaik Bharath</t>
  </si>
  <si>
    <t>Pattanaik Janaki</t>
  </si>
  <si>
    <t>SCS05339</t>
  </si>
  <si>
    <t>Dasari Ashok</t>
  </si>
  <si>
    <t>2011-05-21</t>
  </si>
  <si>
    <t>Dasari Gayatri</t>
  </si>
  <si>
    <t>SCS63522</t>
  </si>
  <si>
    <t>Patel Janaki</t>
  </si>
  <si>
    <t>2009-10-03</t>
  </si>
  <si>
    <t>2014-04-26</t>
  </si>
  <si>
    <t>Patel Devan</t>
  </si>
  <si>
    <t>Patel Manaswi</t>
  </si>
  <si>
    <t>SCS83207</t>
  </si>
  <si>
    <t>Kondapalli Shanti</t>
  </si>
  <si>
    <t>2009-11-20</t>
  </si>
  <si>
    <t>Kondapalli Sandeep</t>
  </si>
  <si>
    <t>Kondapalli Priyanka</t>
  </si>
  <si>
    <t>SCS24058</t>
  </si>
  <si>
    <t>Behera Padma</t>
  </si>
  <si>
    <t>2011-11-12</t>
  </si>
  <si>
    <t>Behera Murali</t>
  </si>
  <si>
    <t>Behera Pooja</t>
  </si>
  <si>
    <t>SCS41171</t>
  </si>
  <si>
    <t>Gurazada Kiran</t>
  </si>
  <si>
    <t>Gurazada Chaitra</t>
  </si>
  <si>
    <t>SCS54186</t>
  </si>
  <si>
    <t>Palepu Revathi</t>
  </si>
  <si>
    <t>2011-04-24</t>
  </si>
  <si>
    <t>Palepu Krishna</t>
  </si>
  <si>
    <t>SCS06867</t>
  </si>
  <si>
    <t>Yarlagadda Priyanka</t>
  </si>
  <si>
    <t>Yarlagadda Deepika</t>
  </si>
  <si>
    <t>SCS93829</t>
  </si>
  <si>
    <t>Gampa Bhavani</t>
  </si>
  <si>
    <t>2012-10-02</t>
  </si>
  <si>
    <t>Gampa Gopal</t>
  </si>
  <si>
    <t>Gampa Manaswi</t>
  </si>
  <si>
    <t>SCS57674</t>
  </si>
  <si>
    <t>Inugurthi Madhavi</t>
  </si>
  <si>
    <t>2008-08-04</t>
  </si>
  <si>
    <t>Inugurthi Yash</t>
  </si>
  <si>
    <t>Inugurthi Deepika</t>
  </si>
  <si>
    <t>SCS04122</t>
  </si>
  <si>
    <t>Pingali Praveen</t>
  </si>
  <si>
    <t>2009-01-04</t>
  </si>
  <si>
    <t>Pingali Pavan</t>
  </si>
  <si>
    <t>Pingali Vanitha</t>
  </si>
  <si>
    <t>SCS46676</t>
  </si>
  <si>
    <t>Pingali Satwik</t>
  </si>
  <si>
    <t>Pingali Keerthi</t>
  </si>
  <si>
    <t>SCS61697</t>
  </si>
  <si>
    <t>2009-01-22</t>
  </si>
  <si>
    <t>2014-01-01</t>
  </si>
  <si>
    <t>Nanduri Murthy</t>
  </si>
  <si>
    <t>Nanduri Keerthi</t>
  </si>
  <si>
    <t>SCS59603</t>
  </si>
  <si>
    <t>Choudary Sai</t>
  </si>
  <si>
    <t>Choudary Chaitra</t>
  </si>
  <si>
    <t>SCS06526</t>
  </si>
  <si>
    <t>Mannava Manasa</t>
  </si>
  <si>
    <t>2010-01-16</t>
  </si>
  <si>
    <t>Mannava Satwik</t>
  </si>
  <si>
    <t>SCS58545</t>
  </si>
  <si>
    <t>Pingali Ashok</t>
  </si>
  <si>
    <t>2013-09-22</t>
  </si>
  <si>
    <t>Pingali Arjun</t>
  </si>
  <si>
    <t>Pingali Ananya</t>
  </si>
  <si>
    <t>SCS57402</t>
  </si>
  <si>
    <t>Kotamraju Tejaswini</t>
  </si>
  <si>
    <t>2011-03-11</t>
  </si>
  <si>
    <t>Kotamraju Ravi</t>
  </si>
  <si>
    <t>Kotamraju Manaswi</t>
  </si>
  <si>
    <t>SCS93246</t>
  </si>
  <si>
    <t>Devi Durga</t>
  </si>
  <si>
    <t>2010-10-13</t>
  </si>
  <si>
    <t>Devi Varun</t>
  </si>
  <si>
    <t>Devi Parvathi</t>
  </si>
  <si>
    <t>SCS25891</t>
  </si>
  <si>
    <t>Gade Devan</t>
  </si>
  <si>
    <t>2014-04-24</t>
  </si>
  <si>
    <t>Gade Akash</t>
  </si>
  <si>
    <t>Gade Harini</t>
  </si>
  <si>
    <t>SCS44154</t>
  </si>
  <si>
    <t>Karanam Sravya</t>
  </si>
  <si>
    <t>2013-06-02</t>
  </si>
  <si>
    <t>Karanam Sumanth</t>
  </si>
  <si>
    <t>Karanam Meghana</t>
  </si>
  <si>
    <t>SCS94697</t>
  </si>
  <si>
    <t>2010-09-21</t>
  </si>
  <si>
    <t>Sunkara Rohan</t>
  </si>
  <si>
    <t>Sunkara Aadhya</t>
  </si>
  <si>
    <t>SCS71489</t>
  </si>
  <si>
    <t>Toleti Sowmya</t>
  </si>
  <si>
    <t>2009-01-09</t>
  </si>
  <si>
    <t>Toleti Sandeep</t>
  </si>
  <si>
    <t>Toleti Vaishnavi</t>
  </si>
  <si>
    <t>SCS68808</t>
  </si>
  <si>
    <t>Singam Lokesh</t>
  </si>
  <si>
    <t>Singam Charan</t>
  </si>
  <si>
    <t>Singam Eesha</t>
  </si>
  <si>
    <t>SCS06386</t>
  </si>
  <si>
    <t>Chakravarthy Srilakshmi</t>
  </si>
  <si>
    <t>Chakravarthy Mahesh</t>
  </si>
  <si>
    <t>Chakravarthy Aaradhya</t>
  </si>
  <si>
    <t>SCS36989</t>
  </si>
  <si>
    <t>2012-09-23</t>
  </si>
  <si>
    <t>Talluri Priyanka</t>
  </si>
  <si>
    <t>SCS44748</t>
  </si>
  <si>
    <t>2012-10-06</t>
  </si>
  <si>
    <t>Yarlagadda Nikhil</t>
  </si>
  <si>
    <t>SCS72533</t>
  </si>
  <si>
    <t>Palli Sravani</t>
  </si>
  <si>
    <t>2010-11-11</t>
  </si>
  <si>
    <t>Palli Devan</t>
  </si>
  <si>
    <t>Palli Meena</t>
  </si>
  <si>
    <t>SCS95499</t>
  </si>
  <si>
    <t>2010-04-16</t>
  </si>
  <si>
    <t>Rao Teja</t>
  </si>
  <si>
    <t>Rao Sowmya</t>
  </si>
  <si>
    <t>SCS23252</t>
  </si>
  <si>
    <t>2009-02-24</t>
  </si>
  <si>
    <t>Behera Ram</t>
  </si>
  <si>
    <t>Behera Lakshmi</t>
  </si>
  <si>
    <t>SCS56972</t>
  </si>
  <si>
    <t>Kotamraju Meena</t>
  </si>
  <si>
    <t>2011-11-09</t>
  </si>
  <si>
    <t>Kotamraju Eeshan</t>
  </si>
  <si>
    <t>Kotamraju Ananya</t>
  </si>
  <si>
    <t>SCS02029</t>
  </si>
  <si>
    <t>Gudipati Suresh</t>
  </si>
  <si>
    <t>2010-12-15</t>
  </si>
  <si>
    <t>Gudipati Dhruv</t>
  </si>
  <si>
    <t>Gudipati Eesha</t>
  </si>
  <si>
    <t>SCS21572</t>
  </si>
  <si>
    <t>Kumari Aaradhya</t>
  </si>
  <si>
    <t>2010-10-12</t>
  </si>
  <si>
    <t>2014-05-17</t>
  </si>
  <si>
    <t>Kumari Manoj</t>
  </si>
  <si>
    <t>Kumari Geetha</t>
  </si>
  <si>
    <t>SCS82110</t>
  </si>
  <si>
    <t>2011-06-17</t>
  </si>
  <si>
    <t>Kakarlapudi Meeraj</t>
  </si>
  <si>
    <t>Kakarlapudi Gayatri</t>
  </si>
  <si>
    <t>SCS32329</t>
  </si>
  <si>
    <t>Nanduri Abhay</t>
  </si>
  <si>
    <t>2011-04-22</t>
  </si>
  <si>
    <t>Nanduri Kiran</t>
  </si>
  <si>
    <t>Nanduri Manaswini</t>
  </si>
  <si>
    <t>SCS58232</t>
  </si>
  <si>
    <t>Devi Sai</t>
  </si>
  <si>
    <t>2012-03-18</t>
  </si>
  <si>
    <t>Devi Gopal</t>
  </si>
  <si>
    <t>Devi Aadhya</t>
  </si>
  <si>
    <t>SCS01901</t>
  </si>
  <si>
    <t>2013-09-19</t>
  </si>
  <si>
    <t>Tanguturi Sandeep</t>
  </si>
  <si>
    <t>Tanguturi Tejaswini</t>
  </si>
  <si>
    <t>2010-01-07</t>
  </si>
  <si>
    <t>SCS39895</t>
  </si>
  <si>
    <t>Talluri Deepika</t>
  </si>
  <si>
    <t>SCS78609</t>
  </si>
  <si>
    <t>Ravella Arjun</t>
  </si>
  <si>
    <t>Ravella Kiran</t>
  </si>
  <si>
    <t>Ravella Lakshmi</t>
  </si>
  <si>
    <t>SCS28841</t>
  </si>
  <si>
    <t>Palli Keerthi</t>
  </si>
  <si>
    <t>Palli Aravind</t>
  </si>
  <si>
    <t>Palli Indu</t>
  </si>
  <si>
    <t>SCS30913</t>
  </si>
  <si>
    <t>Nanduri Suresh</t>
  </si>
  <si>
    <t>2013-05-03</t>
  </si>
  <si>
    <t>Nanduri Murali</t>
  </si>
  <si>
    <t>Nanduri Meena</t>
  </si>
  <si>
    <t>SCS30034</t>
  </si>
  <si>
    <t>Murthy Sandhya</t>
  </si>
  <si>
    <t>2010-07-01</t>
  </si>
  <si>
    <t>Murthy Deepak</t>
  </si>
  <si>
    <t>Murthy Anusha</t>
  </si>
  <si>
    <t>SCS65065</t>
  </si>
  <si>
    <t>Challa Devan</t>
  </si>
  <si>
    <t>Challa Kumar</t>
  </si>
  <si>
    <t>Challa Anitha</t>
  </si>
  <si>
    <t>SCS49843</t>
  </si>
  <si>
    <t>Sunkara Eeshan</t>
  </si>
  <si>
    <t>2010-03-05</t>
  </si>
  <si>
    <t>Sunkara Mahesh</t>
  </si>
  <si>
    <t>Sunkara Tejaswini</t>
  </si>
  <si>
    <t>SCS47735</t>
  </si>
  <si>
    <t>Chintada Harini</t>
  </si>
  <si>
    <t>Chintada Raj</t>
  </si>
  <si>
    <t>Chintada Aadhya</t>
  </si>
  <si>
    <t>SCS08379</t>
  </si>
  <si>
    <t>Behera Madhavi</t>
  </si>
  <si>
    <t>2012-07-11</t>
  </si>
  <si>
    <t>Behera Rahul</t>
  </si>
  <si>
    <t>Behera Saranya</t>
  </si>
  <si>
    <t>SCS16695</t>
  </si>
  <si>
    <t>Toleti Durga</t>
  </si>
  <si>
    <t>SCS20607</t>
  </si>
  <si>
    <t>Murthy Ravi</t>
  </si>
  <si>
    <t>Murthy Vinay</t>
  </si>
  <si>
    <t>Murthy Jyothi</t>
  </si>
  <si>
    <t>SCS06728</t>
  </si>
  <si>
    <t>Koduri Lakshmi</t>
  </si>
  <si>
    <t>2011-10-01</t>
  </si>
  <si>
    <t>Koduri Ashok</t>
  </si>
  <si>
    <t>Koduri Janaki</t>
  </si>
  <si>
    <t>SCS41804</t>
  </si>
  <si>
    <t>Ponnada Chaitra</t>
  </si>
  <si>
    <t>Ponnada Aarav</t>
  </si>
  <si>
    <t>Ponnada Sudha</t>
  </si>
  <si>
    <t>SCS67585</t>
  </si>
  <si>
    <t>Reddy Gayatri</t>
  </si>
  <si>
    <t>2010-10-10</t>
  </si>
  <si>
    <t>Reddy Dhruv</t>
  </si>
  <si>
    <t>Reddy Aadhya</t>
  </si>
  <si>
    <t>SCS13386</t>
  </si>
  <si>
    <t>Raju Charvi</t>
  </si>
  <si>
    <t>2012-12-08</t>
  </si>
  <si>
    <t>Raju Rohan</t>
  </si>
  <si>
    <t>Raju Durga</t>
  </si>
  <si>
    <t>SCS19730</t>
  </si>
  <si>
    <t>2013-10-02</t>
  </si>
  <si>
    <t>Bandaru Sai</t>
  </si>
  <si>
    <t>Bandaru Aadhya</t>
  </si>
  <si>
    <t>SCS00767</t>
  </si>
  <si>
    <t>Konda Madhav</t>
  </si>
  <si>
    <t>Konda Geetha</t>
  </si>
  <si>
    <t>SCS05988</t>
  </si>
  <si>
    <t>Sahu Vinay</t>
  </si>
  <si>
    <t>2010-10-08</t>
  </si>
  <si>
    <t>Sahu Kiran</t>
  </si>
  <si>
    <t>Sahu Gayatri</t>
  </si>
  <si>
    <t>SCS49466</t>
  </si>
  <si>
    <t>Komaravolu Kiran</t>
  </si>
  <si>
    <t>Komaravolu Naveen</t>
  </si>
  <si>
    <t>Komaravolu Sandhya</t>
  </si>
  <si>
    <t>SCS44468</t>
  </si>
  <si>
    <t>Chakravarthy Ganesh</t>
  </si>
  <si>
    <t>2009-08-27</t>
  </si>
  <si>
    <t>Chakravarthy Varun</t>
  </si>
  <si>
    <t>SCS72362</t>
  </si>
  <si>
    <t>Karanam Anitha</t>
  </si>
  <si>
    <t>Karanam Siddharth</t>
  </si>
  <si>
    <t>Karanam Priyanka</t>
  </si>
  <si>
    <t>SCS89588</t>
  </si>
  <si>
    <t>Patel Siddharth</t>
  </si>
  <si>
    <t>2014-01-09</t>
  </si>
  <si>
    <t>Patel Vinay</t>
  </si>
  <si>
    <t>Patel Deepika</t>
  </si>
  <si>
    <t>SCS75201</t>
  </si>
  <si>
    <t>2013-09-20</t>
  </si>
  <si>
    <t>Kotamraju Ganesh</t>
  </si>
  <si>
    <t>Kotamraju Manaswini</t>
  </si>
  <si>
    <t>SCS67127</t>
  </si>
  <si>
    <t>Gade Rohini</t>
  </si>
  <si>
    <t>2011-07-27</t>
  </si>
  <si>
    <t>Gade Shravani</t>
  </si>
  <si>
    <t>SCS61782</t>
  </si>
  <si>
    <t>Gollapudi Varun</t>
  </si>
  <si>
    <t>2009-06-23</t>
  </si>
  <si>
    <t>Gollapudi Vinay</t>
  </si>
  <si>
    <t>Gollapudi Gayatri</t>
  </si>
  <si>
    <t>SCS11286</t>
  </si>
  <si>
    <t>Sunkara Krishna</t>
  </si>
  <si>
    <t>2010-04-04</t>
  </si>
  <si>
    <t>Sunkara Charan</t>
  </si>
  <si>
    <t>Sunkara Manasa</t>
  </si>
  <si>
    <t>SCS06039</t>
  </si>
  <si>
    <t>Challa Manaswi</t>
  </si>
  <si>
    <t>2009-04-01</t>
  </si>
  <si>
    <t>Challa Satwik</t>
  </si>
  <si>
    <t>Challa Uma</t>
  </si>
  <si>
    <t>SCS16002</t>
  </si>
  <si>
    <t>Gollapudi Charvi</t>
  </si>
  <si>
    <t>Gollapudi Suresh</t>
  </si>
  <si>
    <t>Gollapudi Janaki</t>
  </si>
  <si>
    <t>SCS68130</t>
  </si>
  <si>
    <t>Kakarlapudi Vanitha</t>
  </si>
  <si>
    <t>2012-11-21</t>
  </si>
  <si>
    <t>Kakarlapudi Praveen</t>
  </si>
  <si>
    <t>Kakarlapudi Archana</t>
  </si>
  <si>
    <t>SCS82214</t>
  </si>
  <si>
    <t>Komaravolu Eesha</t>
  </si>
  <si>
    <t>Komaravolu Manoj</t>
  </si>
  <si>
    <t>SCS59914</t>
  </si>
  <si>
    <t>Pingali Bharath</t>
  </si>
  <si>
    <t>2011-05-17</t>
  </si>
  <si>
    <t>Pingali Anirudh</t>
  </si>
  <si>
    <t>Pingali Vaishnavi</t>
  </si>
  <si>
    <t>SCS43582</t>
  </si>
  <si>
    <t>Susarla Sandhya</t>
  </si>
  <si>
    <t>2010-03-24</t>
  </si>
  <si>
    <t>Susarla Meeraj</t>
  </si>
  <si>
    <t>Susarla Padma</t>
  </si>
  <si>
    <t>SCS59223</t>
  </si>
  <si>
    <t>Ravella Sandeep</t>
  </si>
  <si>
    <t>Ravella Harish</t>
  </si>
  <si>
    <t>Ravella Divya</t>
  </si>
  <si>
    <t>SCS50461</t>
  </si>
  <si>
    <t>Gollapudi Teja</t>
  </si>
  <si>
    <t>2011-11-08</t>
  </si>
  <si>
    <t>Gollapudi Eesha</t>
  </si>
  <si>
    <t>SCS07980</t>
  </si>
  <si>
    <t>2011-07-24</t>
  </si>
  <si>
    <t>Tanguturi Naveen</t>
  </si>
  <si>
    <t>SCS02731</t>
  </si>
  <si>
    <t>Goud Radha</t>
  </si>
  <si>
    <t>2010-03-25</t>
  </si>
  <si>
    <t>SCS20330</t>
  </si>
  <si>
    <t>Denkada Kavya</t>
  </si>
  <si>
    <t>2012-02-03</t>
  </si>
  <si>
    <t>Denkada Pranav</t>
  </si>
  <si>
    <t>Denkada Eesha</t>
  </si>
  <si>
    <t>SCS47374</t>
  </si>
  <si>
    <t>Pattanaik Anand</t>
  </si>
  <si>
    <t>Pattanaik Ravi</t>
  </si>
  <si>
    <t>Pattanaik Sravya</t>
  </si>
  <si>
    <t>SCS57935</t>
  </si>
  <si>
    <t>Jonnalagadda Prasad</t>
  </si>
  <si>
    <t>2012-07-16</t>
  </si>
  <si>
    <t>Jonnalagadda Meeraj</t>
  </si>
  <si>
    <t>Jonnalagadda Sravani</t>
  </si>
  <si>
    <t>SCS91504</t>
  </si>
  <si>
    <t>Chaganty Rohini</t>
  </si>
  <si>
    <t>2011-01-08</t>
  </si>
  <si>
    <t>Chaganty Bhargav</t>
  </si>
  <si>
    <t>Dasari Manasa</t>
  </si>
  <si>
    <t>SCS95474</t>
  </si>
  <si>
    <t>Tallapragada Vinay</t>
  </si>
  <si>
    <t>2009-09-16</t>
  </si>
  <si>
    <t>Tallapragada Yamini</t>
  </si>
  <si>
    <t>SCS91185</t>
  </si>
  <si>
    <t>Goud Karthik</t>
  </si>
  <si>
    <t>2010-04-13</t>
  </si>
  <si>
    <t>Goud Prasad</t>
  </si>
  <si>
    <t>Goud Keerthi</t>
  </si>
  <si>
    <t>SCS43560</t>
  </si>
  <si>
    <t>Karri Sita</t>
  </si>
  <si>
    <t>Karri Deepak</t>
  </si>
  <si>
    <t>Karri Srilakshmi</t>
  </si>
  <si>
    <t>SCS50745</t>
  </si>
  <si>
    <t>Saripalli Sita</t>
  </si>
  <si>
    <t>2008-10-09</t>
  </si>
  <si>
    <t>Saripalli Aravind</t>
  </si>
  <si>
    <t>SCS98287</t>
  </si>
  <si>
    <t>Goud Ganesh</t>
  </si>
  <si>
    <t>2009-10-19</t>
  </si>
  <si>
    <t>SCS79645</t>
  </si>
  <si>
    <t>Tanguturi Manoj</t>
  </si>
  <si>
    <t>2010-11-07</t>
  </si>
  <si>
    <t>Tanguturi Chaitra</t>
  </si>
  <si>
    <t>SCS43755</t>
  </si>
  <si>
    <t>Chaganty Anand</t>
  </si>
  <si>
    <t>2009-03-25</t>
  </si>
  <si>
    <t>Chaganty Ravi</t>
  </si>
  <si>
    <t>Chaganty Uma</t>
  </si>
  <si>
    <t>SCS48517</t>
  </si>
  <si>
    <t>Ruppa Sandhya</t>
  </si>
  <si>
    <t>2009-01-07</t>
  </si>
  <si>
    <t>Ruppa Aadhya</t>
  </si>
  <si>
    <t>SCS45120</t>
  </si>
  <si>
    <t>Chintada Mahesh</t>
  </si>
  <si>
    <t>2010-03-13</t>
  </si>
  <si>
    <t>Chintada Sumanth</t>
  </si>
  <si>
    <t>Chintada Tejaswi</t>
  </si>
  <si>
    <t>SCS87472</t>
  </si>
  <si>
    <t>Gudipati Sravya</t>
  </si>
  <si>
    <t>Gudipati Devan</t>
  </si>
  <si>
    <t>SCS72500</t>
  </si>
  <si>
    <t>Potula Devan</t>
  </si>
  <si>
    <t>2011-05-06</t>
  </si>
  <si>
    <t>Potula Bharath</t>
  </si>
  <si>
    <t>Potula Jyothi</t>
  </si>
  <si>
    <t>SCS33552</t>
  </si>
  <si>
    <t>Pattanaik Sunil</t>
  </si>
  <si>
    <t>Pattanaik Vamsi</t>
  </si>
  <si>
    <t>Pattanaik Meghana</t>
  </si>
  <si>
    <t>SCS92065</t>
  </si>
  <si>
    <t>Acharya Vanitha</t>
  </si>
  <si>
    <t>Acharya Kumar</t>
  </si>
  <si>
    <t>SCS67504</t>
  </si>
  <si>
    <t>Kumar Sowmya</t>
  </si>
  <si>
    <t>Kumar Adarsh</t>
  </si>
  <si>
    <t>Kumar Vaishnavi</t>
  </si>
  <si>
    <t>SCS51201</t>
  </si>
  <si>
    <t>Yarlagadda Sravya</t>
  </si>
  <si>
    <t>2009-04-06</t>
  </si>
  <si>
    <t>Yarlagadda Anand</t>
  </si>
  <si>
    <t>Yarlagadda Ramya</t>
  </si>
  <si>
    <t>SCS42332</t>
  </si>
  <si>
    <t>Tallapragada Srinivas</t>
  </si>
  <si>
    <t>2009-01-24</t>
  </si>
  <si>
    <t>Tallapragada Yash</t>
  </si>
  <si>
    <t>Tallapragada Archana</t>
  </si>
  <si>
    <t>SCS05861</t>
  </si>
  <si>
    <t>Samudrala Srinivas</t>
  </si>
  <si>
    <t>2009-03-17</t>
  </si>
  <si>
    <t>Samudrala Bhargav</t>
  </si>
  <si>
    <t>Samudrala Anjali</t>
  </si>
  <si>
    <t>SCS81838</t>
  </si>
  <si>
    <t>Chowdary Sudha</t>
  </si>
  <si>
    <t>2013-01-06</t>
  </si>
  <si>
    <t>Chowdary Aarav</t>
  </si>
  <si>
    <t>SCS18313</t>
  </si>
  <si>
    <t>Pattanaik Eeshan</t>
  </si>
  <si>
    <t>2010-10-23</t>
  </si>
  <si>
    <t>Pattanaik Adarsh</t>
  </si>
  <si>
    <t>Pattanaik Shanti</t>
  </si>
  <si>
    <t>SCS98856</t>
  </si>
  <si>
    <t>Naidu Padma</t>
  </si>
  <si>
    <t>2009-01-13</t>
  </si>
  <si>
    <t>Naidu Sai</t>
  </si>
  <si>
    <t>Naidu Tejaswini</t>
  </si>
  <si>
    <t>SCS64827</t>
  </si>
  <si>
    <t>Karri Chaitra</t>
  </si>
  <si>
    <t>Karri Chaitanya</t>
  </si>
  <si>
    <t>Karri Sravani</t>
  </si>
  <si>
    <t>SCS05226</t>
  </si>
  <si>
    <t>2012-10-16</t>
  </si>
  <si>
    <t>Talluri Rohan</t>
  </si>
  <si>
    <t>SCS79461</t>
  </si>
  <si>
    <t>2008-08-28</t>
  </si>
  <si>
    <t>Gollapudi Revathi</t>
  </si>
  <si>
    <t>SCS96200</t>
  </si>
  <si>
    <t>Yadav Prasad</t>
  </si>
  <si>
    <t>2008-10-12</t>
  </si>
  <si>
    <t>Yadav Adarsh</t>
  </si>
  <si>
    <t>Yadav Aaradhya</t>
  </si>
  <si>
    <t>SCS56291</t>
  </si>
  <si>
    <t>Talluri Bhargav</t>
  </si>
  <si>
    <t>2008-02-03</t>
  </si>
  <si>
    <t>Talluri Janaki</t>
  </si>
  <si>
    <t>SCS51203</t>
  </si>
  <si>
    <t>Toleti Divya</t>
  </si>
  <si>
    <t>2014-02-18</t>
  </si>
  <si>
    <t>Toleti Chaitanya</t>
  </si>
  <si>
    <t>Toleti Eesha</t>
  </si>
  <si>
    <t>SCS48128</t>
  </si>
  <si>
    <t>Gupta Ananya</t>
  </si>
  <si>
    <t>Gupta Hemanth</t>
  </si>
  <si>
    <t>Gupta Swathi</t>
  </si>
  <si>
    <t>SCS44672</t>
  </si>
  <si>
    <t>Tallapragada Vamsi</t>
  </si>
  <si>
    <t>2011-11-21</t>
  </si>
  <si>
    <t>Tallapragada Devan</t>
  </si>
  <si>
    <t>Tallapragada Anusha</t>
  </si>
  <si>
    <t>SCS82614</t>
  </si>
  <si>
    <t>Kakarlapudi Radha</t>
  </si>
  <si>
    <t>2011-05-28</t>
  </si>
  <si>
    <t>Kakarlapudi Sai</t>
  </si>
  <si>
    <t>Kakarlapudi Pooja</t>
  </si>
  <si>
    <t>SCS63494</t>
  </si>
  <si>
    <t>Kakarlapudi Lavanya</t>
  </si>
  <si>
    <t>2010-08-03</t>
  </si>
  <si>
    <t>Kakarlapudi Suresh</t>
  </si>
  <si>
    <t>Kakarlapudi Niharika</t>
  </si>
  <si>
    <t>Velagapudi Ashok</t>
  </si>
  <si>
    <t>2010-01-15</t>
  </si>
  <si>
    <t>SCS53834</t>
  </si>
  <si>
    <t>Krovvidi Lakshmi</t>
  </si>
  <si>
    <t>2011-12-18</t>
  </si>
  <si>
    <t>Krovvidi Surya</t>
  </si>
  <si>
    <t>Krovvidi Gayatri</t>
  </si>
  <si>
    <t>SCS98021</t>
  </si>
  <si>
    <t>Pattanaik Aaradhya</t>
  </si>
  <si>
    <t>Pattanaik Prasad</t>
  </si>
  <si>
    <t>Pattanaik Indu</t>
  </si>
  <si>
    <t>SCS54107</t>
  </si>
  <si>
    <t>Denkada Pallavi</t>
  </si>
  <si>
    <t>2011-08-23</t>
  </si>
  <si>
    <t>Denkada Praveen</t>
  </si>
  <si>
    <t>Denkada Subhashini</t>
  </si>
  <si>
    <t>SCS30549</t>
  </si>
  <si>
    <t>Mukkamala Chaitanya</t>
  </si>
  <si>
    <t>2014-08-05</t>
  </si>
  <si>
    <t>Mukkamala Gopal</t>
  </si>
  <si>
    <t>Mukkamala Vaishnavi</t>
  </si>
  <si>
    <t>SCS63260</t>
  </si>
  <si>
    <t>Yadav Manaswini</t>
  </si>
  <si>
    <t>2012-12-23</t>
  </si>
  <si>
    <t>Yadav Srilakshmi</t>
  </si>
  <si>
    <t>SCS80278</t>
  </si>
  <si>
    <t>Komaravolu Mahesh</t>
  </si>
  <si>
    <t>Komaravolu Teja</t>
  </si>
  <si>
    <t>Komaravolu Shravani</t>
  </si>
  <si>
    <t>Gudipati Pranav</t>
  </si>
  <si>
    <t>SCS31402</t>
  </si>
  <si>
    <t>Singam Harish</t>
  </si>
  <si>
    <t>SCS40731</t>
  </si>
  <si>
    <t>Nadimpalli Manasa</t>
  </si>
  <si>
    <t>2013-04-16</t>
  </si>
  <si>
    <t>Nadimpalli Abhay</t>
  </si>
  <si>
    <t>Nadimpalli Aaradhya</t>
  </si>
  <si>
    <t>SCS05247</t>
  </si>
  <si>
    <t>Mannava Sandhya</t>
  </si>
  <si>
    <t>Mannava Vishal</t>
  </si>
  <si>
    <t>Mannava Kavya</t>
  </si>
  <si>
    <t>SCS21405</t>
  </si>
  <si>
    <t>2010-11-02</t>
  </si>
  <si>
    <t>Koduri Deepak</t>
  </si>
  <si>
    <t>Koduri Srilakshmi</t>
  </si>
  <si>
    <t>SCS30047</t>
  </si>
  <si>
    <t>2014-12-15</t>
  </si>
  <si>
    <t>Chintada Shravani</t>
  </si>
  <si>
    <t>SCS80611</t>
  </si>
  <si>
    <t>Gurazada Subhashini</t>
  </si>
  <si>
    <t>2014-01-19</t>
  </si>
  <si>
    <t>Gurazada Pavan</t>
  </si>
  <si>
    <t>Gurazada Pooja</t>
  </si>
  <si>
    <t>SCS46218</t>
  </si>
  <si>
    <t>2012-07-23</t>
  </si>
  <si>
    <t>Tanguturi Karthik</t>
  </si>
  <si>
    <t>Tanguturi Deepika</t>
  </si>
  <si>
    <t>SCS02760</t>
  </si>
  <si>
    <t>Sunkara Aravind</t>
  </si>
  <si>
    <t>2013-07-28</t>
  </si>
  <si>
    <t>Sunkara Sunil</t>
  </si>
  <si>
    <t>Sunkara Lavanya</t>
  </si>
  <si>
    <t>SCS02913</t>
  </si>
  <si>
    <t>Patel Sravani</t>
  </si>
  <si>
    <t>2012-04-12</t>
  </si>
  <si>
    <t>Patel Teja</t>
  </si>
  <si>
    <t>Patel Niharika</t>
  </si>
  <si>
    <t>SCS89303</t>
  </si>
  <si>
    <t>2013-12-19</t>
  </si>
  <si>
    <t>Gollapudi Sumanth</t>
  </si>
  <si>
    <t>Gollapudi Niharika</t>
  </si>
  <si>
    <t>SCS72557</t>
  </si>
  <si>
    <t>Ruppa Ramya</t>
  </si>
  <si>
    <t>2013-04-06</t>
  </si>
  <si>
    <t>Ruppa Sai</t>
  </si>
  <si>
    <t>Ruppa Anjali</t>
  </si>
  <si>
    <t>Uppalapati Vishal</t>
  </si>
  <si>
    <t>SCS38067</t>
  </si>
  <si>
    <t>Palepu Lokesh</t>
  </si>
  <si>
    <t>2012-08-19</t>
  </si>
  <si>
    <t>Palepu Raj</t>
  </si>
  <si>
    <t>Palepu Manaswini</t>
  </si>
  <si>
    <t>SCS95071</t>
  </si>
  <si>
    <t>Bodapati Siddharth</t>
  </si>
  <si>
    <t>Bodapati Nikhil</t>
  </si>
  <si>
    <t>Bodapati Shravani</t>
  </si>
  <si>
    <t>SCS41135</t>
  </si>
  <si>
    <t>Behera Vinay</t>
  </si>
  <si>
    <t>2010-11-14</t>
  </si>
  <si>
    <t>SCS29572</t>
  </si>
  <si>
    <t>Gudipati Rohan</t>
  </si>
  <si>
    <t>2012-12-24</t>
  </si>
  <si>
    <t>Gudipati Sumanth</t>
  </si>
  <si>
    <t>Gudipati Vaishnavi</t>
  </si>
  <si>
    <t>SCS11829</t>
  </si>
  <si>
    <t>Mohanty Manaswini</t>
  </si>
  <si>
    <t>Mohanty Sai</t>
  </si>
  <si>
    <t>Mohanty Swathi</t>
  </si>
  <si>
    <t>SCS27674</t>
  </si>
  <si>
    <t>Karanam Srinivas</t>
  </si>
  <si>
    <t>2009-10-02</t>
  </si>
  <si>
    <t>Karanam Anirudh</t>
  </si>
  <si>
    <t>SCS03221</t>
  </si>
  <si>
    <t>Dronamraju Geetha</t>
  </si>
  <si>
    <t>2012-07-22</t>
  </si>
  <si>
    <t>Dronamraju Ashok</t>
  </si>
  <si>
    <t>Dronamraju Sita</t>
  </si>
  <si>
    <t>Potula Sunil</t>
  </si>
  <si>
    <t>SCS87406</t>
  </si>
  <si>
    <t>Singh Sumanth</t>
  </si>
  <si>
    <t>Singh Aravind</t>
  </si>
  <si>
    <t>Singh Charvi</t>
  </si>
  <si>
    <t>SCS44034</t>
  </si>
  <si>
    <t>Kumari Uma</t>
  </si>
  <si>
    <t>2010-01-06</t>
  </si>
  <si>
    <t>Kumari Madhav</t>
  </si>
  <si>
    <t>SCS79515</t>
  </si>
  <si>
    <t>Nadimpalli Prasad</t>
  </si>
  <si>
    <t>Nadimpalli Chaitra</t>
  </si>
  <si>
    <t>SCS74418</t>
  </si>
  <si>
    <t>Sekhar Ram</t>
  </si>
  <si>
    <t>2010-08-08</t>
  </si>
  <si>
    <t>Sekhar Charan</t>
  </si>
  <si>
    <t>Sekhar Sravani</t>
  </si>
  <si>
    <t>SCS75964</t>
  </si>
  <si>
    <t>Chowdary Anusha</t>
  </si>
  <si>
    <t>Chowdary Uday</t>
  </si>
  <si>
    <t>Chowdary Geetha</t>
  </si>
  <si>
    <t>SCS67475</t>
  </si>
  <si>
    <t>2013-04-18</t>
  </si>
  <si>
    <t>Singam Ram</t>
  </si>
  <si>
    <t>SCS33503</t>
  </si>
  <si>
    <t>Kumari Anusha</t>
  </si>
  <si>
    <t>2013-12-13</t>
  </si>
  <si>
    <t>Kumari Prasad</t>
  </si>
  <si>
    <t>Kumari Gayatri</t>
  </si>
  <si>
    <t>SCS10887</t>
  </si>
  <si>
    <t>Lakkaraju Pavan</t>
  </si>
  <si>
    <t>2014-01-14</t>
  </si>
  <si>
    <t>Lakkaraju Ganesh</t>
  </si>
  <si>
    <t>Lakkaraju Sravani</t>
  </si>
  <si>
    <t>SCS17805</t>
  </si>
  <si>
    <t>Susarla Shravani</t>
  </si>
  <si>
    <t>2012-06-12</t>
  </si>
  <si>
    <t>Susarla Dhruv</t>
  </si>
  <si>
    <t>Susarla Sowmya</t>
  </si>
  <si>
    <t>SCS04204</t>
  </si>
  <si>
    <t>Kumari Lavanya</t>
  </si>
  <si>
    <t>2008-11-05</t>
  </si>
  <si>
    <t>Kumari Vishal</t>
  </si>
  <si>
    <t>Kumari Sita</t>
  </si>
  <si>
    <t>SCS74606</t>
  </si>
  <si>
    <t>Devi Subhashini</t>
  </si>
  <si>
    <t>2010-07-16</t>
  </si>
  <si>
    <t>Devi Surya</t>
  </si>
  <si>
    <t>Devi Sravya</t>
  </si>
  <si>
    <t>SCS78188</t>
  </si>
  <si>
    <t>Jonnalagadda Praveen</t>
  </si>
  <si>
    <t>2008-09-05</t>
  </si>
  <si>
    <t>2012-02-05</t>
  </si>
  <si>
    <t>Jonnalagadda Murali</t>
  </si>
  <si>
    <t>Jonnalagadda Swathi</t>
  </si>
  <si>
    <t>SCS24904</t>
  </si>
  <si>
    <t>Reddy Radha</t>
  </si>
  <si>
    <t>SCS95396</t>
  </si>
  <si>
    <t>Koduri Aaradhya</t>
  </si>
  <si>
    <t>2010-06-23</t>
  </si>
  <si>
    <t>Koduri Bhargav</t>
  </si>
  <si>
    <t>Koduri Siri</t>
  </si>
  <si>
    <t>SCS92113</t>
  </si>
  <si>
    <t>Sekhar Anirudh</t>
  </si>
  <si>
    <t>Sekhar Manaswini</t>
  </si>
  <si>
    <t>SCS55877</t>
  </si>
  <si>
    <t>Dronamraju Chaitra</t>
  </si>
  <si>
    <t>2011-01-10</t>
  </si>
  <si>
    <t>Dronamraju Praveen</t>
  </si>
  <si>
    <t>Dronamraju Subhashini</t>
  </si>
  <si>
    <t>SCS69163</t>
  </si>
  <si>
    <t>Murthy Gopal</t>
  </si>
  <si>
    <t>Murthy Madhav</t>
  </si>
  <si>
    <t>Murthy Bhavani</t>
  </si>
  <si>
    <t>SCS38705</t>
  </si>
  <si>
    <t>Naidu Mahesh</t>
  </si>
  <si>
    <t>Naidu Srinivas</t>
  </si>
  <si>
    <t>SCS59396</t>
  </si>
  <si>
    <t>Inugurthi Vaishnavi</t>
  </si>
  <si>
    <t>2013-12-02</t>
  </si>
  <si>
    <t>Inugurthi Abhay</t>
  </si>
  <si>
    <t>Inugurthi Meghana</t>
  </si>
  <si>
    <t>SCS83971</t>
  </si>
  <si>
    <t>Singam Nikhil</t>
  </si>
  <si>
    <t>2010-03-12</t>
  </si>
  <si>
    <t>Singam Pallavi</t>
  </si>
  <si>
    <t>SCS47149</t>
  </si>
  <si>
    <t>Katta Pallavi</t>
  </si>
  <si>
    <t>2011-01-21</t>
  </si>
  <si>
    <t>Katta Ashok</t>
  </si>
  <si>
    <t>Katta Harika</t>
  </si>
  <si>
    <t>SCS12013</t>
  </si>
  <si>
    <t>Sonti Parvathi</t>
  </si>
  <si>
    <t>Sonti Anand</t>
  </si>
  <si>
    <t>Sonti Keerthi</t>
  </si>
  <si>
    <t>SCS64760</t>
  </si>
  <si>
    <t>Saripalli Gopal</t>
  </si>
  <si>
    <t>2011-05-24</t>
  </si>
  <si>
    <t>Saripalli Ram</t>
  </si>
  <si>
    <t>SCS61147</t>
  </si>
  <si>
    <t>Kotamraju Aarav</t>
  </si>
  <si>
    <t>2013-05-16</t>
  </si>
  <si>
    <t>Kotamraju Hemanth</t>
  </si>
  <si>
    <t>SCS05830</t>
  </si>
  <si>
    <t>Gurazada Ram</t>
  </si>
  <si>
    <t>2013-01-07</t>
  </si>
  <si>
    <t>Gurazada Madhav</t>
  </si>
  <si>
    <t>SCS00958</t>
  </si>
  <si>
    <t>Chowdary Charan</t>
  </si>
  <si>
    <t>2012-01-01</t>
  </si>
  <si>
    <t>Chowdary Abhay</t>
  </si>
  <si>
    <t>Chowdary Yamini</t>
  </si>
  <si>
    <t>SCS74637</t>
  </si>
  <si>
    <t>Samudrala Uma</t>
  </si>
  <si>
    <t>2011-03-09</t>
  </si>
  <si>
    <t>Samudrala Varun</t>
  </si>
  <si>
    <t>Samudrala Bhavani</t>
  </si>
  <si>
    <t>SCS27860</t>
  </si>
  <si>
    <t>Gollapudi Madhav</t>
  </si>
  <si>
    <t>Gollapudi Bhargav</t>
  </si>
  <si>
    <t>SCS07196</t>
  </si>
  <si>
    <t>Raju Murthy</t>
  </si>
  <si>
    <t>2008-08-26</t>
  </si>
  <si>
    <t>Raju Sunil</t>
  </si>
  <si>
    <t>Raju Yamini</t>
  </si>
  <si>
    <t>SCS13347</t>
  </si>
  <si>
    <t>Goud Yash</t>
  </si>
  <si>
    <t>2013-11-15</t>
  </si>
  <si>
    <t>Goud Ravi</t>
  </si>
  <si>
    <t>Goud Chaitra</t>
  </si>
  <si>
    <t>SCS05885</t>
  </si>
  <si>
    <t>Nadimpalli Chaitanya</t>
  </si>
  <si>
    <t>Nadimpalli Vishal</t>
  </si>
  <si>
    <t>Nadimpalli Durga</t>
  </si>
  <si>
    <t>SCS98292</t>
  </si>
  <si>
    <t>Sekhar Meena</t>
  </si>
  <si>
    <t>2008-12-28</t>
  </si>
  <si>
    <t>Sekhar Surya</t>
  </si>
  <si>
    <t>Sekhar Padma</t>
  </si>
  <si>
    <t>SCS22211</t>
  </si>
  <si>
    <t>Yarlagadda Raj</t>
  </si>
  <si>
    <t>2012-08-12</t>
  </si>
  <si>
    <t>Yarlagadda Rohan</t>
  </si>
  <si>
    <t>Yarlagadda Saranya</t>
  </si>
  <si>
    <t>Gudipati Sravani</t>
  </si>
  <si>
    <t>SCS07244</t>
  </si>
  <si>
    <t>Ravella Siddharth</t>
  </si>
  <si>
    <t>2012-07-09</t>
  </si>
  <si>
    <t>Ravella Rahul</t>
  </si>
  <si>
    <t>Ravella Chaitra</t>
  </si>
  <si>
    <t>SCS57312</t>
  </si>
  <si>
    <t>Karanam Sudha</t>
  </si>
  <si>
    <t>2009-12-04</t>
  </si>
  <si>
    <t>Karanam Deepak</t>
  </si>
  <si>
    <t>SCS00698</t>
  </si>
  <si>
    <t>Matukumalli Vijay</t>
  </si>
  <si>
    <t>2009-04-05</t>
  </si>
  <si>
    <t>Matukumalli Raju</t>
  </si>
  <si>
    <t>Matukumalli Keerthi</t>
  </si>
  <si>
    <t>SCS83415</t>
  </si>
  <si>
    <t>Nanduri Kumar</t>
  </si>
  <si>
    <t>2013-09-10</t>
  </si>
  <si>
    <t>Nanduri Anusha</t>
  </si>
  <si>
    <t>SCS85207</t>
  </si>
  <si>
    <t>2013-11-13</t>
  </si>
  <si>
    <t>Inugurthi Geetha</t>
  </si>
  <si>
    <t>SCS14458</t>
  </si>
  <si>
    <t>Naidu Sudha</t>
  </si>
  <si>
    <t>2009-05-10</t>
  </si>
  <si>
    <t>Naidu Arjun</t>
  </si>
  <si>
    <t>Naidu Priyanka</t>
  </si>
  <si>
    <t>SCS38391</t>
  </si>
  <si>
    <t>Mohanty Tejaswini</t>
  </si>
  <si>
    <t>Mohanty Madhav</t>
  </si>
  <si>
    <t>Mohanty Sravya</t>
  </si>
  <si>
    <t>SCS86268</t>
  </si>
  <si>
    <t>Tallapragada Uday</t>
  </si>
  <si>
    <t>Tallapragada Vaishnavi</t>
  </si>
  <si>
    <t>SCS70662</t>
  </si>
  <si>
    <t>Gampa Arjun</t>
  </si>
  <si>
    <t>2009-06-03</t>
  </si>
  <si>
    <t>Gampa Praveen</t>
  </si>
  <si>
    <t>Gampa Manaswini</t>
  </si>
  <si>
    <t>SCS07963</t>
  </si>
  <si>
    <t>Sunkara Kavya</t>
  </si>
  <si>
    <t>2010-12-12</t>
  </si>
  <si>
    <t>Sunkara Pranav</t>
  </si>
  <si>
    <t>Sunkara Sudha</t>
  </si>
  <si>
    <t>SCS74384</t>
  </si>
  <si>
    <t>Korrapati Bhargav</t>
  </si>
  <si>
    <t>Korrapati Karthik</t>
  </si>
  <si>
    <t>Korrapati Gayatri</t>
  </si>
  <si>
    <t>SCS42840</t>
  </si>
  <si>
    <t>2014-12-17</t>
  </si>
  <si>
    <t>Reddy Vaishnavi</t>
  </si>
  <si>
    <t>SCS26181</t>
  </si>
  <si>
    <t>Patel Chaitanya</t>
  </si>
  <si>
    <t>2009-08-23</t>
  </si>
  <si>
    <t>Patel Sandhya</t>
  </si>
  <si>
    <t>SCS08465</t>
  </si>
  <si>
    <t>Challa Pooja</t>
  </si>
  <si>
    <t>Challa Ganesh</t>
  </si>
  <si>
    <t>Challa Harika</t>
  </si>
  <si>
    <t>SCS42038</t>
  </si>
  <si>
    <t>Gade Pranav</t>
  </si>
  <si>
    <t>Gade Vijay</t>
  </si>
  <si>
    <t>Gade Sowmya</t>
  </si>
  <si>
    <t>SCS00756</t>
  </si>
  <si>
    <t>Kumari Ram</t>
  </si>
  <si>
    <t>2009-05-23</t>
  </si>
  <si>
    <t>Kumari Bharath</t>
  </si>
  <si>
    <t>Kumari Ananya</t>
  </si>
  <si>
    <t>SCS40907</t>
  </si>
  <si>
    <t>Toleti Adarsh</t>
  </si>
  <si>
    <t>2012-10-21</t>
  </si>
  <si>
    <t>Toleti Siddharth</t>
  </si>
  <si>
    <t>Toleti Anusha</t>
  </si>
  <si>
    <t>SCS85672</t>
  </si>
  <si>
    <t>Samudrala Naveen</t>
  </si>
  <si>
    <t>2008-10-03</t>
  </si>
  <si>
    <t>Samudrala Mahesh</t>
  </si>
  <si>
    <t>Samudrala Tejaswini</t>
  </si>
  <si>
    <t>SCS91355</t>
  </si>
  <si>
    <t>Inugurthi Siddharth</t>
  </si>
  <si>
    <t>2010-06-25</t>
  </si>
  <si>
    <t>Inugurthi Raju</t>
  </si>
  <si>
    <t>Inugurthi Swathi</t>
  </si>
  <si>
    <t>Karanam Geetha</t>
  </si>
  <si>
    <t>SCS73019</t>
  </si>
  <si>
    <t>Velagapudi Bhargav</t>
  </si>
  <si>
    <t>Velagapudi Naveen</t>
  </si>
  <si>
    <t>Velagapudi Sowmya</t>
  </si>
  <si>
    <t>SCS42838</t>
  </si>
  <si>
    <t>Mannava Manaswini</t>
  </si>
  <si>
    <t>Mannava Ashok</t>
  </si>
  <si>
    <t>Mannava Saranya</t>
  </si>
  <si>
    <t>SCS61063</t>
  </si>
  <si>
    <t>Raju Hemanth</t>
  </si>
  <si>
    <t>2013-08-13</t>
  </si>
  <si>
    <t>Raju Manoj</t>
  </si>
  <si>
    <t>Raju Janaki</t>
  </si>
  <si>
    <t>SCS87762</t>
  </si>
  <si>
    <t>Rao Akshara</t>
  </si>
  <si>
    <t>2011-10-05</t>
  </si>
  <si>
    <t>Rao Satwik</t>
  </si>
  <si>
    <t>Rao Pooja</t>
  </si>
  <si>
    <t>SCS07832</t>
  </si>
  <si>
    <t>Komaravolu Chaitanya</t>
  </si>
  <si>
    <t>2010-01-20</t>
  </si>
  <si>
    <t>Komaravolu Praveen</t>
  </si>
  <si>
    <t>Komaravolu Parvathi</t>
  </si>
  <si>
    <t>SCS64256</t>
  </si>
  <si>
    <t>Behera Ananya</t>
  </si>
  <si>
    <t>2009-12-25</t>
  </si>
  <si>
    <t>Behera Ravi</t>
  </si>
  <si>
    <t>Behera Jyothi</t>
  </si>
  <si>
    <t>SCS68771</t>
  </si>
  <si>
    <t>Velagapudi Kavya</t>
  </si>
  <si>
    <t>2011-05-22</t>
  </si>
  <si>
    <t>Velagapudi Padma</t>
  </si>
  <si>
    <t>SCS46313</t>
  </si>
  <si>
    <t>Katta Surya</t>
  </si>
  <si>
    <t>2009-06-04</t>
  </si>
  <si>
    <t>Katta Uday</t>
  </si>
  <si>
    <t>Katta Siri</t>
  </si>
  <si>
    <t>SCS47667</t>
  </si>
  <si>
    <t>Sunkara Siddharth</t>
  </si>
  <si>
    <t>2013-07-24</t>
  </si>
  <si>
    <t>Sunkara Prasad</t>
  </si>
  <si>
    <t>Sunkara Shravani</t>
  </si>
  <si>
    <t>Gurazada Harish</t>
  </si>
  <si>
    <t>SCS75389</t>
  </si>
  <si>
    <t>2009-09-21</t>
  </si>
  <si>
    <t>Raju Vinay</t>
  </si>
  <si>
    <t>Raju Priyanka</t>
  </si>
  <si>
    <t>SCS14486</t>
  </si>
  <si>
    <t>2010-07-14</t>
  </si>
  <si>
    <t>Gupta Aravind</t>
  </si>
  <si>
    <t>SCS12857</t>
  </si>
  <si>
    <t>Pingali Gayatri</t>
  </si>
  <si>
    <t>2013-12-24</t>
  </si>
  <si>
    <t>Pingali Varun</t>
  </si>
  <si>
    <t>Pingali Sudha</t>
  </si>
  <si>
    <t>SCS93201</t>
  </si>
  <si>
    <t>Mohanty Manaswi</t>
  </si>
  <si>
    <t>Mohanty Anirudh</t>
  </si>
  <si>
    <t>2009-04-22</t>
  </si>
  <si>
    <t>SCS21148</t>
  </si>
  <si>
    <t>Gupta Karthik</t>
  </si>
  <si>
    <t>Gupta Sandeep</t>
  </si>
  <si>
    <t>Gupta Madhavi</t>
  </si>
  <si>
    <t>SCS52168</t>
  </si>
  <si>
    <t>Kotamraju Shanti</t>
  </si>
  <si>
    <t>2011-08-08</t>
  </si>
  <si>
    <t>Kotamraju Yash</t>
  </si>
  <si>
    <t>Kotamraju Hema</t>
  </si>
  <si>
    <t>SCS62920</t>
  </si>
  <si>
    <t>Matukumalli Kumar</t>
  </si>
  <si>
    <t>Matukumalli Jagan</t>
  </si>
  <si>
    <t>Matukumalli Bhavani</t>
  </si>
  <si>
    <t>SCS09169</t>
  </si>
  <si>
    <t>Lakkaraju Tejaswini</t>
  </si>
  <si>
    <t>2012-01-28</t>
  </si>
  <si>
    <t>Lakkaraju Prasad</t>
  </si>
  <si>
    <t>Lakkaraju Meghana</t>
  </si>
  <si>
    <t>SCS93506</t>
  </si>
  <si>
    <t>Kumar Akshara</t>
  </si>
  <si>
    <t>2011-06-16</t>
  </si>
  <si>
    <t>Kumar Raj</t>
  </si>
  <si>
    <t>Kumar Meghana</t>
  </si>
  <si>
    <t>SCS02146</t>
  </si>
  <si>
    <t>Dronamraju Srilakshmi</t>
  </si>
  <si>
    <t>2011-07-21</t>
  </si>
  <si>
    <t>Dronamraju Bhavani</t>
  </si>
  <si>
    <t>SCS09436</t>
  </si>
  <si>
    <t>Yarlagadda Yash</t>
  </si>
  <si>
    <t>2014-07-03</t>
  </si>
  <si>
    <t>Yarlagadda Pavan</t>
  </si>
  <si>
    <t>Yarlagadda Manasa</t>
  </si>
  <si>
    <t>SCS77660</t>
  </si>
  <si>
    <t>Singam Ravi</t>
  </si>
  <si>
    <t>2013-03-24</t>
  </si>
  <si>
    <t>Singam Adarsh</t>
  </si>
  <si>
    <t>Singam Lavanya</t>
  </si>
  <si>
    <t>SCS15335</t>
  </si>
  <si>
    <t>Behera Bharath</t>
  </si>
  <si>
    <t>Behera Shanti</t>
  </si>
  <si>
    <t>SCS18331</t>
  </si>
  <si>
    <t>Karanam Murali</t>
  </si>
  <si>
    <t>2012-09-07</t>
  </si>
  <si>
    <t>Karanam Manoj</t>
  </si>
  <si>
    <t>Karanam Durga</t>
  </si>
  <si>
    <t>SCS64340</t>
  </si>
  <si>
    <t>Komaravolu Ram</t>
  </si>
  <si>
    <t>Komaravolu Rohini</t>
  </si>
  <si>
    <t>SCS38902</t>
  </si>
  <si>
    <t>Gudipati Akash</t>
  </si>
  <si>
    <t>SCS52692</t>
  </si>
  <si>
    <t>Patel Krishna</t>
  </si>
  <si>
    <t>SCS50735</t>
  </si>
  <si>
    <t>Koduri Shanti</t>
  </si>
  <si>
    <t>Koduri Pallavi</t>
  </si>
  <si>
    <t>SCS94291</t>
  </si>
  <si>
    <t>Sahu Chaitanya</t>
  </si>
  <si>
    <t>2011-11-16</t>
  </si>
  <si>
    <t>Sahu Praveen</t>
  </si>
  <si>
    <t>Sahu Ramya</t>
  </si>
  <si>
    <t>SCS69517</t>
  </si>
  <si>
    <t>2010-02-28</t>
  </si>
  <si>
    <t>Reddy Rahul</t>
  </si>
  <si>
    <t>SCS16458</t>
  </si>
  <si>
    <t>Samudrala Keerthi</t>
  </si>
  <si>
    <t>Samudrala Vijay</t>
  </si>
  <si>
    <t>Samudrala Radha</t>
  </si>
  <si>
    <t>SCS63783</t>
  </si>
  <si>
    <t>Susarla Madhavi</t>
  </si>
  <si>
    <t>Susarla Murthy</t>
  </si>
  <si>
    <t>Susarla Meena</t>
  </si>
  <si>
    <t>SCS25843</t>
  </si>
  <si>
    <t>Sunkara Parvathi</t>
  </si>
  <si>
    <t>2010-01-03</t>
  </si>
  <si>
    <t>Sunkara Anirudh</t>
  </si>
  <si>
    <t>Sunkara Sowmya</t>
  </si>
  <si>
    <t>SCS25749</t>
  </si>
  <si>
    <t>Pattanaik Teja</t>
  </si>
  <si>
    <t>2011-07-17</t>
  </si>
  <si>
    <t>Pattanaik Srinivas</t>
  </si>
  <si>
    <t>Pattanaik Anusha</t>
  </si>
  <si>
    <t>SCS53674</t>
  </si>
  <si>
    <t>Naidu Aadhya</t>
  </si>
  <si>
    <t>2008-08-14</t>
  </si>
  <si>
    <t>Naidu Varun</t>
  </si>
  <si>
    <t>Naidu Indu</t>
  </si>
  <si>
    <t>SCS05834</t>
  </si>
  <si>
    <t>Gupta Madhav</t>
  </si>
  <si>
    <t>2013-10-13</t>
  </si>
  <si>
    <t>Gupta Ravi</t>
  </si>
  <si>
    <t>Gupta Manaswini</t>
  </si>
  <si>
    <t>SCS29015</t>
  </si>
  <si>
    <t>Samudrala Murali</t>
  </si>
  <si>
    <t>Samudrala Divya</t>
  </si>
  <si>
    <t>SCS01327</t>
  </si>
  <si>
    <t>Bodapati Gayatri</t>
  </si>
  <si>
    <t>2009-04-20</t>
  </si>
  <si>
    <t>Bodapati Sandeep</t>
  </si>
  <si>
    <t>Bodapati Chaitra</t>
  </si>
  <si>
    <t>SCS05457</t>
  </si>
  <si>
    <t>Devi Nikhil</t>
  </si>
  <si>
    <t>Devi Eeshan</t>
  </si>
  <si>
    <t>Devi Srilakshmi</t>
  </si>
  <si>
    <t>SCS62761</t>
  </si>
  <si>
    <t>Chintada Vanitha</t>
  </si>
  <si>
    <t>Chintada Ananya</t>
  </si>
  <si>
    <t>SCS10280</t>
  </si>
  <si>
    <t>Yadav Rohan</t>
  </si>
  <si>
    <t>2010-01-27</t>
  </si>
  <si>
    <t>Yadav Vijay</t>
  </si>
  <si>
    <t>Yadav Niharika</t>
  </si>
  <si>
    <t>SCS79989</t>
  </si>
  <si>
    <t>Sonti Ashok</t>
  </si>
  <si>
    <t>2012-08-22</t>
  </si>
  <si>
    <t>Sonti Nikhil</t>
  </si>
  <si>
    <t>Sonti Sandhya</t>
  </si>
  <si>
    <t>SCS61395</t>
  </si>
  <si>
    <t>Potula Harish</t>
  </si>
  <si>
    <t>2012-12-25</t>
  </si>
  <si>
    <t>Potula Charvi</t>
  </si>
  <si>
    <t>SCS72159</t>
  </si>
  <si>
    <t>Konda Vaishnavi</t>
  </si>
  <si>
    <t>Konda Dhruv</t>
  </si>
  <si>
    <t>Konda Akshara</t>
  </si>
  <si>
    <t>SCS65856</t>
  </si>
  <si>
    <t>Uppalapati Siri</t>
  </si>
  <si>
    <t>Uppalapati Anand</t>
  </si>
  <si>
    <t>Uppalapati Chaitra</t>
  </si>
  <si>
    <t>SCS31720</t>
  </si>
  <si>
    <t>Gampa Surya</t>
  </si>
  <si>
    <t>2010-02-09</t>
  </si>
  <si>
    <t>Gampa Sumanth</t>
  </si>
  <si>
    <t>Gampa Deepika</t>
  </si>
  <si>
    <t>SCS41289</t>
  </si>
  <si>
    <t>Kondapalli Meeraj</t>
  </si>
  <si>
    <t>2011-06-28</t>
  </si>
  <si>
    <t>Kondapalli Aarav</t>
  </si>
  <si>
    <t>Kondapalli Vanitha</t>
  </si>
  <si>
    <t>SCS43360</t>
  </si>
  <si>
    <t>Matukumalli Sandhya</t>
  </si>
  <si>
    <t>Matukumalli Pranav</t>
  </si>
  <si>
    <t>Matukumalli Lavanya</t>
  </si>
  <si>
    <t>SCS20474</t>
  </si>
  <si>
    <t>Chintada Harika</t>
  </si>
  <si>
    <t>2011-06-26</t>
  </si>
  <si>
    <t>Chintada Teja</t>
  </si>
  <si>
    <t>Chintada Swathi</t>
  </si>
  <si>
    <t>SCS01378</t>
  </si>
  <si>
    <t>Rao Raju</t>
  </si>
  <si>
    <t>Rao Jagan</t>
  </si>
  <si>
    <t>Rao Bhavani</t>
  </si>
  <si>
    <t>SCS85440</t>
  </si>
  <si>
    <t>Prasad Deepika</t>
  </si>
  <si>
    <t>2010-02-23</t>
  </si>
  <si>
    <t>Prasad Vinay</t>
  </si>
  <si>
    <t>Prasad Tejaswi</t>
  </si>
  <si>
    <t>SCS52270</t>
  </si>
  <si>
    <t>Karri Murali</t>
  </si>
  <si>
    <t>2010-09-04</t>
  </si>
  <si>
    <t>Karri Arjun</t>
  </si>
  <si>
    <t>Karri Manaswi</t>
  </si>
  <si>
    <t>SCS75981</t>
  </si>
  <si>
    <t>Nadimpalli Sandeep</t>
  </si>
  <si>
    <t>Nadimpalli Sunil</t>
  </si>
  <si>
    <t>Nadimpalli Harika</t>
  </si>
  <si>
    <t>SCS54706</t>
  </si>
  <si>
    <t>Tallapragada Praveen</t>
  </si>
  <si>
    <t>2009-09-02</t>
  </si>
  <si>
    <t>2014-01-03</t>
  </si>
  <si>
    <t>Tallapragada Prasad</t>
  </si>
  <si>
    <t>Tallapragada Vanitha</t>
  </si>
  <si>
    <t>Singam Vinay</t>
  </si>
  <si>
    <t>SCS38345</t>
  </si>
  <si>
    <t>2010-09-22</t>
  </si>
  <si>
    <t>Saripalli Anand</t>
  </si>
  <si>
    <t>Saripalli Janaki</t>
  </si>
  <si>
    <t>SCS64549</t>
  </si>
  <si>
    <t>Nanduri Lavanya</t>
  </si>
  <si>
    <t>2011-02-15</t>
  </si>
  <si>
    <t>Nanduri Uday</t>
  </si>
  <si>
    <t>Nanduri Priyanka</t>
  </si>
  <si>
    <t>SCS61468</t>
  </si>
  <si>
    <t>Mulugu Chaitanya</t>
  </si>
  <si>
    <t>2013-10-28</t>
  </si>
  <si>
    <t>SCS34584</t>
  </si>
  <si>
    <t>Rao Raj</t>
  </si>
  <si>
    <t>Rao Akash</t>
  </si>
  <si>
    <t>SCS39860</t>
  </si>
  <si>
    <t>2012-02-16</t>
  </si>
  <si>
    <t>Singam Madhav</t>
  </si>
  <si>
    <t>Singam Madhavi</t>
  </si>
  <si>
    <t>SCS57610</t>
  </si>
  <si>
    <t>Goud Sravani</t>
  </si>
  <si>
    <t>2011-02-18</t>
  </si>
  <si>
    <t>Goud Nikhil</t>
  </si>
  <si>
    <t>SCS88955</t>
  </si>
  <si>
    <t>Kumar Divya</t>
  </si>
  <si>
    <t>2014-12-21</t>
  </si>
  <si>
    <t>Kumar Karthik</t>
  </si>
  <si>
    <t>Kumar Manaswi</t>
  </si>
  <si>
    <t>SCS30714</t>
  </si>
  <si>
    <t>Singam Ganesh</t>
  </si>
  <si>
    <t>Singam Roopa</t>
  </si>
  <si>
    <t>SCS49358</t>
  </si>
  <si>
    <t>Ravella Karthik</t>
  </si>
  <si>
    <t>2011-11-25</t>
  </si>
  <si>
    <t>Ravella Murthy</t>
  </si>
  <si>
    <t>Ravella Ramya</t>
  </si>
  <si>
    <t>SCS14177</t>
  </si>
  <si>
    <t>Rao Ganesh</t>
  </si>
  <si>
    <t>2009-03-07</t>
  </si>
  <si>
    <t>Rao Kumar</t>
  </si>
  <si>
    <t>SCS99813</t>
  </si>
  <si>
    <t>Mukkamala Surya</t>
  </si>
  <si>
    <t>Mukkamala Deepak</t>
  </si>
  <si>
    <t>Mukkamala Manasa</t>
  </si>
  <si>
    <t>SCS05215</t>
  </si>
  <si>
    <t>Nadimpalli Archana</t>
  </si>
  <si>
    <t>2011-07-16</t>
  </si>
  <si>
    <t>Nadimpalli Murali</t>
  </si>
  <si>
    <t>Nadimpalli Vaishnavi</t>
  </si>
  <si>
    <t>SCS88878</t>
  </si>
  <si>
    <t>2008-04-23</t>
  </si>
  <si>
    <t>Karanam Kumar</t>
  </si>
  <si>
    <t>SCS36413</t>
  </si>
  <si>
    <t>Sekhar Bhavani</t>
  </si>
  <si>
    <t>2010-11-12</t>
  </si>
  <si>
    <t>Sekhar Sai</t>
  </si>
  <si>
    <t>SCS44162</t>
  </si>
  <si>
    <t>Pattanaik Tejaswi</t>
  </si>
  <si>
    <t>2009-07-14</t>
  </si>
  <si>
    <t>Pattanaik Raj</t>
  </si>
  <si>
    <t>Pattanaik Gayatri</t>
  </si>
  <si>
    <t>SCS47717</t>
  </si>
  <si>
    <t>Tallapragada Adarsh</t>
  </si>
  <si>
    <t>2009-02-11</t>
  </si>
  <si>
    <t>Tallapragada Manoj</t>
  </si>
  <si>
    <t>Tallapragada Madhavi</t>
  </si>
  <si>
    <t>SCS16116</t>
  </si>
  <si>
    <t>2013-05-05</t>
  </si>
  <si>
    <t>Sahu Manoj</t>
  </si>
  <si>
    <t>Sahu Revathi</t>
  </si>
  <si>
    <t>SCS98202</t>
  </si>
  <si>
    <t>Sharma Janaki</t>
  </si>
  <si>
    <t>Sharma Lokesh</t>
  </si>
  <si>
    <t>Sharma Anusha</t>
  </si>
  <si>
    <t>SCS99097</t>
  </si>
  <si>
    <t>Nanduri Deepak</t>
  </si>
  <si>
    <t>2010-12-20</t>
  </si>
  <si>
    <t>Nanduri Teja</t>
  </si>
  <si>
    <t>SCS28751</t>
  </si>
  <si>
    <t>Raju Uma</t>
  </si>
  <si>
    <t>2008-08-17</t>
  </si>
  <si>
    <t>Raju Siri</t>
  </si>
  <si>
    <t>SCS85630</t>
  </si>
  <si>
    <t>Raju Charan</t>
  </si>
  <si>
    <t>Raju Deepak</t>
  </si>
  <si>
    <t>Raju Geetha</t>
  </si>
  <si>
    <t>SCS64415</t>
  </si>
  <si>
    <t>Saripalli Shravani</t>
  </si>
  <si>
    <t>2012-06-04</t>
  </si>
  <si>
    <t>Saripalli Mahesh</t>
  </si>
  <si>
    <t>Saripalli Charvi</t>
  </si>
  <si>
    <t>SCS81023</t>
  </si>
  <si>
    <t>Samudrala Archana</t>
  </si>
  <si>
    <t>2010-09-19</t>
  </si>
  <si>
    <t>Samudrala Sunil</t>
  </si>
  <si>
    <t>Samudrala Parvathi</t>
  </si>
  <si>
    <t>Gollapudi Tejaswini</t>
  </si>
  <si>
    <t>Gollapudi Adarsh</t>
  </si>
  <si>
    <t>Gollapudi Anitha</t>
  </si>
  <si>
    <t>2013-03-20</t>
  </si>
  <si>
    <t>SCS85834</t>
  </si>
  <si>
    <t>Kumar Lokesh</t>
  </si>
  <si>
    <t>SCS32162</t>
  </si>
  <si>
    <t>Gudipati Vanitha</t>
  </si>
  <si>
    <t>Gudipati Sunil</t>
  </si>
  <si>
    <t>Gudipati Yamini</t>
  </si>
  <si>
    <t>SCS48677</t>
  </si>
  <si>
    <t>Challa Praveen</t>
  </si>
  <si>
    <t>Challa Anjali</t>
  </si>
  <si>
    <t>SCS80667</t>
  </si>
  <si>
    <t>2008-01-22</t>
  </si>
  <si>
    <t>Uppalapati Bhargav</t>
  </si>
  <si>
    <t>Uppalapati Madhavi</t>
  </si>
  <si>
    <t>SCS20844</t>
  </si>
  <si>
    <t>Kumar Devan</t>
  </si>
  <si>
    <t>2009-05-01</t>
  </si>
  <si>
    <t>Kumar Bhargav</t>
  </si>
  <si>
    <t>Kumar Lakshmi</t>
  </si>
  <si>
    <t>SCS64940</t>
  </si>
  <si>
    <t>Sharma Ravi</t>
  </si>
  <si>
    <t>2010-02-11</t>
  </si>
  <si>
    <t>Sharma Sandeep</t>
  </si>
  <si>
    <t>SCS06360</t>
  </si>
  <si>
    <t>Komaravolu Manasa</t>
  </si>
  <si>
    <t>2011-10-04</t>
  </si>
  <si>
    <t>Komaravolu Karthik</t>
  </si>
  <si>
    <t>Komaravolu Roopa</t>
  </si>
  <si>
    <t>SCS36676</t>
  </si>
  <si>
    <t>2011-08-14</t>
  </si>
  <si>
    <t>Komaravolu Ramya</t>
  </si>
  <si>
    <t>SCS02113</t>
  </si>
  <si>
    <t>2011-10-15</t>
  </si>
  <si>
    <t>Gurazada Sumanth</t>
  </si>
  <si>
    <t>Gurazada Parvathi</t>
  </si>
  <si>
    <t>SCS26411</t>
  </si>
  <si>
    <t>Susarla Kavya</t>
  </si>
  <si>
    <t>2011-01-28</t>
  </si>
  <si>
    <t>Susarla Nikhil</t>
  </si>
  <si>
    <t>SCS78774</t>
  </si>
  <si>
    <t>Murthy Suresh</t>
  </si>
  <si>
    <t>Murthy Jagan</t>
  </si>
  <si>
    <t>Murthy Archana</t>
  </si>
  <si>
    <t>SCS13597</t>
  </si>
  <si>
    <t>Uppalapati Chaitanya</t>
  </si>
  <si>
    <t>Uppalapati Murali</t>
  </si>
  <si>
    <t>Uppalapati Subhashini</t>
  </si>
  <si>
    <t>SCS26848</t>
  </si>
  <si>
    <t>Pingali Sumanth</t>
  </si>
  <si>
    <t>2008-04-12</t>
  </si>
  <si>
    <t>Pingali Shanti</t>
  </si>
  <si>
    <t>SCS51597</t>
  </si>
  <si>
    <t>Sonti Revathi</t>
  </si>
  <si>
    <t>2008-07-02</t>
  </si>
  <si>
    <t>Sonti Prasad</t>
  </si>
  <si>
    <t>Sonti Niharika</t>
  </si>
  <si>
    <t>SCS21889</t>
  </si>
  <si>
    <t>Gollapudi Uday</t>
  </si>
  <si>
    <t>Gollapudi Archana</t>
  </si>
  <si>
    <t>SCS69765</t>
  </si>
  <si>
    <t>Raju Pooja</t>
  </si>
  <si>
    <t>2010-07-23</t>
  </si>
  <si>
    <t>Raju Dhruv</t>
  </si>
  <si>
    <t>Raju Keerthi</t>
  </si>
  <si>
    <t>SCS23188</t>
  </si>
  <si>
    <t>Sekhar Lokesh</t>
  </si>
  <si>
    <t>2013-01-10</t>
  </si>
  <si>
    <t>Sekhar Bhargav</t>
  </si>
  <si>
    <t>Sekhar Tejaswi</t>
  </si>
  <si>
    <t>SCS51971</t>
  </si>
  <si>
    <t>Matukumalli Archana</t>
  </si>
  <si>
    <t>2013-07-23</t>
  </si>
  <si>
    <t>Matukumalli Rahul</t>
  </si>
  <si>
    <t>SCS79169</t>
  </si>
  <si>
    <t>Singh Ramya</t>
  </si>
  <si>
    <t>2010-02-16</t>
  </si>
  <si>
    <t>Singh Arjun</t>
  </si>
  <si>
    <t>Singh Manasa</t>
  </si>
  <si>
    <t>Katta Chaitra</t>
  </si>
  <si>
    <t>SCS11402</t>
  </si>
  <si>
    <t>Korrapati Prasad</t>
  </si>
  <si>
    <t>Korrapati Madhav</t>
  </si>
  <si>
    <t>Korrapati Saranya</t>
  </si>
  <si>
    <t>SCS14865</t>
  </si>
  <si>
    <t>Chaganty Kumar</t>
  </si>
  <si>
    <t>2012-12-28</t>
  </si>
  <si>
    <t>Chaganty Vijay</t>
  </si>
  <si>
    <t>SCS95410</t>
  </si>
  <si>
    <t>Behera Kiran</t>
  </si>
  <si>
    <t>2010-03-04</t>
  </si>
  <si>
    <t>Behera Vijay</t>
  </si>
  <si>
    <t>Behera Roopa</t>
  </si>
  <si>
    <t>SCS84372</t>
  </si>
  <si>
    <t>Pattanaik Rahul</t>
  </si>
  <si>
    <t>2009-09-19</t>
  </si>
  <si>
    <t>Pattanaik Yash</t>
  </si>
  <si>
    <t>Pattanaik Priyanka</t>
  </si>
  <si>
    <t>2010-11-16</t>
  </si>
  <si>
    <t>SCS63930</t>
  </si>
  <si>
    <t>Katta Akash</t>
  </si>
  <si>
    <t>Katta Satwik</t>
  </si>
  <si>
    <t>SCS26570</t>
  </si>
  <si>
    <t>Korrapati Kiran</t>
  </si>
  <si>
    <t>Korrapati Anand</t>
  </si>
  <si>
    <t>Korrapati Manaswini</t>
  </si>
  <si>
    <t>SCS31125</t>
  </si>
  <si>
    <t>Goud Pallavi</t>
  </si>
  <si>
    <t>Goud Deepak</t>
  </si>
  <si>
    <t>Goud Archana</t>
  </si>
  <si>
    <t>2012-01-18</t>
  </si>
  <si>
    <t>SCS22205</t>
  </si>
  <si>
    <t>2010-08-09</t>
  </si>
  <si>
    <t>Prasad Ganesh</t>
  </si>
  <si>
    <t>Prasad Hema</t>
  </si>
  <si>
    <t>SCS08446</t>
  </si>
  <si>
    <t>Acharya Murthy</t>
  </si>
  <si>
    <t>2010-05-05</t>
  </si>
  <si>
    <t>Acharya Eeshan</t>
  </si>
  <si>
    <t>Acharya Subhashini</t>
  </si>
  <si>
    <t>SCS04442</t>
  </si>
  <si>
    <t>Gudipati Roopa</t>
  </si>
  <si>
    <t>Gudipati Arjun</t>
  </si>
  <si>
    <t>Gudipati Rohini</t>
  </si>
  <si>
    <t>SCS46571</t>
  </si>
  <si>
    <t>Behera Charan</t>
  </si>
  <si>
    <t>2013-01-22</t>
  </si>
  <si>
    <t>Behera Pallavi</t>
  </si>
  <si>
    <t>SCS49140</t>
  </si>
  <si>
    <t>Lakkaraju Akshara</t>
  </si>
  <si>
    <t>Lakkaraju Satwik</t>
  </si>
  <si>
    <t>Lakkaraju Roopa</t>
  </si>
  <si>
    <t>SCS72469</t>
  </si>
  <si>
    <t>Gudipati Anusha</t>
  </si>
  <si>
    <t>2013-07-25</t>
  </si>
  <si>
    <t>Gudipati Bhargav</t>
  </si>
  <si>
    <t>Gudipati Lavanya</t>
  </si>
  <si>
    <t>SCS36344</t>
  </si>
  <si>
    <t>Kakarlapudi Sunil</t>
  </si>
  <si>
    <t>SCS41259</t>
  </si>
  <si>
    <t>Komaravolu Kavya</t>
  </si>
  <si>
    <t>2010-01-02</t>
  </si>
  <si>
    <t>Komaravolu Raj</t>
  </si>
  <si>
    <t>Komaravolu Gayatri</t>
  </si>
  <si>
    <t>Reddy Sandeep</t>
  </si>
  <si>
    <t>SCS45195</t>
  </si>
  <si>
    <t>Uppalapati Deepak</t>
  </si>
  <si>
    <t>2008-01-01</t>
  </si>
  <si>
    <t>Uppalapati Priyanka</t>
  </si>
  <si>
    <t>SCS97695</t>
  </si>
  <si>
    <t>Gade Hema</t>
  </si>
  <si>
    <t>Gade Yash</t>
  </si>
  <si>
    <t>Gade Chaitra</t>
  </si>
  <si>
    <t>SCS31791</t>
  </si>
  <si>
    <t>Varma Charvi</t>
  </si>
  <si>
    <t>Varma Mahesh</t>
  </si>
  <si>
    <t>Varma Harika</t>
  </si>
  <si>
    <t>SCS90032</t>
  </si>
  <si>
    <t>Toleti Suresh</t>
  </si>
  <si>
    <t>2010-06-09</t>
  </si>
  <si>
    <t>Toleti Varun</t>
  </si>
  <si>
    <t>Toleti Harini</t>
  </si>
  <si>
    <t>SCS73565</t>
  </si>
  <si>
    <t>Patel Surya</t>
  </si>
  <si>
    <t>2014-11-20</t>
  </si>
  <si>
    <t>Patel Ram</t>
  </si>
  <si>
    <t>Patel Vanitha</t>
  </si>
  <si>
    <t>SCS43311</t>
  </si>
  <si>
    <t>Susarla Yamini</t>
  </si>
  <si>
    <t>2011-04-02</t>
  </si>
  <si>
    <t>Susarla Devan</t>
  </si>
  <si>
    <t>Susarla Revathi</t>
  </si>
  <si>
    <t>SCS81996</t>
  </si>
  <si>
    <t>Vanam Madhavi</t>
  </si>
  <si>
    <t>Vanam Srinivas</t>
  </si>
  <si>
    <t>Vanam Anusha</t>
  </si>
  <si>
    <t>SCS27499</t>
  </si>
  <si>
    <t>Sunkara Nikhil</t>
  </si>
  <si>
    <t>Sunkara Srinivas</t>
  </si>
  <si>
    <t>Sunkara Niharika</t>
  </si>
  <si>
    <t>SCS91036</t>
  </si>
  <si>
    <t>Sekhar Lavanya</t>
  </si>
  <si>
    <t>2009-08-26</t>
  </si>
  <si>
    <t>Sekhar Nikhil</t>
  </si>
  <si>
    <t>Sekhar Shanti</t>
  </si>
  <si>
    <t>SCS92448</t>
  </si>
  <si>
    <t>Ruppa Ananya</t>
  </si>
  <si>
    <t>2014-12-09</t>
  </si>
  <si>
    <t>Ruppa Murthy</t>
  </si>
  <si>
    <t>Ruppa Akshara</t>
  </si>
  <si>
    <t>SCS97984</t>
  </si>
  <si>
    <t>2010-12-18</t>
  </si>
  <si>
    <t>Talluri Satwik</t>
  </si>
  <si>
    <t>Talluri Sravya</t>
  </si>
  <si>
    <t>SCS15836</t>
  </si>
  <si>
    <t>Saripalli Bhargav</t>
  </si>
  <si>
    <t>2013-11-06</t>
  </si>
  <si>
    <t>Saripalli Murthy</t>
  </si>
  <si>
    <t>Saripalli Akshara</t>
  </si>
  <si>
    <t>SCS68740</t>
  </si>
  <si>
    <t>Chakravarthy Pooja</t>
  </si>
  <si>
    <t>2009-01-23</t>
  </si>
  <si>
    <t>Chakravarthy Lokesh</t>
  </si>
  <si>
    <t>Chakravarthy Shanti</t>
  </si>
  <si>
    <t>SCS54590</t>
  </si>
  <si>
    <t>Goud Sumanth</t>
  </si>
  <si>
    <t>Goud Anitha</t>
  </si>
  <si>
    <t>SCS17634</t>
  </si>
  <si>
    <t>Devi Naveen</t>
  </si>
  <si>
    <t>2010-02-17</t>
  </si>
  <si>
    <t>Devi Yash</t>
  </si>
  <si>
    <t>SCS38804</t>
  </si>
  <si>
    <t>Mannava Ramya</t>
  </si>
  <si>
    <t>Mannava Vinay</t>
  </si>
  <si>
    <t>Mannava Manaswi</t>
  </si>
  <si>
    <t>SCS79141</t>
  </si>
  <si>
    <t>Kumari Naveen</t>
  </si>
  <si>
    <t>Kumari Nikhil</t>
  </si>
  <si>
    <t>SCS45470</t>
  </si>
  <si>
    <t>Saripalli Srinivas</t>
  </si>
  <si>
    <t>Saripalli Eeshan</t>
  </si>
  <si>
    <t>SCS01951</t>
  </si>
  <si>
    <t>Behera Suresh</t>
  </si>
  <si>
    <t>Behera Rohini</t>
  </si>
  <si>
    <t>SCS92302</t>
  </si>
  <si>
    <t>Sonti Madhav</t>
  </si>
  <si>
    <t>2010-07-12</t>
  </si>
  <si>
    <t>Sonti Surya</t>
  </si>
  <si>
    <t>Sonti Rohini</t>
  </si>
  <si>
    <t>SCS06139</t>
  </si>
  <si>
    <t>Bodapati Sita</t>
  </si>
  <si>
    <t>2013-01-15</t>
  </si>
  <si>
    <t>Bodapati Naveen</t>
  </si>
  <si>
    <t>SCS65598</t>
  </si>
  <si>
    <t>Inugurthi Anand</t>
  </si>
  <si>
    <t>Inugurthi Anusha</t>
  </si>
  <si>
    <t>SCS87824</t>
  </si>
  <si>
    <t>2013-04-17</t>
  </si>
  <si>
    <t>Rao Anand</t>
  </si>
  <si>
    <t>SCS21858</t>
  </si>
  <si>
    <t>Gurazada Lokesh</t>
  </si>
  <si>
    <t>2014-02-09</t>
  </si>
  <si>
    <t>Gurazada Bhargav</t>
  </si>
  <si>
    <t>Gurazada Ramya</t>
  </si>
  <si>
    <t>SCS96706</t>
  </si>
  <si>
    <t>Pingali Subhashini</t>
  </si>
  <si>
    <t>2012-02-13</t>
  </si>
  <si>
    <t>Pingali Surya</t>
  </si>
  <si>
    <t>Pingali Jyothi</t>
  </si>
  <si>
    <t>SCS60291</t>
  </si>
  <si>
    <t>2011-02-28</t>
  </si>
  <si>
    <t>Chintada Sai</t>
  </si>
  <si>
    <t>Chintada Pooja</t>
  </si>
  <si>
    <t>SCS26360</t>
  </si>
  <si>
    <t>Acharya Praveen</t>
  </si>
  <si>
    <t>2011-02-23</t>
  </si>
  <si>
    <t>Acharya Ashok</t>
  </si>
  <si>
    <t>Acharya Meghana</t>
  </si>
  <si>
    <t>SCS20036</t>
  </si>
  <si>
    <t>Karanam Manaswi</t>
  </si>
  <si>
    <t>2010-02-10</t>
  </si>
  <si>
    <t>Karanam Praveen</t>
  </si>
  <si>
    <t>Karanam Harini</t>
  </si>
  <si>
    <t>SCS05889</t>
  </si>
  <si>
    <t>Denkada Jyothi</t>
  </si>
  <si>
    <t>Denkada Raj</t>
  </si>
  <si>
    <t>Denkada Janaki</t>
  </si>
  <si>
    <t>SCS10162</t>
  </si>
  <si>
    <t>Raju Anand</t>
  </si>
  <si>
    <t>2013-03-06</t>
  </si>
  <si>
    <t>Raju Pranav</t>
  </si>
  <si>
    <t>SCS30547</t>
  </si>
  <si>
    <t>Acharya Vijay</t>
  </si>
  <si>
    <t>Acharya Priyanka</t>
  </si>
  <si>
    <t>SCS53869</t>
  </si>
  <si>
    <t>Uppalapati Ramya</t>
  </si>
  <si>
    <t>2014-10-21</t>
  </si>
  <si>
    <t>Uppalapati Raju</t>
  </si>
  <si>
    <t>Uppalapati Sandhya</t>
  </si>
  <si>
    <t>SCS62509</t>
  </si>
  <si>
    <t>Nadimpalli Sravya</t>
  </si>
  <si>
    <t>2012-09-18</t>
  </si>
  <si>
    <t>Nadimpalli Akash</t>
  </si>
  <si>
    <t>Nadimpalli Radha</t>
  </si>
  <si>
    <t>SCS50981</t>
  </si>
  <si>
    <t>Krovvidi Akash</t>
  </si>
  <si>
    <t>2011-10-02</t>
  </si>
  <si>
    <t>Krovvidi Ganesh</t>
  </si>
  <si>
    <t>Krovvidi Shanti</t>
  </si>
  <si>
    <t>SCS23109</t>
  </si>
  <si>
    <t>Singh Hemanth</t>
  </si>
  <si>
    <t>2009-10-23</t>
  </si>
  <si>
    <t>Singh Harini</t>
  </si>
  <si>
    <t>Rao Sudha</t>
  </si>
  <si>
    <t>SCS34992</t>
  </si>
  <si>
    <t>Talluri Pallavi</t>
  </si>
  <si>
    <t>2009-12-20</t>
  </si>
  <si>
    <t>Talluri Subhashini</t>
  </si>
  <si>
    <t>SCS76602</t>
  </si>
  <si>
    <t>Mohanty Meena</t>
  </si>
  <si>
    <t>2011-01-13</t>
  </si>
  <si>
    <t>Mohanty Priyanka</t>
  </si>
  <si>
    <t>SCS47186</t>
  </si>
  <si>
    <t>Bandaru Pallavi</t>
  </si>
  <si>
    <t>2011-05-07</t>
  </si>
  <si>
    <t>Bandaru Anand</t>
  </si>
  <si>
    <t>Bandaru Keerthi</t>
  </si>
  <si>
    <t>SCS58312</t>
  </si>
  <si>
    <t>Karri Meghana</t>
  </si>
  <si>
    <t>2013-05-12</t>
  </si>
  <si>
    <t>Karri Yash</t>
  </si>
  <si>
    <t>Karri Gayatri</t>
  </si>
  <si>
    <t>SCS99089</t>
  </si>
  <si>
    <t>Murthy Vamsi</t>
  </si>
  <si>
    <t>2011-12-11</t>
  </si>
  <si>
    <t>Murthy Sunil</t>
  </si>
  <si>
    <t>Murthy Lakshmi</t>
  </si>
  <si>
    <t>SCS44307</t>
  </si>
  <si>
    <t>Denkada Arjun</t>
  </si>
  <si>
    <t>Denkada Chaitanya</t>
  </si>
  <si>
    <t>Denkada Tejaswini</t>
  </si>
  <si>
    <t>SCS10868</t>
  </si>
  <si>
    <t>Sharma Raju</t>
  </si>
  <si>
    <t>2011-02-27</t>
  </si>
  <si>
    <t>Sharma Keerthi</t>
  </si>
  <si>
    <t>SCS93991</t>
  </si>
  <si>
    <t>Kumar Durga</t>
  </si>
  <si>
    <t>2008-01-17</t>
  </si>
  <si>
    <t>Kumar Tejaswini</t>
  </si>
  <si>
    <t>SCS01461</t>
  </si>
  <si>
    <t>Jonnalagadda Bhavani</t>
  </si>
  <si>
    <t>2013-02-20</t>
  </si>
  <si>
    <t>Jonnalagadda Siddharth</t>
  </si>
  <si>
    <t>Jonnalagadda Manaswini</t>
  </si>
  <si>
    <t>SCS74473</t>
  </si>
  <si>
    <t>Uppalapati Lavanya</t>
  </si>
  <si>
    <t>2012-11-02</t>
  </si>
  <si>
    <t>Uppalapati Siddharth</t>
  </si>
  <si>
    <t>SCS28512</t>
  </si>
  <si>
    <t>Mukkamala Hemanth</t>
  </si>
  <si>
    <t>Mukkamala Ram</t>
  </si>
  <si>
    <t>SCS67718</t>
  </si>
  <si>
    <t>Kotamraju Vanitha</t>
  </si>
  <si>
    <t>2009-10-27</t>
  </si>
  <si>
    <t>Kotamraju Anirudh</t>
  </si>
  <si>
    <t>Kotamraju Radha</t>
  </si>
  <si>
    <t>SCS93625</t>
  </si>
  <si>
    <t>2010-05-26</t>
  </si>
  <si>
    <t>Talluri Vishal</t>
  </si>
  <si>
    <t>SCS91494</t>
  </si>
  <si>
    <t>Raju Prasad</t>
  </si>
  <si>
    <t>Raju Pavan</t>
  </si>
  <si>
    <t>Reddy Bhavani</t>
  </si>
  <si>
    <t>SCS93440</t>
  </si>
  <si>
    <t>Nadimpalli Yash</t>
  </si>
  <si>
    <t>2012-12-06</t>
  </si>
  <si>
    <t>Nadimpalli Jagan</t>
  </si>
  <si>
    <t>Nadimpalli Lakshmi</t>
  </si>
  <si>
    <t>SCS38782</t>
  </si>
  <si>
    <t>Samudrala Kumar</t>
  </si>
  <si>
    <t>2013-12-03</t>
  </si>
  <si>
    <t>Samudrala Satwik</t>
  </si>
  <si>
    <t>Samudrala Shanti</t>
  </si>
  <si>
    <t>SCS24105</t>
  </si>
  <si>
    <t>Naidu Satwik</t>
  </si>
  <si>
    <t>2011-12-28</t>
  </si>
  <si>
    <t>Naidu Sumanth</t>
  </si>
  <si>
    <t>SCS17161</t>
  </si>
  <si>
    <t>Yarlagadda Lakshmi</t>
  </si>
  <si>
    <t>2009-09-09</t>
  </si>
  <si>
    <t>Yarlagadda Rahul</t>
  </si>
  <si>
    <t>Yarlagadda Srilakshmi</t>
  </si>
  <si>
    <t>SCS13063</t>
  </si>
  <si>
    <t>Ruppa Devan</t>
  </si>
  <si>
    <t>Ruppa Nikhil</t>
  </si>
  <si>
    <t>Ruppa Lakshmi</t>
  </si>
  <si>
    <t>SCS32664</t>
  </si>
  <si>
    <t>Patel Roopa</t>
  </si>
  <si>
    <t>Patel Dhruv</t>
  </si>
  <si>
    <t>Patel Parvathi</t>
  </si>
  <si>
    <t>SCS16773</t>
  </si>
  <si>
    <t>Mukkamala Meeraj</t>
  </si>
  <si>
    <t>Mukkamala Indu</t>
  </si>
  <si>
    <t>SCS76871</t>
  </si>
  <si>
    <t>Gollapudi Srilakshmi</t>
  </si>
  <si>
    <t>Gollapudi Sandeep</t>
  </si>
  <si>
    <t>Gollapudi Subhashini</t>
  </si>
  <si>
    <t>SCS67727</t>
  </si>
  <si>
    <t>Patel Chaitra</t>
  </si>
  <si>
    <t>2012-11-22</t>
  </si>
  <si>
    <t>Patel Lokesh</t>
  </si>
  <si>
    <t>Patel Aaradhya</t>
  </si>
  <si>
    <t>SCS98392</t>
  </si>
  <si>
    <t>Velagapudi Hema</t>
  </si>
  <si>
    <t>2011-07-25</t>
  </si>
  <si>
    <t>Velagapudi Kiran</t>
  </si>
  <si>
    <t>Velagapudi Harini</t>
  </si>
  <si>
    <t>SCS77368</t>
  </si>
  <si>
    <t>Ponnada Manoj</t>
  </si>
  <si>
    <t>2011-01-25</t>
  </si>
  <si>
    <t>Ponnada Harish</t>
  </si>
  <si>
    <t>Ponnada Bhavani</t>
  </si>
  <si>
    <t>SCS45520</t>
  </si>
  <si>
    <t>Lakkaraju Shanti</t>
  </si>
  <si>
    <t>2013-06-18</t>
  </si>
  <si>
    <t>Lakkaraju Geetha</t>
  </si>
  <si>
    <t>SCS65132</t>
  </si>
  <si>
    <t>Chaganty Arjun</t>
  </si>
  <si>
    <t>2013-04-01</t>
  </si>
  <si>
    <t>Chaganty Revathi</t>
  </si>
  <si>
    <t>SCS55471</t>
  </si>
  <si>
    <t>2012-08-15</t>
  </si>
  <si>
    <t>Kumar Anand</t>
  </si>
  <si>
    <t>SCS39752</t>
  </si>
  <si>
    <t>Ruppa Anand</t>
  </si>
  <si>
    <t>2013-12-05</t>
  </si>
  <si>
    <t>Ruppa Uday</t>
  </si>
  <si>
    <t>Ruppa Archana</t>
  </si>
  <si>
    <t>SCS33146</t>
  </si>
  <si>
    <t>Samudrala Pooja</t>
  </si>
  <si>
    <t>2011-02-20</t>
  </si>
  <si>
    <t>SCS25329</t>
  </si>
  <si>
    <t>Goud Harika</t>
  </si>
  <si>
    <t>2009-12-03</t>
  </si>
  <si>
    <t>Goud Naveen</t>
  </si>
  <si>
    <t>Goud Sowmya</t>
  </si>
  <si>
    <t>SCS53169</t>
  </si>
  <si>
    <t>Mannava Vamsi</t>
  </si>
  <si>
    <t>2008-11-26</t>
  </si>
  <si>
    <t>SCS04033</t>
  </si>
  <si>
    <t>Rao Pranav</t>
  </si>
  <si>
    <t>Rao Devan</t>
  </si>
  <si>
    <t>Rao Shanti</t>
  </si>
  <si>
    <t>SCS83485</t>
  </si>
  <si>
    <t>Chakravarthy Sravani</t>
  </si>
  <si>
    <t>Chakravarthy Pavan</t>
  </si>
  <si>
    <t>Chakravarthy Divya</t>
  </si>
  <si>
    <t>SCS96241</t>
  </si>
  <si>
    <t>Nanduri Mahesh</t>
  </si>
  <si>
    <t>2011-02-19</t>
  </si>
  <si>
    <t>Nanduri Aarav</t>
  </si>
  <si>
    <t>Nanduri Yamini</t>
  </si>
  <si>
    <t>SCS02855</t>
  </si>
  <si>
    <t>2014-07-17</t>
  </si>
  <si>
    <t>Talluri Ram</t>
  </si>
  <si>
    <t>Talluri Manasa</t>
  </si>
  <si>
    <t>SCS65399</t>
  </si>
  <si>
    <t>Patel Divya</t>
  </si>
  <si>
    <t>Patel Abhay</t>
  </si>
  <si>
    <t>Patel Saranya</t>
  </si>
  <si>
    <t>SCS20983</t>
  </si>
  <si>
    <t>Kondapalli Jyothi</t>
  </si>
  <si>
    <t>2011-10-14</t>
  </si>
  <si>
    <t>Kondapalli Srilakshmi</t>
  </si>
  <si>
    <t>SCS45693</t>
  </si>
  <si>
    <t>Lakkaraju Manaswini</t>
  </si>
  <si>
    <t>2008-04-15</t>
  </si>
  <si>
    <t>Lakkaraju Abhay</t>
  </si>
  <si>
    <t>Lakkaraju Saranya</t>
  </si>
  <si>
    <t>SCS10010</t>
  </si>
  <si>
    <t>Rao Ramya</t>
  </si>
  <si>
    <t>2012-12-27</t>
  </si>
  <si>
    <t>Rao Sunil</t>
  </si>
  <si>
    <t>Rao Durga</t>
  </si>
  <si>
    <t>SCS28162</t>
  </si>
  <si>
    <t>Yarlagadda Durga</t>
  </si>
  <si>
    <t>2010-01-19</t>
  </si>
  <si>
    <t>Yarlagadda Vishal</t>
  </si>
  <si>
    <t>Yarlagadda Indu</t>
  </si>
  <si>
    <t>SCS58589</t>
  </si>
  <si>
    <t>Saripalli Tejaswi</t>
  </si>
  <si>
    <t>2014-07-12</t>
  </si>
  <si>
    <t>Saripalli Devan</t>
  </si>
  <si>
    <t>SCS37797</t>
  </si>
  <si>
    <t>Pattanaik Deepika</t>
  </si>
  <si>
    <t>Pattanaik Murali</t>
  </si>
  <si>
    <t>Pattanaik Lakshmi</t>
  </si>
  <si>
    <t>SCS32515</t>
  </si>
  <si>
    <t>Komaravolu Yamini</t>
  </si>
  <si>
    <t>Komaravolu Siddharth</t>
  </si>
  <si>
    <t>SCS16393</t>
  </si>
  <si>
    <t>Matukumalli Hema</t>
  </si>
  <si>
    <t>2011-09-19</t>
  </si>
  <si>
    <t>Matukumalli Gayatri</t>
  </si>
  <si>
    <t>SCS77222</t>
  </si>
  <si>
    <t>Kondapalli Deepika</t>
  </si>
  <si>
    <t>Kondapalli Prasad</t>
  </si>
  <si>
    <t>Kondapalli Swathi</t>
  </si>
  <si>
    <t>SCS11545</t>
  </si>
  <si>
    <t>2013-02-11</t>
  </si>
  <si>
    <t>Challa Yash</t>
  </si>
  <si>
    <t>Challa Janaki</t>
  </si>
  <si>
    <t>SCS33294</t>
  </si>
  <si>
    <t>Pattanaik Harini</t>
  </si>
  <si>
    <t>2012-03-15</t>
  </si>
  <si>
    <t>Pattanaik Aadhya</t>
  </si>
  <si>
    <t>SCS34343</t>
  </si>
  <si>
    <t>Karri Vishal</t>
  </si>
  <si>
    <t>Karri Bhargav</t>
  </si>
  <si>
    <t>Karri Akshara</t>
  </si>
  <si>
    <t>SCS30179</t>
  </si>
  <si>
    <t>Lakkaraju Krishna</t>
  </si>
  <si>
    <t>2008-04-06</t>
  </si>
  <si>
    <t>Lakkaraju Manaswi</t>
  </si>
  <si>
    <t>SCS67590</t>
  </si>
  <si>
    <t>Chakravarthy Anirudh</t>
  </si>
  <si>
    <t>2013-09-15</t>
  </si>
  <si>
    <t>Chakravarthy Karthik</t>
  </si>
  <si>
    <t>SCS73886</t>
  </si>
  <si>
    <t>Susarla Vamsi</t>
  </si>
  <si>
    <t>SCS53799</t>
  </si>
  <si>
    <t>Chakravarthy Siri</t>
  </si>
  <si>
    <t>2013-06-22</t>
  </si>
  <si>
    <t>Chakravarthy Sai</t>
  </si>
  <si>
    <t>Chakravarthy Sita</t>
  </si>
  <si>
    <t>SCS11092</t>
  </si>
  <si>
    <t>2010-08-22</t>
  </si>
  <si>
    <t>Korrapati Rohan</t>
  </si>
  <si>
    <t>Korrapati Srilakshmi</t>
  </si>
  <si>
    <t>SCS15573</t>
  </si>
  <si>
    <t>Patel Kiran</t>
  </si>
  <si>
    <t>2012-06-28</t>
  </si>
  <si>
    <t>Patel Mahesh</t>
  </si>
  <si>
    <t>SCS17845</t>
  </si>
  <si>
    <t>Matukumalli Gopal</t>
  </si>
  <si>
    <t>Matukumalli Indu</t>
  </si>
  <si>
    <t>SCS10660</t>
  </si>
  <si>
    <t>Karanam Srilakshmi</t>
  </si>
  <si>
    <t>2012-03-26</t>
  </si>
  <si>
    <t>Karanam Bhargav</t>
  </si>
  <si>
    <t>SCS45500</t>
  </si>
  <si>
    <t>Challa Subhashini</t>
  </si>
  <si>
    <t>Challa Hema</t>
  </si>
  <si>
    <t>SCS16408</t>
  </si>
  <si>
    <t>Chakravarthy Srinivas</t>
  </si>
  <si>
    <t>SCS51178</t>
  </si>
  <si>
    <t>Jonnalagadda Vamsi</t>
  </si>
  <si>
    <t>2010-10-22</t>
  </si>
  <si>
    <t>Jonnalagadda Deepak</t>
  </si>
  <si>
    <t>Jonnalagadda Shanti</t>
  </si>
  <si>
    <t>SCS57851</t>
  </si>
  <si>
    <t>Mannava Madhav</t>
  </si>
  <si>
    <t>SCS44083</t>
  </si>
  <si>
    <t>Chintada Madhav</t>
  </si>
  <si>
    <t>SCS86081</t>
  </si>
  <si>
    <t>Pattanaik Jagan</t>
  </si>
  <si>
    <t>2008-07-26</t>
  </si>
  <si>
    <t>2012-05-02</t>
  </si>
  <si>
    <t>Pattanaik Vijay</t>
  </si>
  <si>
    <t>Pattanaik Harika</t>
  </si>
  <si>
    <t>SCS32768</t>
  </si>
  <si>
    <t>Yarlagadda Charvi</t>
  </si>
  <si>
    <t>2012-11-04</t>
  </si>
  <si>
    <t>Yarlagadda Karthik</t>
  </si>
  <si>
    <t>SCS08268</t>
  </si>
  <si>
    <t>Ponnada Vamsi</t>
  </si>
  <si>
    <t>Ponnada Charvi</t>
  </si>
  <si>
    <t>SCS00824</t>
  </si>
  <si>
    <t>2008-09-07</t>
  </si>
  <si>
    <t>Karri Vaishnavi</t>
  </si>
  <si>
    <t>SCS11760</t>
  </si>
  <si>
    <t>Gupta Ramya</t>
  </si>
  <si>
    <t>2011-08-21</t>
  </si>
  <si>
    <t>Gupta Manoj</t>
  </si>
  <si>
    <t>SCS28194</t>
  </si>
  <si>
    <t>Chintada Ram</t>
  </si>
  <si>
    <t>Chintada Radha</t>
  </si>
  <si>
    <t>SCS67712</t>
  </si>
  <si>
    <t>2008-03-24</t>
  </si>
  <si>
    <t>Yarlagadda Praveen</t>
  </si>
  <si>
    <t>SCS03523</t>
  </si>
  <si>
    <t>Chakravarthy Eesha</t>
  </si>
  <si>
    <t>Chakravarthy Krishna</t>
  </si>
  <si>
    <t>SCS31213</t>
  </si>
  <si>
    <t>Matukumalli Harika</t>
  </si>
  <si>
    <t>2012-12-19</t>
  </si>
  <si>
    <t>Matukumalli Padma</t>
  </si>
  <si>
    <t>SCS79517</t>
  </si>
  <si>
    <t>Chowdary Hemanth</t>
  </si>
  <si>
    <t>2011-02-01</t>
  </si>
  <si>
    <t>Chowdary Ram</t>
  </si>
  <si>
    <t>Chowdary Gayatri</t>
  </si>
  <si>
    <t>SCS73502</t>
  </si>
  <si>
    <t>2012-12-10</t>
  </si>
  <si>
    <t>Gade Lokesh</t>
  </si>
  <si>
    <t>Gade Revathi</t>
  </si>
  <si>
    <t>SCS75953</t>
  </si>
  <si>
    <t>Sahu Tejaswi</t>
  </si>
  <si>
    <t>2010-12-02</t>
  </si>
  <si>
    <t>Sahu Suresh</t>
  </si>
  <si>
    <t>Sahu Divya</t>
  </si>
  <si>
    <t>SCS79771</t>
  </si>
  <si>
    <t>Potula Radha</t>
  </si>
  <si>
    <t>2008-10-22</t>
  </si>
  <si>
    <t>Potula Madhav</t>
  </si>
  <si>
    <t>Potula Meena</t>
  </si>
  <si>
    <t>SCS25454</t>
  </si>
  <si>
    <t>Potula Teja</t>
  </si>
  <si>
    <t>Potula Ravi</t>
  </si>
  <si>
    <t>Potula Divya</t>
  </si>
  <si>
    <t>SCS29920</t>
  </si>
  <si>
    <t>Mohanty Gopal</t>
  </si>
  <si>
    <t>2011-08-07</t>
  </si>
  <si>
    <t>Mohanty Naveen</t>
  </si>
  <si>
    <t>Mohanty Archana</t>
  </si>
  <si>
    <t>SCS35582</t>
  </si>
  <si>
    <t>Patel Anjali</t>
  </si>
  <si>
    <t>2012-05-27</t>
  </si>
  <si>
    <t>Patel Sumanth</t>
  </si>
  <si>
    <t>Patel Tejaswini</t>
  </si>
  <si>
    <t>SCS33145</t>
  </si>
  <si>
    <t>Gollapudi Rohini</t>
  </si>
  <si>
    <t>2010-10-05</t>
  </si>
  <si>
    <t>Gollapudi Manasa</t>
  </si>
  <si>
    <t>SCS69660</t>
  </si>
  <si>
    <t>Palepu Vishal</t>
  </si>
  <si>
    <t>2009-06-27</t>
  </si>
  <si>
    <t>Palepu Deepak</t>
  </si>
  <si>
    <t>Palepu Deepika</t>
  </si>
  <si>
    <t>SCS94589</t>
  </si>
  <si>
    <t>Varma Sravani</t>
  </si>
  <si>
    <t>2011-07-15</t>
  </si>
  <si>
    <t>Varma Raj</t>
  </si>
  <si>
    <t>Varma Lavanya</t>
  </si>
  <si>
    <t>SCS09626</t>
  </si>
  <si>
    <t>Singh Revathi</t>
  </si>
  <si>
    <t>2010-04-09</t>
  </si>
  <si>
    <t>Singh Kiran</t>
  </si>
  <si>
    <t>SCS64868</t>
  </si>
  <si>
    <t>Patel Satwik</t>
  </si>
  <si>
    <t>SCS59149</t>
  </si>
  <si>
    <t>Krovvidi Sravani</t>
  </si>
  <si>
    <t>2014-09-06</t>
  </si>
  <si>
    <t>Krovvidi Ashok</t>
  </si>
  <si>
    <t>Krovvidi Vaishnavi</t>
  </si>
  <si>
    <t>SCS80687</t>
  </si>
  <si>
    <t>Vanam Lavanya</t>
  </si>
  <si>
    <t>2012-01-16</t>
  </si>
  <si>
    <t>Vanam Bhargav</t>
  </si>
  <si>
    <t>Vanam Sowmya</t>
  </si>
  <si>
    <t>SCS89673</t>
  </si>
  <si>
    <t>Sharma Srinivas</t>
  </si>
  <si>
    <t>2013-09-13</t>
  </si>
  <si>
    <t>Sharma Bhavani</t>
  </si>
  <si>
    <t>SCS81457</t>
  </si>
  <si>
    <t>Tallapragada Tejaswini</t>
  </si>
  <si>
    <t>2011-10-17</t>
  </si>
  <si>
    <t>Tallapragada Anand</t>
  </si>
  <si>
    <t>Tallapragada Deepika</t>
  </si>
  <si>
    <t>SCS57281</t>
  </si>
  <si>
    <t>Dasari Charvi</t>
  </si>
  <si>
    <t>2010-02-18</t>
  </si>
  <si>
    <t>Dasari Mahesh</t>
  </si>
  <si>
    <t>Dasari Radha</t>
  </si>
  <si>
    <t>SCS92214</t>
  </si>
  <si>
    <t>Gupta Anand</t>
  </si>
  <si>
    <t>2012-06-03</t>
  </si>
  <si>
    <t>Gupta Vishal</t>
  </si>
  <si>
    <t>Gupta Revathi</t>
  </si>
  <si>
    <t>SCS91974</t>
  </si>
  <si>
    <t>2010-08-14</t>
  </si>
  <si>
    <t>Kumari Rohan</t>
  </si>
  <si>
    <t>Kumari Divya</t>
  </si>
  <si>
    <t>SCS24727</t>
  </si>
  <si>
    <t>Pattanaik Nikhil</t>
  </si>
  <si>
    <t>2011-06-24</t>
  </si>
  <si>
    <t>Pattanaik Srilakshmi</t>
  </si>
  <si>
    <t>SCS46862</t>
  </si>
  <si>
    <t>Singh Vamsi</t>
  </si>
  <si>
    <t>SCS73858</t>
  </si>
  <si>
    <t>Jonnalagadda Madhav</t>
  </si>
  <si>
    <t>2011-10-25</t>
  </si>
  <si>
    <t>Jonnalagadda Kumar</t>
  </si>
  <si>
    <t>SCS39529</t>
  </si>
  <si>
    <t>Kondapalli Adarsh</t>
  </si>
  <si>
    <t>2010-05-23</t>
  </si>
  <si>
    <t>Kondapalli Jagan</t>
  </si>
  <si>
    <t>Kondapalli Harika</t>
  </si>
  <si>
    <t>SCS43529</t>
  </si>
  <si>
    <t>Sonti Eeshan</t>
  </si>
  <si>
    <t>Sonti Rohan</t>
  </si>
  <si>
    <t>SCS38848</t>
  </si>
  <si>
    <t>Karri Subhashini</t>
  </si>
  <si>
    <t>2010-12-19</t>
  </si>
  <si>
    <t>Karri Abhay</t>
  </si>
  <si>
    <t>SCS58809</t>
  </si>
  <si>
    <t>2012-08-04</t>
  </si>
  <si>
    <t>Ruppa Rohan</t>
  </si>
  <si>
    <t>Ruppa Eesha</t>
  </si>
  <si>
    <t>SCS55095</t>
  </si>
  <si>
    <t>Koduri Tejaswini</t>
  </si>
  <si>
    <t>2014-05-20</t>
  </si>
  <si>
    <t>Koduri Surya</t>
  </si>
  <si>
    <t>Koduri Subhashini</t>
  </si>
  <si>
    <t>SCS77768</t>
  </si>
  <si>
    <t>Chintada Krishna</t>
  </si>
  <si>
    <t>2009-01-05</t>
  </si>
  <si>
    <t>Chintada Srinivas</t>
  </si>
  <si>
    <t>SCS85377</t>
  </si>
  <si>
    <t>Korrapati Anusha</t>
  </si>
  <si>
    <t>2010-09-13</t>
  </si>
  <si>
    <t>Korrapati Abhay</t>
  </si>
  <si>
    <t>Korrapati Lavanya</t>
  </si>
  <si>
    <t>SCS89833</t>
  </si>
  <si>
    <t>Mohanty Shanti</t>
  </si>
  <si>
    <t>2008-03-18</t>
  </si>
  <si>
    <t>2012-01-20</t>
  </si>
  <si>
    <t>Mohanty Aravind</t>
  </si>
  <si>
    <t>Mohanty Divya</t>
  </si>
  <si>
    <t>SCS00616</t>
  </si>
  <si>
    <t>Lakkaraju Murali</t>
  </si>
  <si>
    <t>2010-07-03</t>
  </si>
  <si>
    <t>Lakkaraju Hemanth</t>
  </si>
  <si>
    <t>Lakkaraju Revathi</t>
  </si>
  <si>
    <t>SCS54383</t>
  </si>
  <si>
    <t>Kumari Charvi</t>
  </si>
  <si>
    <t>2012-10-22</t>
  </si>
  <si>
    <t>Kumari Harish</t>
  </si>
  <si>
    <t>SCS83106</t>
  </si>
  <si>
    <t>Katta Anitha</t>
  </si>
  <si>
    <t>2014-07-27</t>
  </si>
  <si>
    <t>Katta Rahul</t>
  </si>
  <si>
    <t>Katta Manaswi</t>
  </si>
  <si>
    <t>SCS18987</t>
  </si>
  <si>
    <t>Ravella Aaradhya</t>
  </si>
  <si>
    <t>2013-04-04</t>
  </si>
  <si>
    <t>Ravella Mahesh</t>
  </si>
  <si>
    <t>Ravella Aadhya</t>
  </si>
  <si>
    <t>SCS47165</t>
  </si>
  <si>
    <t>Gampa Akash</t>
  </si>
  <si>
    <t>Gampa Naveen</t>
  </si>
  <si>
    <t>Gampa Padma</t>
  </si>
  <si>
    <t>SCS18936</t>
  </si>
  <si>
    <t>2011-09-25</t>
  </si>
  <si>
    <t>Matukumalli Dhruv</t>
  </si>
  <si>
    <t>Matukumalli Srilakshmi</t>
  </si>
  <si>
    <t>SCS60532</t>
  </si>
  <si>
    <t>Singh Madhav</t>
  </si>
  <si>
    <t>2012-10-04</t>
  </si>
  <si>
    <t>Singh Keerthi</t>
  </si>
  <si>
    <t>SCS88054</t>
  </si>
  <si>
    <t>Challa Ramya</t>
  </si>
  <si>
    <t>2010-01-01</t>
  </si>
  <si>
    <t>Challa Siddharth</t>
  </si>
  <si>
    <t>SCS24578</t>
  </si>
  <si>
    <t>Dasari Varun</t>
  </si>
  <si>
    <t>2014-08-14</t>
  </si>
  <si>
    <t>Dasari Ram</t>
  </si>
  <si>
    <t>SCS92797</t>
  </si>
  <si>
    <t>Nanduri Vaishnavi</t>
  </si>
  <si>
    <t>2010-09-05</t>
  </si>
  <si>
    <t>Nanduri Tejaswi</t>
  </si>
  <si>
    <t>SCS21500</t>
  </si>
  <si>
    <t>Kotamraju Jagan</t>
  </si>
  <si>
    <t>2013-12-17</t>
  </si>
  <si>
    <t>Kotamraju Krishna</t>
  </si>
  <si>
    <t>Kotamraju Janaki</t>
  </si>
  <si>
    <t>SCS70948</t>
  </si>
  <si>
    <t>Kakarlapudi Sravani</t>
  </si>
  <si>
    <t>2012-09-08</t>
  </si>
  <si>
    <t>Kakarlapudi Prasad</t>
  </si>
  <si>
    <t>Kakarlapudi Meena</t>
  </si>
  <si>
    <t>SCS86676</t>
  </si>
  <si>
    <t>2008-02-25</t>
  </si>
  <si>
    <t>Dasari Vamsi</t>
  </si>
  <si>
    <t>Dasari Shravani</t>
  </si>
  <si>
    <t>SCS35778</t>
  </si>
  <si>
    <t>Gampa Sandeep</t>
  </si>
  <si>
    <t>2011-12-15</t>
  </si>
  <si>
    <t>Gampa Dhruv</t>
  </si>
  <si>
    <t>SCS81046</t>
  </si>
  <si>
    <t>Karanam Charvi</t>
  </si>
  <si>
    <t>2009-12-08</t>
  </si>
  <si>
    <t>Karanam Prasad</t>
  </si>
  <si>
    <t>Karanam Manaswini</t>
  </si>
  <si>
    <t>SCS28914</t>
  </si>
  <si>
    <t>Kotamraju Lokesh</t>
  </si>
  <si>
    <t>2011-04-25</t>
  </si>
  <si>
    <t>Kotamraju Bhavani</t>
  </si>
  <si>
    <t>SCS39546</t>
  </si>
  <si>
    <t>Varma Teja</t>
  </si>
  <si>
    <t>2013-09-27</t>
  </si>
  <si>
    <t>Varma Vijay</t>
  </si>
  <si>
    <t>Varma Manaswini</t>
  </si>
  <si>
    <t>SCS40559</t>
  </si>
  <si>
    <t>Mannava Swathi</t>
  </si>
  <si>
    <t>2009-05-02</t>
  </si>
  <si>
    <t>Mannava Chaitra</t>
  </si>
  <si>
    <t>SCS56098</t>
  </si>
  <si>
    <t>Sekhar Murthy</t>
  </si>
  <si>
    <t>2012-12-02</t>
  </si>
  <si>
    <t>Sekhar Deepak</t>
  </si>
  <si>
    <t>Sekhar Vanitha</t>
  </si>
  <si>
    <t>SCS52896</t>
  </si>
  <si>
    <t>Bodapati Madhav</t>
  </si>
  <si>
    <t>Bodapati Lokesh</t>
  </si>
  <si>
    <t>Bodapati Archana</t>
  </si>
  <si>
    <t>SCS01266</t>
  </si>
  <si>
    <t>2011-08-24</t>
  </si>
  <si>
    <t>Jonnalagadda Hemanth</t>
  </si>
  <si>
    <t>Jonnalagadda Yamini</t>
  </si>
  <si>
    <t>SCS59762</t>
  </si>
  <si>
    <t>Gudipati Varun</t>
  </si>
  <si>
    <t>2013-02-17</t>
  </si>
  <si>
    <t>Gudipati Krishna</t>
  </si>
  <si>
    <t>Gudipati Pallavi</t>
  </si>
  <si>
    <t>SCS15180</t>
  </si>
  <si>
    <t>2014-07-09</t>
  </si>
  <si>
    <t>Palepu Akash</t>
  </si>
  <si>
    <t>Palepu Lakshmi</t>
  </si>
  <si>
    <t>SCS85150</t>
  </si>
  <si>
    <t>Palli Lakshmi</t>
  </si>
  <si>
    <t>SCS68917</t>
  </si>
  <si>
    <t>Reddy Ashok</t>
  </si>
  <si>
    <t>SCS15422</t>
  </si>
  <si>
    <t>Behera Yamini</t>
  </si>
  <si>
    <t>2012-11-27</t>
  </si>
  <si>
    <t>Behera Arjun</t>
  </si>
  <si>
    <t>Behera Parvathi</t>
  </si>
  <si>
    <t>SCS78987</t>
  </si>
  <si>
    <t>Inugurthi Anitha</t>
  </si>
  <si>
    <t>Inugurthi Indu</t>
  </si>
  <si>
    <t>SCS67921</t>
  </si>
  <si>
    <t>Kumar Uday</t>
  </si>
  <si>
    <t>2013-02-01</t>
  </si>
  <si>
    <t>Kumar Dhruv</t>
  </si>
  <si>
    <t>Kumar Indu</t>
  </si>
  <si>
    <t>SCS37833</t>
  </si>
  <si>
    <t>Murthy Aravind</t>
  </si>
  <si>
    <t>Murthy Sai</t>
  </si>
  <si>
    <t>Murthy Eesha</t>
  </si>
  <si>
    <t>SCS64019</t>
  </si>
  <si>
    <t>2010-11-06</t>
  </si>
  <si>
    <t>Ruppa Lokesh</t>
  </si>
  <si>
    <t>Ruppa Vanitha</t>
  </si>
  <si>
    <t>SCS32003</t>
  </si>
  <si>
    <t>Toleti Pooja</t>
  </si>
  <si>
    <t>2011-11-19</t>
  </si>
  <si>
    <t>Toleti Eeshan</t>
  </si>
  <si>
    <t>Toleti Anjali</t>
  </si>
  <si>
    <t>SCS13639</t>
  </si>
  <si>
    <t>Talluri Akshara</t>
  </si>
  <si>
    <t>2012-06-22</t>
  </si>
  <si>
    <t>Talluri Srinivas</t>
  </si>
  <si>
    <t>Talluri Niharika</t>
  </si>
  <si>
    <t>SCS89212</t>
  </si>
  <si>
    <t>Sahu Sai</t>
  </si>
  <si>
    <t>2010-01-13</t>
  </si>
  <si>
    <t>Sahu Abhay</t>
  </si>
  <si>
    <t>Sahu Manasa</t>
  </si>
  <si>
    <t>SCS51066</t>
  </si>
  <si>
    <t>Acharya Ram</t>
  </si>
  <si>
    <t>2010-04-18</t>
  </si>
  <si>
    <t>SCS94273</t>
  </si>
  <si>
    <t>Komaravolu Geetha</t>
  </si>
  <si>
    <t>Komaravolu Deepak</t>
  </si>
  <si>
    <t>SCS77030</t>
  </si>
  <si>
    <t>Potula Sita</t>
  </si>
  <si>
    <t>Potula Manasa</t>
  </si>
  <si>
    <t>SCS46017</t>
  </si>
  <si>
    <t>Reddy Niharika</t>
  </si>
  <si>
    <t>Reddy Manoj</t>
  </si>
  <si>
    <t>SCS73726</t>
  </si>
  <si>
    <t>2010-02-15</t>
  </si>
  <si>
    <t>Kakarlapudi Kumar</t>
  </si>
  <si>
    <t>Kakarlapudi Sita</t>
  </si>
  <si>
    <t>SCS05452</t>
  </si>
  <si>
    <t>2009-12-19</t>
  </si>
  <si>
    <t>Gurazada Meena</t>
  </si>
  <si>
    <t>SCS29038</t>
  </si>
  <si>
    <t>Korrapati Sandhya</t>
  </si>
  <si>
    <t>2011-03-02</t>
  </si>
  <si>
    <t>Korrapati Sumanth</t>
  </si>
  <si>
    <t>SCS67279</t>
  </si>
  <si>
    <t>2013-10-16</t>
  </si>
  <si>
    <t>Susarla Eeshan</t>
  </si>
  <si>
    <t>SCS60688</t>
  </si>
  <si>
    <t>Dronamraju Vamsi</t>
  </si>
  <si>
    <t>2010-04-28</t>
  </si>
  <si>
    <t>Dronamraju Abhay</t>
  </si>
  <si>
    <t>Dronamraju Saranya</t>
  </si>
  <si>
    <t>SCS54996</t>
  </si>
  <si>
    <t>Palepu Sai</t>
  </si>
  <si>
    <t>Palepu Vinay</t>
  </si>
  <si>
    <t>Palepu Indu</t>
  </si>
  <si>
    <t>SCS92031</t>
  </si>
  <si>
    <t>Korrapati Aaradhya</t>
  </si>
  <si>
    <t>2010-07-26</t>
  </si>
  <si>
    <t>Korrapati Uday</t>
  </si>
  <si>
    <t>Korrapati Archana</t>
  </si>
  <si>
    <t>SCS10034</t>
  </si>
  <si>
    <t>Acharya Manasa</t>
  </si>
  <si>
    <t>SCS93334</t>
  </si>
  <si>
    <t>Nanduri Sunil</t>
  </si>
  <si>
    <t>Nanduri Nikhil</t>
  </si>
  <si>
    <t>Nanduri Subhashini</t>
  </si>
  <si>
    <t>SCS96613</t>
  </si>
  <si>
    <t>Gurazada Sudha</t>
  </si>
  <si>
    <t>Gurazada Prasad</t>
  </si>
  <si>
    <t>Gurazada Harika</t>
  </si>
  <si>
    <t>SCS53864</t>
  </si>
  <si>
    <t>Nadimpalli Padma</t>
  </si>
  <si>
    <t>2011-06-21</t>
  </si>
  <si>
    <t>Nadimpalli Charan</t>
  </si>
  <si>
    <t>Nadimpalli Anusha</t>
  </si>
  <si>
    <t>SCS07192</t>
  </si>
  <si>
    <t>Korrapati Rohini</t>
  </si>
  <si>
    <t>2010-07-05</t>
  </si>
  <si>
    <t>Korrapati Ram</t>
  </si>
  <si>
    <t>Korrapati Lakshmi</t>
  </si>
  <si>
    <t>SCS61050</t>
  </si>
  <si>
    <t>Dronamraju Mahesh</t>
  </si>
  <si>
    <t>Dronamraju Madhav</t>
  </si>
  <si>
    <t>Dronamraju Ananya</t>
  </si>
  <si>
    <t>SCS93656</t>
  </si>
  <si>
    <t>Choudary Jyothi</t>
  </si>
  <si>
    <t>2010-07-19</t>
  </si>
  <si>
    <t>Choudary Akash</t>
  </si>
  <si>
    <t>Choudary Tejaswini</t>
  </si>
  <si>
    <t>2010-03-02</t>
  </si>
  <si>
    <t>SCS36239</t>
  </si>
  <si>
    <t>Konda Vanitha</t>
  </si>
  <si>
    <t>Konda Vishal</t>
  </si>
  <si>
    <t>SCS54117</t>
  </si>
  <si>
    <t>Krovvidi Yash</t>
  </si>
  <si>
    <t>2013-10-27</t>
  </si>
  <si>
    <t>Krovvidi Bhavani</t>
  </si>
  <si>
    <t>Acharya Kiran</t>
  </si>
  <si>
    <t>SCS76993</t>
  </si>
  <si>
    <t>Chakravarthy Hemanth</t>
  </si>
  <si>
    <t>2010-07-25</t>
  </si>
  <si>
    <t>Chakravarthy Vishal</t>
  </si>
  <si>
    <t>Chakravarthy Charvi</t>
  </si>
  <si>
    <t>SCS23895</t>
  </si>
  <si>
    <t>Rao Kiran</t>
  </si>
  <si>
    <t>2011-12-25</t>
  </si>
  <si>
    <t>Rao Hemanth</t>
  </si>
  <si>
    <t>SCS44997</t>
  </si>
  <si>
    <t>Komaravolu Gopal</t>
  </si>
  <si>
    <t>Komaravolu Shanti</t>
  </si>
  <si>
    <t>SCS08618</t>
  </si>
  <si>
    <t>Dasari Prasad</t>
  </si>
  <si>
    <t>2010-11-10</t>
  </si>
  <si>
    <t>2014-03-02</t>
  </si>
  <si>
    <t>Dasari Lavanya</t>
  </si>
  <si>
    <t>SCS59541</t>
  </si>
  <si>
    <t>2013-07-22</t>
  </si>
  <si>
    <t>Kumari Sravya</t>
  </si>
  <si>
    <t>SCS88750</t>
  </si>
  <si>
    <t>Karanam Uma</t>
  </si>
  <si>
    <t>Karanam Manasa</t>
  </si>
  <si>
    <t>Yarlagadda Varun</t>
  </si>
  <si>
    <t>SCS42007</t>
  </si>
  <si>
    <t>Pingali Meeraj</t>
  </si>
  <si>
    <t>Pingali Devan</t>
  </si>
  <si>
    <t>Pingali Sravya</t>
  </si>
  <si>
    <t>SCS49720</t>
  </si>
  <si>
    <t>Gurazada Sai</t>
  </si>
  <si>
    <t>Gurazada Vinay</t>
  </si>
  <si>
    <t>Gurazada Rohini</t>
  </si>
  <si>
    <t>SCS17969</t>
  </si>
  <si>
    <t>Pattanaik Dhruv</t>
  </si>
  <si>
    <t>Pattanaik Varun</t>
  </si>
  <si>
    <t>Pattanaik Ananya</t>
  </si>
  <si>
    <t>SCS28575</t>
  </si>
  <si>
    <t>Patel Ravi</t>
  </si>
  <si>
    <t>Patel Subhashini</t>
  </si>
  <si>
    <t>SCS90783</t>
  </si>
  <si>
    <t>Dasari Charan</t>
  </si>
  <si>
    <t>2012-02-04</t>
  </si>
  <si>
    <t>Dasari Anjali</t>
  </si>
  <si>
    <t>SCS55943</t>
  </si>
  <si>
    <t>Tanguturi Meeraj</t>
  </si>
  <si>
    <t>2011-03-04</t>
  </si>
  <si>
    <t>SCS58692</t>
  </si>
  <si>
    <t>Raju Kumar</t>
  </si>
  <si>
    <t>SCS77851</t>
  </si>
  <si>
    <t>Chaganty Madhavi</t>
  </si>
  <si>
    <t>2012-11-01</t>
  </si>
  <si>
    <t>SCS01313</t>
  </si>
  <si>
    <t>Patel Meena</t>
  </si>
  <si>
    <t>SCS57416</t>
  </si>
  <si>
    <t>Rao Vinay</t>
  </si>
  <si>
    <t>SCS51471</t>
  </si>
  <si>
    <t>2008-03-07</t>
  </si>
  <si>
    <t>Dronamraju Manoj</t>
  </si>
  <si>
    <t>SCS24007</t>
  </si>
  <si>
    <t>Tanguturi Aravind</t>
  </si>
  <si>
    <t>Tanguturi Harish</t>
  </si>
  <si>
    <t>Tanguturi Jyothi</t>
  </si>
  <si>
    <t>SCS30324</t>
  </si>
  <si>
    <t>Mukkamala Naveen</t>
  </si>
  <si>
    <t>SCS72874</t>
  </si>
  <si>
    <t>Bodapati Sravya</t>
  </si>
  <si>
    <t>Bodapati Srilakshmi</t>
  </si>
  <si>
    <t>SCS48261</t>
  </si>
  <si>
    <t>Varma Jyothi</t>
  </si>
  <si>
    <t>2014-07-16</t>
  </si>
  <si>
    <t>Varma Krishna</t>
  </si>
  <si>
    <t>Varma Priyanka</t>
  </si>
  <si>
    <t>SCS70141</t>
  </si>
  <si>
    <t>Potula Kumar</t>
  </si>
  <si>
    <t>Potula Lokesh</t>
  </si>
  <si>
    <t>Potula Harika</t>
  </si>
  <si>
    <t>2012-01-24</t>
  </si>
  <si>
    <t>SCS15726</t>
  </si>
  <si>
    <t>Jonnalagadda Jagan</t>
  </si>
  <si>
    <t>2012-12-12</t>
  </si>
  <si>
    <t>Jonnalagadda Ram</t>
  </si>
  <si>
    <t>Jonnalagadda Srilakshmi</t>
  </si>
  <si>
    <t>SCS75859</t>
  </si>
  <si>
    <t>2011-10-22</t>
  </si>
  <si>
    <t>Yarlagadda Bharath</t>
  </si>
  <si>
    <t>Yarlagadda Tejaswini</t>
  </si>
  <si>
    <t>SCS67217</t>
  </si>
  <si>
    <t>Chaganty Karthik</t>
  </si>
  <si>
    <t>Chaganty Meena</t>
  </si>
  <si>
    <t>SCS17488</t>
  </si>
  <si>
    <t>Pattanaik Bhargav</t>
  </si>
  <si>
    <t>2010-09-06</t>
  </si>
  <si>
    <t>Pattanaik Sumanth</t>
  </si>
  <si>
    <t>Pattanaik Chaitra</t>
  </si>
  <si>
    <t>SCS33056</t>
  </si>
  <si>
    <t>Goud Swathi</t>
  </si>
  <si>
    <t>2011-03-03</t>
  </si>
  <si>
    <t>SCS32551</t>
  </si>
  <si>
    <t>Kakarlapudi Ashok</t>
  </si>
  <si>
    <t>Kakarlapudi Jyothi</t>
  </si>
  <si>
    <t>SCS95595</t>
  </si>
  <si>
    <t>Patel Shravani</t>
  </si>
  <si>
    <t>2012-11-23</t>
  </si>
  <si>
    <t>Patel Suresh</t>
  </si>
  <si>
    <t>SCS56170</t>
  </si>
  <si>
    <t>Tallapragada Sravani</t>
  </si>
  <si>
    <t>Tallapragada Roopa</t>
  </si>
  <si>
    <t>SCS42714</t>
  </si>
  <si>
    <t>Gollapudi Tejaswi</t>
  </si>
  <si>
    <t>Gollapudi Murali</t>
  </si>
  <si>
    <t>SCS68167</t>
  </si>
  <si>
    <t>2010-08-17</t>
  </si>
  <si>
    <t>Patel Varun</t>
  </si>
  <si>
    <t>Patel Pooja</t>
  </si>
  <si>
    <t>SCS03073</t>
  </si>
  <si>
    <t>Lakkaraju Manasa</t>
  </si>
  <si>
    <t>Lakkaraju Uma</t>
  </si>
  <si>
    <t>SCS81884</t>
  </si>
  <si>
    <t>2010-09-15</t>
  </si>
  <si>
    <t>Mukkamala Devan</t>
  </si>
  <si>
    <t>SCS17229</t>
  </si>
  <si>
    <t>Devi Bhargav</t>
  </si>
  <si>
    <t>Devi Divya</t>
  </si>
  <si>
    <t>SCS95811</t>
  </si>
  <si>
    <t>Nadimpalli Subhashini</t>
  </si>
  <si>
    <t>Nadimpalli Satwik</t>
  </si>
  <si>
    <t>SCS77507</t>
  </si>
  <si>
    <t>Mannava Subhashini</t>
  </si>
  <si>
    <t>Mannava Tejaswini</t>
  </si>
  <si>
    <t>SCS53904</t>
  </si>
  <si>
    <t>Kotamraju Kavya</t>
  </si>
  <si>
    <t>Kotamraju Devan</t>
  </si>
  <si>
    <t>Kotamraju Sita</t>
  </si>
  <si>
    <t>SCS94905</t>
  </si>
  <si>
    <t>Karanam Chaitra</t>
  </si>
  <si>
    <t>2009-06-21</t>
  </si>
  <si>
    <t>Karanam Revathi</t>
  </si>
  <si>
    <t>SCS43768</t>
  </si>
  <si>
    <t>Jonnalagadda Geetha</t>
  </si>
  <si>
    <t>2014-06-20</t>
  </si>
  <si>
    <t>Jonnalagadda Pavan</t>
  </si>
  <si>
    <t>Jonnalagadda Indu</t>
  </si>
  <si>
    <t>SCS14651</t>
  </si>
  <si>
    <t>Pamulaparthi Swathi</t>
  </si>
  <si>
    <t>2011-06-11</t>
  </si>
  <si>
    <t>Pamulaparthi Krishna</t>
  </si>
  <si>
    <t>Pamulaparthi Hema</t>
  </si>
  <si>
    <t>SCS77865</t>
  </si>
  <si>
    <t>Inugurthi Manaswi</t>
  </si>
  <si>
    <t>2008-02-04</t>
  </si>
  <si>
    <t>Inugurthi Sandeep</t>
  </si>
  <si>
    <t>SCS01492</t>
  </si>
  <si>
    <t>Sekhar Rohan</t>
  </si>
  <si>
    <t>Sekhar Hemanth</t>
  </si>
  <si>
    <t>Sekhar Revathi</t>
  </si>
  <si>
    <t>SCS75825</t>
  </si>
  <si>
    <t>2014-08-24</t>
  </si>
  <si>
    <t>Gupta Pavan</t>
  </si>
  <si>
    <t>SCS73932</t>
  </si>
  <si>
    <t>Naidu Rahul</t>
  </si>
  <si>
    <t>Naidu Pavan</t>
  </si>
  <si>
    <t>Naidu Archana</t>
  </si>
  <si>
    <t>SCS93997</t>
  </si>
  <si>
    <t>Korrapati Ravi</t>
  </si>
  <si>
    <t>Korrapati Vamsi</t>
  </si>
  <si>
    <t>Korrapati Sravani</t>
  </si>
  <si>
    <t>SCS28367</t>
  </si>
  <si>
    <t>Nanduri Praveen</t>
  </si>
  <si>
    <t>2012-07-10</t>
  </si>
  <si>
    <t>Nanduri Eeshan</t>
  </si>
  <si>
    <t>Nanduri Siri</t>
  </si>
  <si>
    <t>SCS63404</t>
  </si>
  <si>
    <t>Gampa Harish</t>
  </si>
  <si>
    <t>Gampa Adarsh</t>
  </si>
  <si>
    <t>SCS55143</t>
  </si>
  <si>
    <t>Mohanty Mahesh</t>
  </si>
  <si>
    <t>Mohanty Deepika</t>
  </si>
  <si>
    <t>SCS00004</t>
  </si>
  <si>
    <t>Vanam Anjali</t>
  </si>
  <si>
    <t>2012-12-21</t>
  </si>
  <si>
    <t>Vanam Kiran</t>
  </si>
  <si>
    <t>SCS39481</t>
  </si>
  <si>
    <t>Yarlagadda Shanti</t>
  </si>
  <si>
    <t>SCS76630</t>
  </si>
  <si>
    <t>Ravella Sudha</t>
  </si>
  <si>
    <t>2010-02-27</t>
  </si>
  <si>
    <t>Ravella Vinay</t>
  </si>
  <si>
    <t>Ravella Meena</t>
  </si>
  <si>
    <t>SCS00590</t>
  </si>
  <si>
    <t>Toleti Vinay</t>
  </si>
  <si>
    <t>Toleti Geetha</t>
  </si>
  <si>
    <t>SCS22558</t>
  </si>
  <si>
    <t>Singam Ananya</t>
  </si>
  <si>
    <t>Singam Parvathi</t>
  </si>
  <si>
    <t>SCS53302</t>
  </si>
  <si>
    <t>Karanam Akash</t>
  </si>
  <si>
    <t>2012-11-17</t>
  </si>
  <si>
    <t>Karanam Raju</t>
  </si>
  <si>
    <t>SCS06367</t>
  </si>
  <si>
    <t>2010-10-01</t>
  </si>
  <si>
    <t>Raju Siddharth</t>
  </si>
  <si>
    <t>SCS54771</t>
  </si>
  <si>
    <t>Pattanaik Tejaswini</t>
  </si>
  <si>
    <t>Pattanaik Manaswini</t>
  </si>
  <si>
    <t>SCS78735</t>
  </si>
  <si>
    <t>Devi Manaswini</t>
  </si>
  <si>
    <t>2012-12-03</t>
  </si>
  <si>
    <t>Devi Krishna</t>
  </si>
  <si>
    <t>Devi Meena</t>
  </si>
  <si>
    <t>SCS49983</t>
  </si>
  <si>
    <t>Kumar Sravani</t>
  </si>
  <si>
    <t>SCS41815</t>
  </si>
  <si>
    <t>Gupta Surya</t>
  </si>
  <si>
    <t>Gupta Sravani</t>
  </si>
  <si>
    <t>SCS85078</t>
  </si>
  <si>
    <t>Gupta Vamsi</t>
  </si>
  <si>
    <t>SCS09962</t>
  </si>
  <si>
    <t>Behera Tejaswini</t>
  </si>
  <si>
    <t>Behera Aravind</t>
  </si>
  <si>
    <t>Behera Lavanya</t>
  </si>
  <si>
    <t>SCS49181</t>
  </si>
  <si>
    <t>2009-03-06</t>
  </si>
  <si>
    <t>SCS83403</t>
  </si>
  <si>
    <t>Acharya Lakshmi</t>
  </si>
  <si>
    <t>SCS76327</t>
  </si>
  <si>
    <t>2011-04-14</t>
  </si>
  <si>
    <t>Gupta Adarsh</t>
  </si>
  <si>
    <t>Gupta Shravani</t>
  </si>
  <si>
    <t>SCS54853</t>
  </si>
  <si>
    <t>Chowdary Kiran</t>
  </si>
  <si>
    <t>Chowdary Kavya</t>
  </si>
  <si>
    <t>SCS46697</t>
  </si>
  <si>
    <t>Singam Teja</t>
  </si>
  <si>
    <t>2012-12-09</t>
  </si>
  <si>
    <t>Singam Siddharth</t>
  </si>
  <si>
    <t>Singam Tejaswini</t>
  </si>
  <si>
    <t>SCS52006</t>
  </si>
  <si>
    <t>Behera Subhashini</t>
  </si>
  <si>
    <t>Behera Kumar</t>
  </si>
  <si>
    <t>Behera Vaishnavi</t>
  </si>
  <si>
    <t>SCS62153</t>
  </si>
  <si>
    <t>2010-08-28</t>
  </si>
  <si>
    <t>Kakarlapudi Akash</t>
  </si>
  <si>
    <t>Kakarlapudi Anusha</t>
  </si>
  <si>
    <t>SCS95990</t>
  </si>
  <si>
    <t>Komaravolu Meghana</t>
  </si>
  <si>
    <t>2012-11-12</t>
  </si>
  <si>
    <t>Komaravolu Bhavani</t>
  </si>
  <si>
    <t>SCS78642</t>
  </si>
  <si>
    <t>Challa Charan</t>
  </si>
  <si>
    <t>2011-05-20</t>
  </si>
  <si>
    <t>Challa Karthik</t>
  </si>
  <si>
    <t>Challa Sudha</t>
  </si>
  <si>
    <t>SCS25924</t>
  </si>
  <si>
    <t>2012-08-03</t>
  </si>
  <si>
    <t>Susarla Yash</t>
  </si>
  <si>
    <t>Susarla Manasa</t>
  </si>
  <si>
    <t>SCS88860</t>
  </si>
  <si>
    <t>Behera Karthik</t>
  </si>
  <si>
    <t>Behera Sudha</t>
  </si>
  <si>
    <t>SCS59061</t>
  </si>
  <si>
    <t>Katta Bhargav</t>
  </si>
  <si>
    <t>2014-01-17</t>
  </si>
  <si>
    <t>Katta Karthik</t>
  </si>
  <si>
    <t>Katta Priyanka</t>
  </si>
  <si>
    <t>SCS92030</t>
  </si>
  <si>
    <t>2008-08-19</t>
  </si>
  <si>
    <t>SCS97266</t>
  </si>
  <si>
    <t>Kotamraju Anjali</t>
  </si>
  <si>
    <t>2010-03-15</t>
  </si>
  <si>
    <t>Kotamraju Harika</t>
  </si>
  <si>
    <t>SCS24609</t>
  </si>
  <si>
    <t>Bodapati Krishna</t>
  </si>
  <si>
    <t>2011-07-22</t>
  </si>
  <si>
    <t>SCS49880</t>
  </si>
  <si>
    <t>2011-05-05</t>
  </si>
  <si>
    <t>Susarla Uma</t>
  </si>
  <si>
    <t>SCS13324</t>
  </si>
  <si>
    <t>Kumari Lokesh</t>
  </si>
  <si>
    <t>Kumari Vamsi</t>
  </si>
  <si>
    <t>Kumari Rohini</t>
  </si>
  <si>
    <t>SCS02682</t>
  </si>
  <si>
    <t>Nadimpalli Kiran</t>
  </si>
  <si>
    <t>2009-08-20</t>
  </si>
  <si>
    <t>Nadimpalli Sandhya</t>
  </si>
  <si>
    <t>SCS12221</t>
  </si>
  <si>
    <t>Chintada Sudha</t>
  </si>
  <si>
    <t>2009-11-23</t>
  </si>
  <si>
    <t>Chintada Chaitra</t>
  </si>
  <si>
    <t>SCS44690</t>
  </si>
  <si>
    <t>Reddy Siri</t>
  </si>
  <si>
    <t>2009-01-18</t>
  </si>
  <si>
    <t>SCS73953</t>
  </si>
  <si>
    <t>Bodapati Raj</t>
  </si>
  <si>
    <t>Bodapati Devan</t>
  </si>
  <si>
    <t>Bodapati Pallavi</t>
  </si>
  <si>
    <t>SCS99130</t>
  </si>
  <si>
    <t>Challa Shravani</t>
  </si>
  <si>
    <t>SCS66294</t>
  </si>
  <si>
    <t>Naidu Chaitra</t>
  </si>
  <si>
    <t>SCS27793</t>
  </si>
  <si>
    <t>Kondapalli Aaradhya</t>
  </si>
  <si>
    <t>SCS37799</t>
  </si>
  <si>
    <t>Sharma Prasad</t>
  </si>
  <si>
    <t>2011-10-26</t>
  </si>
  <si>
    <t>Sharma Suresh</t>
  </si>
  <si>
    <t>Sharma Geetha</t>
  </si>
  <si>
    <t>SCS18227</t>
  </si>
  <si>
    <t>Ruppa Durga</t>
  </si>
  <si>
    <t>SCS12301</t>
  </si>
  <si>
    <t>Pamulaparthi Chaitanya</t>
  </si>
  <si>
    <t>2014-11-02</t>
  </si>
  <si>
    <t>Pamulaparthi Vijay</t>
  </si>
  <si>
    <t>Pamulaparthi Ananya</t>
  </si>
  <si>
    <t>SCS70760</t>
  </si>
  <si>
    <t>Gupta Vinay</t>
  </si>
  <si>
    <t>Gupta Srilakshmi</t>
  </si>
  <si>
    <t>SCS48914</t>
  </si>
  <si>
    <t>Uppalapati Gopal</t>
  </si>
  <si>
    <t>Uppalapati Manaswi</t>
  </si>
  <si>
    <t>SCS74137</t>
  </si>
  <si>
    <t>Ruppa Madhavi</t>
  </si>
  <si>
    <t>2010-04-17</t>
  </si>
  <si>
    <t>Ruppa Kumar</t>
  </si>
  <si>
    <t>Ruppa Subhashini</t>
  </si>
  <si>
    <t>SCS00290</t>
  </si>
  <si>
    <t>Gudipati Ganesh</t>
  </si>
  <si>
    <t>2011-04-01</t>
  </si>
  <si>
    <t>Gudipati Anitha</t>
  </si>
  <si>
    <t>SCS50673</t>
  </si>
  <si>
    <t>Tallapragada Abhay</t>
  </si>
  <si>
    <t>Tallapragada Bharath</t>
  </si>
  <si>
    <t>Tallapragada Manaswi</t>
  </si>
  <si>
    <t>SCS61045</t>
  </si>
  <si>
    <t>Patel Aadhya</t>
  </si>
  <si>
    <t>Patel Vishal</t>
  </si>
  <si>
    <t>SCS04152</t>
  </si>
  <si>
    <t>2008-07-10</t>
  </si>
  <si>
    <t>Rao Sravani</t>
  </si>
  <si>
    <t>SCS29007</t>
  </si>
  <si>
    <t>Mukkamala Keerthi</t>
  </si>
  <si>
    <t>Mukkamala Bharath</t>
  </si>
  <si>
    <t>Mukkamala Aaradhya</t>
  </si>
  <si>
    <t>SCS59437</t>
  </si>
  <si>
    <t>Sunkara Rahul</t>
  </si>
  <si>
    <t>2009-12-16</t>
  </si>
  <si>
    <t>Sunkara Praveen</t>
  </si>
  <si>
    <t>Sunkara Vanitha</t>
  </si>
  <si>
    <t>SCS67649</t>
  </si>
  <si>
    <t>Naidu Sunil</t>
  </si>
  <si>
    <t>2014-12-13</t>
  </si>
  <si>
    <t>Naidu Aravind</t>
  </si>
  <si>
    <t>Naidu Srilakshmi</t>
  </si>
  <si>
    <t>SCS75324</t>
  </si>
  <si>
    <t>Denkada Abhay</t>
  </si>
  <si>
    <t>Denkada Radha</t>
  </si>
  <si>
    <t>SCS14398</t>
  </si>
  <si>
    <t>Gade Shanti</t>
  </si>
  <si>
    <t>Gade Rohan</t>
  </si>
  <si>
    <t>Gade Parvathi</t>
  </si>
  <si>
    <t>SCS62130</t>
  </si>
  <si>
    <t>Gurazada Lakshmi</t>
  </si>
  <si>
    <t>2010-03-27</t>
  </si>
  <si>
    <t>Gurazada Suresh</t>
  </si>
  <si>
    <t>Gurazada Srilakshmi</t>
  </si>
  <si>
    <t>SCS46412</t>
  </si>
  <si>
    <t>Gade Roopa</t>
  </si>
  <si>
    <t>2014-02-28</t>
  </si>
  <si>
    <t>Gade Anirudh</t>
  </si>
  <si>
    <t>SCS99514</t>
  </si>
  <si>
    <t>2014-10-27</t>
  </si>
  <si>
    <t>Kumar Siddharth</t>
  </si>
  <si>
    <t>Kumar Roopa</t>
  </si>
  <si>
    <t>SCS55498</t>
  </si>
  <si>
    <t>Naidu Meeraj</t>
  </si>
  <si>
    <t>2011-04-11</t>
  </si>
  <si>
    <t>Naidu Anand</t>
  </si>
  <si>
    <t>Naidu Manaswini</t>
  </si>
  <si>
    <t>SCS90541</t>
  </si>
  <si>
    <t>2011-02-21</t>
  </si>
  <si>
    <t>Talluri Varun</t>
  </si>
  <si>
    <t>Talluri Harika</t>
  </si>
  <si>
    <t>SCS15437</t>
  </si>
  <si>
    <t>Singh Saranya</t>
  </si>
  <si>
    <t>2010-10-25</t>
  </si>
  <si>
    <t>Singh Deepak</t>
  </si>
  <si>
    <t>Singh Srilakshmi</t>
  </si>
  <si>
    <t>SCS46450</t>
  </si>
  <si>
    <t>2010-12-10</t>
  </si>
  <si>
    <t>Murthy Rahul</t>
  </si>
  <si>
    <t>Murthy Meghana</t>
  </si>
  <si>
    <t>SCS22060</t>
  </si>
  <si>
    <t>Karri Jagan</t>
  </si>
  <si>
    <t>2013-03-02</t>
  </si>
  <si>
    <t>Karri Bharath</t>
  </si>
  <si>
    <t>Karri Lavanya</t>
  </si>
  <si>
    <t>SCS43064</t>
  </si>
  <si>
    <t>Ruppa Bharath</t>
  </si>
  <si>
    <t>Ruppa Revathi</t>
  </si>
  <si>
    <t>SCS11539</t>
  </si>
  <si>
    <t>Goud Lokesh</t>
  </si>
  <si>
    <t>Goud Sita</t>
  </si>
  <si>
    <t>SCS42311</t>
  </si>
  <si>
    <t>Kumari Tejaswini</t>
  </si>
  <si>
    <t>2014-02-13</t>
  </si>
  <si>
    <t>SCS24541</t>
  </si>
  <si>
    <t>Mohanty Prasad</t>
  </si>
  <si>
    <t>SCS97797</t>
  </si>
  <si>
    <t>Kondapalli Hemanth</t>
  </si>
  <si>
    <t>2010-09-11</t>
  </si>
  <si>
    <t>Kondapalli Pranav</t>
  </si>
  <si>
    <t>Kondapalli Archana</t>
  </si>
  <si>
    <t>SCS15826</t>
  </si>
  <si>
    <t>2008-12-17</t>
  </si>
  <si>
    <t>Tanguturi Hemanth</t>
  </si>
  <si>
    <t>SCS41814</t>
  </si>
  <si>
    <t>Gollapudi Anusha</t>
  </si>
  <si>
    <t>SCS44718</t>
  </si>
  <si>
    <t>Ruppa Manaswi</t>
  </si>
  <si>
    <t>Ruppa Sandeep</t>
  </si>
  <si>
    <t>Ruppa Vaishnavi</t>
  </si>
  <si>
    <t>SCS65401</t>
  </si>
  <si>
    <t>2012-04-06</t>
  </si>
  <si>
    <t>Singam Janaki</t>
  </si>
  <si>
    <t>SCS05738</t>
  </si>
  <si>
    <t>SCS78397</t>
  </si>
  <si>
    <t>Sharma Anirudh</t>
  </si>
  <si>
    <t>Sharma Ashok</t>
  </si>
  <si>
    <t>Sharma Hema</t>
  </si>
  <si>
    <t>SCS30121</t>
  </si>
  <si>
    <t>Koduri Jyothi</t>
  </si>
  <si>
    <t>Koduri Naveen</t>
  </si>
  <si>
    <t>Koduri Meghana</t>
  </si>
  <si>
    <t>SCS55509</t>
  </si>
  <si>
    <t>Potula Varun</t>
  </si>
  <si>
    <t>Potula Sravya</t>
  </si>
  <si>
    <t>SCS53458</t>
  </si>
  <si>
    <t>Sahu Devan</t>
  </si>
  <si>
    <t>Sahu Kavya</t>
  </si>
  <si>
    <t>SCS00287</t>
  </si>
  <si>
    <t>Ruppa Madhav</t>
  </si>
  <si>
    <t>2013-01-13</t>
  </si>
  <si>
    <t>Ruppa Meeraj</t>
  </si>
  <si>
    <t>Ruppa Tejaswi</t>
  </si>
  <si>
    <t>SCS64769</t>
  </si>
  <si>
    <t>Challa Murali</t>
  </si>
  <si>
    <t>2013-06-24</t>
  </si>
  <si>
    <t>Challa Mahesh</t>
  </si>
  <si>
    <t>Challa Radha</t>
  </si>
  <si>
    <t>SCS76403</t>
  </si>
  <si>
    <t>Samudrala Krishna</t>
  </si>
  <si>
    <t>2012-06-07</t>
  </si>
  <si>
    <t>Samudrala Yash</t>
  </si>
  <si>
    <t>Samudrala Yamini</t>
  </si>
  <si>
    <t>SCS57250</t>
  </si>
  <si>
    <t>Gampa Divya</t>
  </si>
  <si>
    <t>2012-01-25</t>
  </si>
  <si>
    <t>Gampa Anusha</t>
  </si>
  <si>
    <t>SCS85971</t>
  </si>
  <si>
    <t>Matukumalli Swathi</t>
  </si>
  <si>
    <t>Matukumalli Deepak</t>
  </si>
  <si>
    <t>SCS00114</t>
  </si>
  <si>
    <t>Kondapalli Janaki</t>
  </si>
  <si>
    <t>Kondapalli Arjun</t>
  </si>
  <si>
    <t>Kondapalli Sravya</t>
  </si>
  <si>
    <t>SCS95399</t>
  </si>
  <si>
    <t>Behera Chaitra</t>
  </si>
  <si>
    <t>2010-04-14</t>
  </si>
  <si>
    <t>Behera Hemanth</t>
  </si>
  <si>
    <t>Behera Sita</t>
  </si>
  <si>
    <t>SCS14289</t>
  </si>
  <si>
    <t>Sunkara Ramya</t>
  </si>
  <si>
    <t>2012-06-10</t>
  </si>
  <si>
    <t>Sunkara Charvi</t>
  </si>
  <si>
    <t>SCS14414</t>
  </si>
  <si>
    <t>Pingali Siri</t>
  </si>
  <si>
    <t>Pingali Kiran</t>
  </si>
  <si>
    <t>SCS40384</t>
  </si>
  <si>
    <t>Karanam Lokesh</t>
  </si>
  <si>
    <t>Karanam Harika</t>
  </si>
  <si>
    <t>SCS94824</t>
  </si>
  <si>
    <t>Sharma Harika</t>
  </si>
  <si>
    <t>Sharma Pranav</t>
  </si>
  <si>
    <t>SCS09877</t>
  </si>
  <si>
    <t>2010-11-01</t>
  </si>
  <si>
    <t>Korrapati Manoj</t>
  </si>
  <si>
    <t>Korrapati Eesha</t>
  </si>
  <si>
    <t>SCS30935</t>
  </si>
  <si>
    <t>Denkada Durga</t>
  </si>
  <si>
    <t>SCS11849</t>
  </si>
  <si>
    <t>Bodapati Deepak</t>
  </si>
  <si>
    <t>Bodapati Anirudh</t>
  </si>
  <si>
    <t>Bodapati Bhavani</t>
  </si>
  <si>
    <t>SCS27327</t>
  </si>
  <si>
    <t>Goud Uma</t>
  </si>
  <si>
    <t>Goud Jagan</t>
  </si>
  <si>
    <t>Goud Manaswi</t>
  </si>
  <si>
    <t>SCS49834</t>
  </si>
  <si>
    <t>Nanduri Srilakshmi</t>
  </si>
  <si>
    <t>Nanduri Varun</t>
  </si>
  <si>
    <t>SCS04057</t>
  </si>
  <si>
    <t>Ponnada Suresh</t>
  </si>
  <si>
    <t>Ponnada Sravya</t>
  </si>
  <si>
    <t>SCS58495</t>
  </si>
  <si>
    <t>2009-06-17</t>
  </si>
  <si>
    <t>Karanam Bharath</t>
  </si>
  <si>
    <t>Karanam Ananya</t>
  </si>
  <si>
    <t>SCS52886</t>
  </si>
  <si>
    <t>Reddy Indu</t>
  </si>
  <si>
    <t>SCS34471</t>
  </si>
  <si>
    <t>Mohanty Murthy</t>
  </si>
  <si>
    <t>Mohanty Vinay</t>
  </si>
  <si>
    <t>Mohanty Akshara</t>
  </si>
  <si>
    <t>SCS62542</t>
  </si>
  <si>
    <t>Gampa Meeraj</t>
  </si>
  <si>
    <t>2009-07-13</t>
  </si>
  <si>
    <t>Gampa Roopa</t>
  </si>
  <si>
    <t>SCS34575</t>
  </si>
  <si>
    <t>2012-09-13</t>
  </si>
  <si>
    <t>Pingali Pallavi</t>
  </si>
  <si>
    <t>SCS51527</t>
  </si>
  <si>
    <t>Susarla Anand</t>
  </si>
  <si>
    <t>SCS64516</t>
  </si>
  <si>
    <t>Pattanaik Raju</t>
  </si>
  <si>
    <t>2009-02-17</t>
  </si>
  <si>
    <t>Pattanaik Divya</t>
  </si>
  <si>
    <t>SCS67917</t>
  </si>
  <si>
    <t>Karanam Eesha</t>
  </si>
  <si>
    <t>2009-02-14</t>
  </si>
  <si>
    <t>Karanam Adarsh</t>
  </si>
  <si>
    <t>Karanam Lavanya</t>
  </si>
  <si>
    <t>SCS07828</t>
  </si>
  <si>
    <t>Sahu Akash</t>
  </si>
  <si>
    <t>Sahu Vamsi</t>
  </si>
  <si>
    <t>Sahu Ananya</t>
  </si>
  <si>
    <t>SCS76532</t>
  </si>
  <si>
    <t>Inugurthi Harish</t>
  </si>
  <si>
    <t>SCS31691</t>
  </si>
  <si>
    <t>Potula Eesha</t>
  </si>
  <si>
    <t>Potula Arjun</t>
  </si>
  <si>
    <t>SCS24310</t>
  </si>
  <si>
    <t>Gade Suresh</t>
  </si>
  <si>
    <t>SCS19236</t>
  </si>
  <si>
    <t>Sharma Rohini</t>
  </si>
  <si>
    <t>2014-09-05</t>
  </si>
  <si>
    <t>Sharma Murali</t>
  </si>
  <si>
    <t>Sharma Swathi</t>
  </si>
  <si>
    <t>SCS12158</t>
  </si>
  <si>
    <t>Singam Charvi</t>
  </si>
  <si>
    <t>Singam Niharika</t>
  </si>
  <si>
    <t>SCS09918</t>
  </si>
  <si>
    <t>Konda Ashok</t>
  </si>
  <si>
    <t>Konda Siddharth</t>
  </si>
  <si>
    <t>Konda Siri</t>
  </si>
  <si>
    <t>SCS14130</t>
  </si>
  <si>
    <t>Sonti Siri</t>
  </si>
  <si>
    <t>Sonti Rahul</t>
  </si>
  <si>
    <t>Sonti Pallavi</t>
  </si>
  <si>
    <t>SCS70487</t>
  </si>
  <si>
    <t>Katta Ravi</t>
  </si>
  <si>
    <t>Katta Vamsi</t>
  </si>
  <si>
    <t>SCS42920</t>
  </si>
  <si>
    <t>Kumar Rahul</t>
  </si>
  <si>
    <t>2013-02-23</t>
  </si>
  <si>
    <t>Kumar Lavanya</t>
  </si>
  <si>
    <t>SCS12877</t>
  </si>
  <si>
    <t>Yadav Sai</t>
  </si>
  <si>
    <t>2011-07-04</t>
  </si>
  <si>
    <t>Yadav Akash</t>
  </si>
  <si>
    <t>Yadav Saranya</t>
  </si>
  <si>
    <t>SCS13978</t>
  </si>
  <si>
    <t>Gudipati Rahul</t>
  </si>
  <si>
    <t>Gudipati Lakshmi</t>
  </si>
  <si>
    <t>SCS08454</t>
  </si>
  <si>
    <t>Denkada Shravani</t>
  </si>
  <si>
    <t>2014-12-23</t>
  </si>
  <si>
    <t>SCS92613</t>
  </si>
  <si>
    <t>Rao Siri</t>
  </si>
  <si>
    <t>2011-08-01</t>
  </si>
  <si>
    <t>Rao Aarav</t>
  </si>
  <si>
    <t>SCS23162</t>
  </si>
  <si>
    <t>Gampa Gayatri</t>
  </si>
  <si>
    <t>Gampa Kumar</t>
  </si>
  <si>
    <t>SCS11940</t>
  </si>
  <si>
    <t>2009-04-13</t>
  </si>
  <si>
    <t>Kotamraju Satwik</t>
  </si>
  <si>
    <t>Kotamraju Saranya</t>
  </si>
  <si>
    <t>SCS27504</t>
  </si>
  <si>
    <t>2013-07-06</t>
  </si>
  <si>
    <t>Gudipati Janaki</t>
  </si>
  <si>
    <t>SCS99113</t>
  </si>
  <si>
    <t>Korrapati Suresh</t>
  </si>
  <si>
    <t>2008-11-25</t>
  </si>
  <si>
    <t>Korrapati Naveen</t>
  </si>
  <si>
    <t>Korrapati Deepika</t>
  </si>
  <si>
    <t>SCS03357</t>
  </si>
  <si>
    <t>Rao Praveen</t>
  </si>
  <si>
    <t>Rao Parvathi</t>
  </si>
  <si>
    <t>SCS29418</t>
  </si>
  <si>
    <t>Raju Devan</t>
  </si>
  <si>
    <t>Raju Raj</t>
  </si>
  <si>
    <t>SCS16715</t>
  </si>
  <si>
    <t>Dronamraju Manaswi</t>
  </si>
  <si>
    <t>2012-01-19</t>
  </si>
  <si>
    <t>Dronamraju Swathi</t>
  </si>
  <si>
    <t>SCS63174</t>
  </si>
  <si>
    <t>Reddy Karthik</t>
  </si>
  <si>
    <t>2011-11-24</t>
  </si>
  <si>
    <t>SCS11229</t>
  </si>
  <si>
    <t>Chintada Surya</t>
  </si>
  <si>
    <t>2011-01-06</t>
  </si>
  <si>
    <t>Chintada Abhay</t>
  </si>
  <si>
    <t>Chintada Archana</t>
  </si>
  <si>
    <t>SCS52260</t>
  </si>
  <si>
    <t>Chintada Manaswi</t>
  </si>
  <si>
    <t>SCS44524</t>
  </si>
  <si>
    <t>Rao Srilakshmi</t>
  </si>
  <si>
    <t>Rao Manoj</t>
  </si>
  <si>
    <t>Rao Ananya</t>
  </si>
  <si>
    <t>SCS44242</t>
  </si>
  <si>
    <t>2013-12-15</t>
  </si>
  <si>
    <t>Raju Bharath</t>
  </si>
  <si>
    <t>Raju Ramya</t>
  </si>
  <si>
    <t>M</t>
  </si>
  <si>
    <t>F</t>
  </si>
  <si>
    <t>Subject</t>
  </si>
  <si>
    <t>arasavalli</t>
  </si>
  <si>
    <t>balaga</t>
  </si>
  <si>
    <t>ragolu</t>
  </si>
  <si>
    <t>Date of Joining</t>
  </si>
  <si>
    <t>Maths A</t>
  </si>
  <si>
    <t>Maths B</t>
  </si>
  <si>
    <t>2nd Term Paid</t>
  </si>
  <si>
    <t>3rd Term Paid</t>
  </si>
  <si>
    <t>1st Term</t>
  </si>
  <si>
    <t>2nd Term</t>
  </si>
  <si>
    <t>3rd Term</t>
  </si>
  <si>
    <t xml:space="preserve">1st_Term_Paid </t>
  </si>
  <si>
    <t>Teacher_Name</t>
  </si>
  <si>
    <t>Exam</t>
  </si>
  <si>
    <t>OT1</t>
  </si>
  <si>
    <t>OT2</t>
  </si>
  <si>
    <t>Adoption_students</t>
  </si>
  <si>
    <t>Active</t>
  </si>
  <si>
    <t>Payment mode</t>
  </si>
  <si>
    <t>Status</t>
  </si>
  <si>
    <t>DOB</t>
  </si>
  <si>
    <t>EmpID</t>
  </si>
  <si>
    <t>Inactive</t>
  </si>
  <si>
    <t>Transfer</t>
  </si>
  <si>
    <t>Private Emp.</t>
  </si>
  <si>
    <t>Collected</t>
  </si>
  <si>
    <t>Govt. Emp.</t>
  </si>
  <si>
    <t>Orientation</t>
  </si>
  <si>
    <t>Section</t>
  </si>
  <si>
    <t>OT3</t>
  </si>
  <si>
    <t>Salary</t>
  </si>
  <si>
    <t>VSK3205</t>
  </si>
  <si>
    <t>VSK0076</t>
  </si>
  <si>
    <t>VSK4538</t>
  </si>
  <si>
    <t>VSK0624</t>
  </si>
  <si>
    <t>VSK0330</t>
  </si>
  <si>
    <t>VSK7316</t>
  </si>
  <si>
    <t>VSK4951</t>
  </si>
  <si>
    <t>VSK5314</t>
  </si>
  <si>
    <t>VSK5313</t>
  </si>
  <si>
    <t>VSK8283</t>
  </si>
  <si>
    <t>VSK6350</t>
  </si>
  <si>
    <t>VSK0143</t>
  </si>
  <si>
    <t>VSK3099</t>
  </si>
  <si>
    <t>VSK2714</t>
  </si>
  <si>
    <t>VSK2435</t>
  </si>
  <si>
    <t>VSK5792</t>
  </si>
  <si>
    <t>VSK9378</t>
  </si>
  <si>
    <t>VSK3421</t>
  </si>
  <si>
    <t>VSK6558</t>
  </si>
  <si>
    <t>VSK4455</t>
  </si>
  <si>
    <t>VSK5464</t>
  </si>
  <si>
    <t>VSK6867</t>
  </si>
  <si>
    <t>VSK4712</t>
  </si>
  <si>
    <t>VSK6521</t>
  </si>
  <si>
    <t>VSK7626</t>
  </si>
  <si>
    <t>VSK2302</t>
  </si>
  <si>
    <t>VSK7190</t>
  </si>
  <si>
    <t>VSK6790</t>
  </si>
  <si>
    <t>VSK0542</t>
  </si>
  <si>
    <t>VSK9370</t>
  </si>
  <si>
    <t>VSK6742</t>
  </si>
  <si>
    <t>VSK8478</t>
  </si>
  <si>
    <t>VSK5238</t>
  </si>
  <si>
    <t>VSK7919</t>
  </si>
  <si>
    <t>VSK5010</t>
  </si>
  <si>
    <t>VSK4720</t>
  </si>
  <si>
    <t>VSK2868</t>
  </si>
  <si>
    <t>VSK3241</t>
  </si>
  <si>
    <t>VSK2556</t>
  </si>
  <si>
    <t>VSK1017</t>
  </si>
  <si>
    <t>VSK5389</t>
  </si>
  <si>
    <t>VSK5260</t>
  </si>
  <si>
    <t>VSK3318</t>
  </si>
  <si>
    <t>VSK1207</t>
  </si>
  <si>
    <t>VSK4972</t>
  </si>
  <si>
    <t>VSK6104</t>
  </si>
  <si>
    <t>VSK9625</t>
  </si>
  <si>
    <t>VSK6892</t>
  </si>
  <si>
    <t>VSK7934</t>
  </si>
  <si>
    <t>VSK7085</t>
  </si>
  <si>
    <t>Uppada Manasa</t>
  </si>
  <si>
    <t>Cash</t>
  </si>
  <si>
    <t>UPI</t>
  </si>
  <si>
    <t>Debit Card</t>
  </si>
  <si>
    <t>Chakravarthy Chandana</t>
  </si>
  <si>
    <t>Behera Raj Kumar</t>
  </si>
  <si>
    <t>Pilla Akshara</t>
  </si>
  <si>
    <t>Talluri Suvidha</t>
  </si>
  <si>
    <t>Talluri Bindu</t>
  </si>
  <si>
    <t>Mamidi Anjali</t>
  </si>
  <si>
    <t>Talluri Tamoghna</t>
  </si>
  <si>
    <t>Talluri Siddharth</t>
  </si>
  <si>
    <t>Susarla Sravani</t>
  </si>
  <si>
    <t>Singam Aaradhya</t>
  </si>
  <si>
    <t>Singam vidya</t>
  </si>
  <si>
    <t>Samudrala Ramulu</t>
  </si>
  <si>
    <t>Samudrala Deepika Padukone</t>
  </si>
  <si>
    <t>Ruppa Shanti kumari</t>
  </si>
  <si>
    <t>Ruppa Anand Kumar</t>
  </si>
  <si>
    <t>Reddy Sravani</t>
  </si>
  <si>
    <t>Rao Rajesh</t>
  </si>
  <si>
    <t>Rao Ramesh</t>
  </si>
  <si>
    <t>Rao Maheswari</t>
  </si>
  <si>
    <t>Pilla Arujuna Rao</t>
  </si>
  <si>
    <t>Pilla Uday Kiran</t>
  </si>
  <si>
    <t>Ponnada Somesh</t>
  </si>
  <si>
    <t>Patel Somesh</t>
  </si>
  <si>
    <t>Patel Aurora</t>
  </si>
  <si>
    <t>Nanduri Meghana Kumari</t>
  </si>
  <si>
    <t>Murthy Vijay Kumar</t>
  </si>
  <si>
    <t>Murthy Uday Kiran</t>
  </si>
  <si>
    <t>Mulugu Krishna Kumar</t>
  </si>
  <si>
    <t>Mukkamala Teja Kumar</t>
  </si>
  <si>
    <t>Mukkamala Pallavi kumari</t>
  </si>
  <si>
    <t>Mukkamala Meghana reddy</t>
  </si>
  <si>
    <t>Matukumalli Hema reddy</t>
  </si>
  <si>
    <t>Korrapati Tejaswitha</t>
  </si>
  <si>
    <t>Kondapalli Kavya kumari</t>
  </si>
  <si>
    <t>Komaravolu Eesha agarwal</t>
  </si>
  <si>
    <t>Komaravolu Eesha murthy</t>
  </si>
  <si>
    <t>Katta Manasa kumari</t>
  </si>
  <si>
    <t>Karanam Sravya Reddy</t>
  </si>
  <si>
    <t>Kakarlapudi Harika Kumari</t>
  </si>
  <si>
    <t>Inugurthi Murali Krishna</t>
  </si>
  <si>
    <t>Gurazada Rahul Gandhi</t>
  </si>
  <si>
    <t>Gupta Devanth</t>
  </si>
  <si>
    <t>Gupta Aaradhya</t>
  </si>
  <si>
    <t>Gudipati Harshini</t>
  </si>
  <si>
    <t>Gollapudi Harshitha</t>
  </si>
  <si>
    <t>Dronamraju Uma</t>
  </si>
  <si>
    <t>Denkada Vinay</t>
  </si>
  <si>
    <t>Chowdary Anupama</t>
  </si>
  <si>
    <t>Chintada Vaishnavi Reddy</t>
  </si>
  <si>
    <t>Choudary Abhay Kumar</t>
  </si>
  <si>
    <t>Chaganty Kumar Panigrahi</t>
  </si>
  <si>
    <t>Phy</t>
  </si>
  <si>
    <t>Che</t>
  </si>
  <si>
    <t>type</t>
  </si>
  <si>
    <t>Max Marks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</si>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</sst>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1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0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4" fontId="0" fillId="0" borderId="0" xfId="0" applyNumberFormat="1"/>
    <xf numFmtId="9" fontId="0" fillId="0" borderId="0" xfId="1" applyFont="1"/>
    <xf numFmtId="0" fontId="0" fillId="2" borderId="15" xfId="0" applyFill="1" applyBorder="1"/>
    <xf numFmtId="0" fontId="7" fillId="3" borderId="6" xfId="0" applyFont="1" applyFill="1" applyBorder="1"/>
    <xf numFmtId="0" fontId="7" fillId="3" borderId="8" xfId="0" applyFont="1" applyFill="1" applyBorder="1"/>
    <xf numFmtId="0" fontId="7" fillId="3" borderId="15" xfId="0" applyFont="1" applyFill="1" applyBorder="1"/>
    <xf numFmtId="0" fontId="0" fillId="2" borderId="8" xfId="0" applyFill="1" applyBorder="1"/>
    <xf numFmtId="0" fontId="0" fillId="0" borderId="8" xfId="0" applyBorder="1"/>
    <xf numFmtId="0" fontId="0" fillId="2" borderId="16" xfId="0" applyFill="1" applyBorder="1"/>
    <xf numFmtId="0" fontId="0" fillId="2" borderId="11" xfId="0" applyFill="1" applyBorder="1"/>
    <xf numFmtId="0" fontId="0" fillId="2" borderId="12" xfId="0" applyFill="1" applyBorder="1"/>
    <xf numFmtId="14" fontId="7" fillId="3" borderId="8" xfId="0" applyNumberFormat="1" applyFont="1" applyFill="1" applyBorder="1"/>
    <xf numFmtId="0" fontId="0" fillId="2" borderId="6" xfId="0" applyFill="1" applyBorder="1"/>
    <xf numFmtId="14" fontId="0" fillId="2" borderId="8" xfId="0" applyNumberFormat="1" applyFill="1" applyBorder="1"/>
    <xf numFmtId="0" fontId="0" fillId="0" borderId="6" xfId="0" applyBorder="1"/>
    <xf numFmtId="14" fontId="0" fillId="0" borderId="8" xfId="0" applyNumberFormat="1" applyBorder="1"/>
    <xf numFmtId="0" fontId="0" fillId="0" borderId="15" xfId="0" applyBorder="1"/>
    <xf numFmtId="14" fontId="0" fillId="2" borderId="11" xfId="0" applyNumberForma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17" xfId="0" applyFont="1" applyFill="1" applyBorder="1"/>
    <xf numFmtId="0" fontId="2" fillId="2" borderId="6" xfId="0" applyFont="1" applyFill="1" applyBorder="1"/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5" fillId="2" borderId="7" xfId="0" applyNumberFormat="1" applyFont="1" applyFill="1" applyBorder="1" applyAlignment="1">
      <alignment vertical="center" readingOrder="1"/>
    </xf>
    <xf numFmtId="0" fontId="0" fillId="2" borderId="7" xfId="0" applyFill="1" applyBorder="1"/>
    <xf numFmtId="2" fontId="2" fillId="4" borderId="9" xfId="0" applyNumberFormat="1" applyFont="1" applyFill="1" applyBorder="1"/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2" fillId="2" borderId="10" xfId="0" applyNumberFormat="1" applyFont="1" applyFill="1" applyBorder="1"/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2" fillId="4" borderId="10" xfId="0" applyNumberFormat="1" applyFont="1" applyFill="1" applyBorder="1"/>
    <xf numFmtId="0" fontId="2" fillId="2" borderId="16" xfId="0" applyFont="1" applyFill="1" applyBorder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4" fontId="5" fillId="2" borderId="18" xfId="0" applyNumberFormat="1" applyFont="1" applyFill="1" applyBorder="1" applyAlignment="1">
      <alignment vertical="center" readingOrder="1"/>
    </xf>
    <xf numFmtId="0" fontId="0" fillId="2" borderId="18" xfId="0" applyFill="1" applyBorder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04609-7C07-4B4B-81F8-8C57D346B3FA}" name="Table1" displayName="Table1" ref="A1:O3104" totalsRowShown="0">
  <autoFilter ref="A1:O3104" xr:uid="{F1504609-7C07-4B4B-81F8-8C57D346B3FA}"/>
  <tableColumns count="15">
    <tableColumn id="1" xr3:uid="{9A3B0CF2-AB99-48C2-91C7-48FA18BD2E9D}" name="StudentID"/>
    <tableColumn id="2" xr3:uid="{09324311-4154-4880-BDDE-0829186B84CD}" name="Student_Name"/>
    <tableColumn id="3" xr3:uid="{93FE7F8F-6235-4EAB-B8F4-208788DA67E5}" name="Status"/>
    <tableColumn id="4" xr3:uid="{E962B60C-BA58-4154-8805-070865BC8AD3}" name="Gender"/>
    <tableColumn id="5" xr3:uid="{4ACBD546-6F12-44E7-9E76-E8D6E6605309}" name="Section"/>
    <tableColumn id="6" xr3:uid="{A8D68A56-19C4-4169-801B-E15F1C0FDCDD}" name="Class">
      <calculatedColumnFormula array="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calculatedColumnFormula>
    </tableColumn>
    <tableColumn id="7" xr3:uid="{3B022271-F5DF-470E-A348-A96F7242D7CA}" name="Orientation">
      <calculatedColumnFormula>IF(LEFT(Table1[[#This Row],[Section]],1)="C", "C-Batch", "Techno")</calculatedColumnFormula>
    </tableColumn>
    <tableColumn id="8" xr3:uid="{0AE242A5-9FD9-43A1-B1BA-4FA22928E12D}" name="Exam"/>
    <tableColumn id="9" xr3:uid="{CD8039CD-17F4-4C96-89EA-1EFF87B151D8}" name="Max Marks"/>
    <tableColumn id="10" xr3:uid="{F20B1724-4FF2-40C8-8C37-AEBA0B7E9BC9}" name="type"/>
    <tableColumn id="11" xr3:uid="{3F044F9B-C945-4E92-B613-F736FC86494A}" name="Maths A"/>
    <tableColumn id="12" xr3:uid="{205F103F-B990-440A-A4C6-869089130DEE}" name="Maths B"/>
    <tableColumn id="13" xr3:uid="{18B77A6C-2F1B-4C1A-93AB-76D1F73619A2}" name="Phy"/>
    <tableColumn id="14" xr3:uid="{7DB6BBCF-E2DD-43F9-B35B-E053489DF057}" name="Che"/>
    <tableColumn id="23" xr3:uid="{631629D8-A599-4D02-AB0D-66A6AC9664EF}" name="Total " dataDxfId="1">
      <calculatedColumnFormula>SUM(Table1[[#This Row],[Maths A]:[Che]])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4"/>
  <sheetViews>
    <sheetView zoomScaleNormal="100" workbookViewId="0">
      <selection activeCell="I14" sqref="I14"/>
    </sheetView>
  </sheetViews>
  <sheetFormatPr defaultRowHeight="15" x14ac:dyDescent="0.25"/>
  <cols>
    <col min="1" max="1" width="14.42578125" bestFit="1" customWidth="1"/>
    <col min="2" max="2" width="29.7109375" bestFit="1" customWidth="1"/>
    <col min="3" max="3" width="8.7109375" bestFit="1" customWidth="1"/>
    <col min="4" max="4" width="12.28515625" bestFit="1" customWidth="1"/>
    <col min="5" max="5" width="18" style="7" bestFit="1" customWidth="1"/>
    <col min="6" max="6" width="20.140625" bestFit="1" customWidth="1"/>
    <col min="7" max="7" width="10" bestFit="1" customWidth="1"/>
    <col min="8" max="8" width="10" customWidth="1"/>
    <col min="10" max="10" width="22.42578125" bestFit="1" customWidth="1"/>
    <col min="11" max="11" width="20.28515625" customWidth="1"/>
    <col min="12" max="12" width="23.42578125" bestFit="1" customWidth="1"/>
    <col min="13" max="13" width="21" customWidth="1"/>
    <col min="14" max="14" width="15" bestFit="1" customWidth="1"/>
    <col min="15" max="15" width="26.28515625" customWidth="1"/>
    <col min="16" max="16" width="29.85546875" bestFit="1" customWidth="1"/>
  </cols>
  <sheetData>
    <row r="1" spans="1:16" x14ac:dyDescent="0.25">
      <c r="A1" s="10" t="s">
        <v>0</v>
      </c>
      <c r="B1" s="11" t="s">
        <v>1</v>
      </c>
      <c r="C1" s="11" t="s">
        <v>4750</v>
      </c>
      <c r="D1" s="11" t="s">
        <v>2</v>
      </c>
      <c r="E1" s="18" t="s">
        <v>4751</v>
      </c>
      <c r="F1" s="11" t="s">
        <v>3</v>
      </c>
      <c r="G1" s="11" t="s">
        <v>4759</v>
      </c>
      <c r="H1" s="11" t="s">
        <v>4</v>
      </c>
      <c r="I1" s="11" t="s">
        <v>4758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11</v>
      </c>
      <c r="P1" s="12" t="s">
        <v>12</v>
      </c>
    </row>
    <row r="2" spans="1:16" x14ac:dyDescent="0.25">
      <c r="A2" s="19" t="s">
        <v>1127</v>
      </c>
      <c r="B2" s="13" t="s">
        <v>1128</v>
      </c>
      <c r="C2" s="13" t="s">
        <v>4748</v>
      </c>
      <c r="D2" s="13" t="s">
        <v>15</v>
      </c>
      <c r="E2" s="20" t="s">
        <v>1129</v>
      </c>
      <c r="F2" s="20">
        <v>45831</v>
      </c>
      <c r="G2" s="13" t="s">
        <v>94</v>
      </c>
      <c r="H2" s="13" t="str" cm="1">
        <f t="array" ref="H2">_xlfn.IFS(
  OR(LEFT(Students_Data!$G2,1)="6", LEFT(Students_Data!$G2,2)="C5"), "6th",
  OR(LEFT(Students_Data!$G2,1)="7", LEFT(Students_Data!$G2,2)="C4"), "7th",
  OR(LEFT(Students_Data!$G2,1)="8", LEFT(Students_Data!$G2,2)="C3"), "8th",
  OR(LEFT(Students_Data!$G2,1)="9", LEFT(Students_Data!$G2,2)="C2"), "9th",
  OR(LEFT(Students_Data!$G2,2)="10", LEFT(Students_Data!$G2,2)="C1"), "10th",
  TRUE, "none"
)</f>
        <v>10th</v>
      </c>
      <c r="I2" s="13" t="str">
        <f>IF(LEFT(Students_Data!$G2,1)="C", "C-Batch", "Techno")</f>
        <v>C-Batch</v>
      </c>
      <c r="J2" s="13" t="s">
        <v>1130</v>
      </c>
      <c r="K2" s="13" t="s">
        <v>4757</v>
      </c>
      <c r="L2" s="13" t="s">
        <v>1131</v>
      </c>
      <c r="M2" s="13" t="s">
        <v>228</v>
      </c>
      <c r="N2" s="13" t="s">
        <v>242</v>
      </c>
      <c r="O2" s="13" t="s">
        <v>64</v>
      </c>
      <c r="P2" s="9" t="s">
        <v>22</v>
      </c>
    </row>
    <row r="3" spans="1:16" x14ac:dyDescent="0.25">
      <c r="A3" s="21" t="s">
        <v>391</v>
      </c>
      <c r="B3" s="14" t="s">
        <v>392</v>
      </c>
      <c r="C3" s="14" t="s">
        <v>4748</v>
      </c>
      <c r="D3" s="14" t="s">
        <v>67</v>
      </c>
      <c r="E3" s="22" t="s">
        <v>393</v>
      </c>
      <c r="F3" s="22">
        <v>44717</v>
      </c>
      <c r="G3" s="14" t="s">
        <v>394</v>
      </c>
      <c r="H3" s="14" t="str" cm="1">
        <f t="array" ref="H3">_xlfn.IFS(
  OR(LEFT(Students_Data!$G3,1)="6", LEFT(Students_Data!$G3,2)="C5"), "6th",
  OR(LEFT(Students_Data!$G3,1)="7", LEFT(Students_Data!$G3,2)="C4"), "7th",
  OR(LEFT(Students_Data!$G3,1)="8", LEFT(Students_Data!$G3,2)="C3"), "8th",
  OR(LEFT(Students_Data!$G3,1)="9", LEFT(Students_Data!$G3,2)="C2"), "9th",
  OR(LEFT(Students_Data!$G3,2)="10", LEFT(Students_Data!$G3,2)="C1"), "10th",
  TRUE, "none"
)</f>
        <v>6th</v>
      </c>
      <c r="I3" s="14" t="str">
        <f>IF(LEFT(Students_Data!$G3,1)="C", "C-Batch", "Techno")</f>
        <v>Techno</v>
      </c>
      <c r="J3" s="14" t="s">
        <v>395</v>
      </c>
      <c r="K3" s="14" t="s">
        <v>200</v>
      </c>
      <c r="L3" s="14" t="s">
        <v>396</v>
      </c>
      <c r="M3" s="14" t="s">
        <v>20</v>
      </c>
      <c r="N3" s="14" t="s">
        <v>263</v>
      </c>
      <c r="O3" s="14" t="s">
        <v>345</v>
      </c>
      <c r="P3" s="23" t="s">
        <v>30</v>
      </c>
    </row>
    <row r="4" spans="1:16" x14ac:dyDescent="0.25">
      <c r="A4" s="19" t="s">
        <v>1091</v>
      </c>
      <c r="B4" s="13" t="s">
        <v>1092</v>
      </c>
      <c r="C4" s="13" t="s">
        <v>4748</v>
      </c>
      <c r="D4" s="13" t="s">
        <v>15</v>
      </c>
      <c r="E4" s="20" t="s">
        <v>1093</v>
      </c>
      <c r="F4" s="20">
        <v>42192</v>
      </c>
      <c r="G4" s="13" t="s">
        <v>17</v>
      </c>
      <c r="H4" s="13" t="str" cm="1">
        <f t="array" ref="H4">_xlfn.IFS(
  OR(LEFT(Students_Data!$G4,1)="6", LEFT(Students_Data!$G4,2)="C5"), "6th",
  OR(LEFT(Students_Data!$G4,1)="7", LEFT(Students_Data!$G4,2)="C4"), "7th",
  OR(LEFT(Students_Data!$G4,1)="8", LEFT(Students_Data!$G4,2)="C3"), "8th",
  OR(LEFT(Students_Data!$G4,1)="9", LEFT(Students_Data!$G4,2)="C2"), "9th",
  OR(LEFT(Students_Data!$G4,2)="10", LEFT(Students_Data!$G4,2)="C1"), "10th",
  TRUE, "none"
)</f>
        <v>10th</v>
      </c>
      <c r="I4" s="13" t="str">
        <f>IF(LEFT(Students_Data!$G4,1)="C", "C-Batch", "Techno")</f>
        <v>C-Batch</v>
      </c>
      <c r="J4" s="13" t="s">
        <v>1094</v>
      </c>
      <c r="K4" s="13" t="s">
        <v>62</v>
      </c>
      <c r="L4" s="13" t="s">
        <v>1095</v>
      </c>
      <c r="M4" s="13" t="s">
        <v>20</v>
      </c>
      <c r="N4" s="13" t="s">
        <v>242</v>
      </c>
      <c r="O4" s="13" t="s">
        <v>29</v>
      </c>
      <c r="P4" s="9" t="s">
        <v>30</v>
      </c>
    </row>
    <row r="5" spans="1:16" x14ac:dyDescent="0.25">
      <c r="A5" s="21" t="s">
        <v>895</v>
      </c>
      <c r="B5" s="14" t="s">
        <v>896</v>
      </c>
      <c r="C5" s="14" t="s">
        <v>4748</v>
      </c>
      <c r="D5" s="14" t="s">
        <v>67</v>
      </c>
      <c r="E5" s="22" t="s">
        <v>897</v>
      </c>
      <c r="F5" s="22">
        <v>44375</v>
      </c>
      <c r="G5" s="14" t="s">
        <v>483</v>
      </c>
      <c r="H5" s="14" t="str" cm="1">
        <f t="array" ref="H5">_xlfn.IFS(
  OR(LEFT(Students_Data!$G5,1)="6", LEFT(Students_Data!$G5,2)="C5"), "6th",
  OR(LEFT(Students_Data!$G5,1)="7", LEFT(Students_Data!$G5,2)="C4"), "7th",
  OR(LEFT(Students_Data!$G5,1)="8", LEFT(Students_Data!$G5,2)="C3"), "8th",
  OR(LEFT(Students_Data!$G5,1)="9", LEFT(Students_Data!$G5,2)="C2"), "9th",
  OR(LEFT(Students_Data!$G5,2)="10", LEFT(Students_Data!$G5,2)="C1"), "10th",
  TRUE, "none"
)</f>
        <v>8th</v>
      </c>
      <c r="I5" s="14" t="str">
        <f>IF(LEFT(Students_Data!$G5,1)="C", "C-Batch", "Techno")</f>
        <v>C-Batch</v>
      </c>
      <c r="J5" s="14" t="s">
        <v>898</v>
      </c>
      <c r="K5" s="14" t="s">
        <v>4755</v>
      </c>
      <c r="L5" s="14" t="s">
        <v>899</v>
      </c>
      <c r="M5" s="14" t="s">
        <v>20</v>
      </c>
      <c r="N5" s="14" t="s">
        <v>317</v>
      </c>
      <c r="O5" s="14" t="s">
        <v>326</v>
      </c>
      <c r="P5" s="23" t="s">
        <v>81</v>
      </c>
    </row>
    <row r="6" spans="1:16" x14ac:dyDescent="0.25">
      <c r="A6" s="19" t="s">
        <v>164</v>
      </c>
      <c r="B6" s="13" t="s">
        <v>165</v>
      </c>
      <c r="C6" s="13" t="s">
        <v>4748</v>
      </c>
      <c r="D6" s="13" t="s">
        <v>67</v>
      </c>
      <c r="E6" s="20" t="s">
        <v>166</v>
      </c>
      <c r="F6" s="20">
        <v>43266</v>
      </c>
      <c r="G6" s="13" t="s">
        <v>167</v>
      </c>
      <c r="H6" s="13" t="str" cm="1">
        <f t="array" ref="H6">_xlfn.IFS(
  OR(LEFT(Students_Data!$G6,1)="6", LEFT(Students_Data!$G6,2)="C5"), "6th",
  OR(LEFT(Students_Data!$G6,1)="7", LEFT(Students_Data!$G6,2)="C4"), "7th",
  OR(LEFT(Students_Data!$G6,1)="8", LEFT(Students_Data!$G6,2)="C3"), "8th",
  OR(LEFT(Students_Data!$G6,1)="9", LEFT(Students_Data!$G6,2)="C2"), "9th",
  OR(LEFT(Students_Data!$G6,2)="10", LEFT(Students_Data!$G6,2)="C1"), "10th",
  TRUE, "none"
)</f>
        <v>7th</v>
      </c>
      <c r="I6" s="13" t="str">
        <f>IF(LEFT(Students_Data!$G6,1)="C", "C-Batch", "Techno")</f>
        <v>Techno</v>
      </c>
      <c r="J6" s="13" t="s">
        <v>168</v>
      </c>
      <c r="K6" s="13" t="s">
        <v>200</v>
      </c>
      <c r="L6" s="13" t="s">
        <v>169</v>
      </c>
      <c r="M6" s="13" t="s">
        <v>20</v>
      </c>
      <c r="N6" s="13" t="s">
        <v>448</v>
      </c>
      <c r="O6" s="13" t="s">
        <v>170</v>
      </c>
      <c r="P6" s="9" t="s">
        <v>30</v>
      </c>
    </row>
    <row r="7" spans="1:16" x14ac:dyDescent="0.25">
      <c r="A7" s="21" t="s">
        <v>710</v>
      </c>
      <c r="B7" s="14" t="s">
        <v>711</v>
      </c>
      <c r="C7" s="14" t="s">
        <v>4748</v>
      </c>
      <c r="D7" s="14" t="s">
        <v>67</v>
      </c>
      <c r="E7" s="22" t="s">
        <v>712</v>
      </c>
      <c r="F7" s="22">
        <v>42932</v>
      </c>
      <c r="G7" s="14" t="s">
        <v>85</v>
      </c>
      <c r="H7" s="14" t="str" cm="1">
        <f t="array" ref="H7">_xlfn.IFS(
  OR(LEFT(Students_Data!$G7,1)="6", LEFT(Students_Data!$G7,2)="C5"), "6th",
  OR(LEFT(Students_Data!$G7,1)="7", LEFT(Students_Data!$G7,2)="C4"), "7th",
  OR(LEFT(Students_Data!$G7,1)="8", LEFT(Students_Data!$G7,2)="C3"), "8th",
  OR(LEFT(Students_Data!$G7,1)="9", LEFT(Students_Data!$G7,2)="C2"), "9th",
  OR(LEFT(Students_Data!$G7,2)="10", LEFT(Students_Data!$G7,2)="C1"), "10th",
  TRUE, "none"
)</f>
        <v>10th</v>
      </c>
      <c r="I7" s="14" t="str">
        <f>IF(LEFT(Students_Data!$G7,1)="C", "C-Batch", "Techno")</f>
        <v>Techno</v>
      </c>
      <c r="J7" s="14" t="s">
        <v>605</v>
      </c>
      <c r="K7" s="14" t="s">
        <v>4755</v>
      </c>
      <c r="L7" s="14" t="s">
        <v>713</v>
      </c>
      <c r="M7" s="14" t="s">
        <v>141</v>
      </c>
      <c r="N7" s="14" t="s">
        <v>4733</v>
      </c>
      <c r="O7" s="14" t="s">
        <v>163</v>
      </c>
      <c r="P7" s="23" t="s">
        <v>39</v>
      </c>
    </row>
    <row r="8" spans="1:16" x14ac:dyDescent="0.25">
      <c r="A8" s="19" t="s">
        <v>4327</v>
      </c>
      <c r="B8" s="13" t="s">
        <v>793</v>
      </c>
      <c r="C8" s="13" t="s">
        <v>4748</v>
      </c>
      <c r="D8" s="13" t="s">
        <v>67</v>
      </c>
      <c r="E8" s="20" t="s">
        <v>434</v>
      </c>
      <c r="F8" s="20">
        <v>42917</v>
      </c>
      <c r="G8" s="13" t="s">
        <v>483</v>
      </c>
      <c r="H8" s="13" t="str" cm="1">
        <f t="array" ref="H8">_xlfn.IFS(
  OR(LEFT(Students_Data!$G8,1)="6", LEFT(Students_Data!$G8,2)="C5"), "6th",
  OR(LEFT(Students_Data!$G8,1)="7", LEFT(Students_Data!$G8,2)="C4"), "7th",
  OR(LEFT(Students_Data!$G8,1)="8", LEFT(Students_Data!$G8,2)="C3"), "8th",
  OR(LEFT(Students_Data!$G8,1)="9", LEFT(Students_Data!$G8,2)="C2"), "9th",
  OR(LEFT(Students_Data!$G8,2)="10", LEFT(Students_Data!$G8,2)="C1"), "10th",
  TRUE, "none"
)</f>
        <v>8th</v>
      </c>
      <c r="I8" s="13" t="str">
        <f>IF(LEFT(Students_Data!$G8,1)="C", "C-Batch", "Techno")</f>
        <v>C-Batch</v>
      </c>
      <c r="J8" s="13" t="s">
        <v>4104</v>
      </c>
      <c r="K8" s="13" t="s">
        <v>44</v>
      </c>
      <c r="L8" s="13" t="s">
        <v>4328</v>
      </c>
      <c r="M8" s="13" t="s">
        <v>228</v>
      </c>
      <c r="N8" s="13" t="s">
        <v>242</v>
      </c>
      <c r="O8" s="13" t="s">
        <v>256</v>
      </c>
      <c r="P8" s="9" t="s">
        <v>30</v>
      </c>
    </row>
    <row r="9" spans="1:16" x14ac:dyDescent="0.25">
      <c r="A9" s="21" t="s">
        <v>789</v>
      </c>
      <c r="B9" s="14" t="s">
        <v>790</v>
      </c>
      <c r="C9" s="14" t="s">
        <v>4748</v>
      </c>
      <c r="D9" s="14" t="s">
        <v>67</v>
      </c>
      <c r="E9" s="22" t="s">
        <v>791</v>
      </c>
      <c r="F9" s="22">
        <v>44784</v>
      </c>
      <c r="G9" s="14" t="s">
        <v>394</v>
      </c>
      <c r="H9" s="14" t="str" cm="1">
        <f t="array" ref="H9">_xlfn.IFS(
  OR(LEFT(Students_Data!$G9,1)="6", LEFT(Students_Data!$G9,2)="C5"), "6th",
  OR(LEFT(Students_Data!$G9,1)="7", LEFT(Students_Data!$G9,2)="C4"), "7th",
  OR(LEFT(Students_Data!$G9,1)="8", LEFT(Students_Data!$G9,2)="C3"), "8th",
  OR(LEFT(Students_Data!$G9,1)="9", LEFT(Students_Data!$G9,2)="C2"), "9th",
  OR(LEFT(Students_Data!$G9,2)="10", LEFT(Students_Data!$G9,2)="C1"), "10th",
  TRUE, "none"
)</f>
        <v>6th</v>
      </c>
      <c r="I9" s="14" t="str">
        <f>IF(LEFT(Students_Data!$G9,1)="C", "C-Batch", "Techno")</f>
        <v>Techno</v>
      </c>
      <c r="J9" s="14" t="s">
        <v>792</v>
      </c>
      <c r="K9" s="14" t="s">
        <v>4755</v>
      </c>
      <c r="L9" s="14" t="s">
        <v>793</v>
      </c>
      <c r="M9" s="14" t="s">
        <v>141</v>
      </c>
      <c r="N9" s="14" t="s">
        <v>448</v>
      </c>
      <c r="O9" s="14" t="s">
        <v>277</v>
      </c>
      <c r="P9" s="23" t="s">
        <v>57</v>
      </c>
    </row>
    <row r="10" spans="1:16" x14ac:dyDescent="0.25">
      <c r="A10" s="19" t="s">
        <v>4067</v>
      </c>
      <c r="B10" s="13" t="s">
        <v>4068</v>
      </c>
      <c r="C10" s="13" t="s">
        <v>4748</v>
      </c>
      <c r="D10" s="13" t="s">
        <v>67</v>
      </c>
      <c r="E10" s="20" t="s">
        <v>1269</v>
      </c>
      <c r="F10" s="20">
        <v>45095</v>
      </c>
      <c r="G10" s="13" t="s">
        <v>435</v>
      </c>
      <c r="H10" s="13" t="str" cm="1">
        <f t="array" ref="H10">_xlfn.IFS(
  OR(LEFT(Students_Data!$G10,1)="6", LEFT(Students_Data!$G10,2)="C5"), "6th",
  OR(LEFT(Students_Data!$G10,1)="7", LEFT(Students_Data!$G10,2)="C4"), "7th",
  OR(LEFT(Students_Data!$G10,1)="8", LEFT(Students_Data!$G10,2)="C3"), "8th",
  OR(LEFT(Students_Data!$G10,1)="9", LEFT(Students_Data!$G10,2)="C2"), "9th",
  OR(LEFT(Students_Data!$G10,2)="10", LEFT(Students_Data!$G10,2)="C1"), "10th",
  TRUE, "none"
)</f>
        <v>6th</v>
      </c>
      <c r="I10" s="13" t="str">
        <f>IF(LEFT(Students_Data!$G10,1)="C", "C-Batch", "Techno")</f>
        <v>Techno</v>
      </c>
      <c r="J10" s="13" t="s">
        <v>1130</v>
      </c>
      <c r="K10" s="13" t="s">
        <v>71</v>
      </c>
      <c r="L10" s="13" t="s">
        <v>899</v>
      </c>
      <c r="M10" s="13" t="s">
        <v>20</v>
      </c>
      <c r="N10" s="13" t="s">
        <v>4733</v>
      </c>
      <c r="O10" s="13" t="s">
        <v>363</v>
      </c>
      <c r="P10" s="9" t="s">
        <v>30</v>
      </c>
    </row>
    <row r="11" spans="1:16" x14ac:dyDescent="0.25">
      <c r="A11" s="21" t="s">
        <v>3292</v>
      </c>
      <c r="B11" s="14" t="s">
        <v>3293</v>
      </c>
      <c r="C11" s="14" t="s">
        <v>4748</v>
      </c>
      <c r="D11" s="14" t="s">
        <v>15</v>
      </c>
      <c r="E11" s="22" t="s">
        <v>3294</v>
      </c>
      <c r="F11" s="22">
        <v>43656</v>
      </c>
      <c r="G11" s="14" t="s">
        <v>410</v>
      </c>
      <c r="H11" s="14" t="str" cm="1">
        <f t="array" ref="H11">_xlfn.IFS(
  OR(LEFT(Students_Data!$G11,1)="6", LEFT(Students_Data!$G11,2)="C5"), "6th",
  OR(LEFT(Students_Data!$G11,1)="7", LEFT(Students_Data!$G11,2)="C4"), "7th",
  OR(LEFT(Students_Data!$G11,1)="8", LEFT(Students_Data!$G11,2)="C3"), "8th",
  OR(LEFT(Students_Data!$G11,1)="9", LEFT(Students_Data!$G11,2)="C2"), "9th",
  OR(LEFT(Students_Data!$G11,2)="10", LEFT(Students_Data!$G11,2)="C1"), "10th",
  TRUE, "none"
)</f>
        <v>9th</v>
      </c>
      <c r="I11" s="14" t="str">
        <f>IF(LEFT(Students_Data!$G11,1)="C", "C-Batch", "Techno")</f>
        <v>Techno</v>
      </c>
      <c r="J11" s="14" t="s">
        <v>3295</v>
      </c>
      <c r="K11" s="14" t="s">
        <v>4755</v>
      </c>
      <c r="L11" s="14" t="s">
        <v>3296</v>
      </c>
      <c r="M11" s="14" t="s">
        <v>292</v>
      </c>
      <c r="N11" s="14" t="s">
        <v>4733</v>
      </c>
      <c r="O11" s="14" t="s">
        <v>229</v>
      </c>
      <c r="P11" s="23" t="s">
        <v>30</v>
      </c>
    </row>
    <row r="12" spans="1:16" x14ac:dyDescent="0.25">
      <c r="A12" s="19" t="s">
        <v>1831</v>
      </c>
      <c r="B12" s="13" t="s">
        <v>1832</v>
      </c>
      <c r="C12" s="13" t="s">
        <v>4748</v>
      </c>
      <c r="D12" s="13" t="s">
        <v>15</v>
      </c>
      <c r="E12" s="20" t="s">
        <v>1833</v>
      </c>
      <c r="F12" s="20">
        <v>42161</v>
      </c>
      <c r="G12" s="13" t="s">
        <v>69</v>
      </c>
      <c r="H12" s="13" t="str" cm="1">
        <f t="array" ref="H12">_xlfn.IFS(
  OR(LEFT(Students_Data!$G12,1)="6", LEFT(Students_Data!$G12,2)="C5"), "6th",
  OR(LEFT(Students_Data!$G12,1)="7", LEFT(Students_Data!$G12,2)="C4"), "7th",
  OR(LEFT(Students_Data!$G12,1)="8", LEFT(Students_Data!$G12,2)="C3"), "8th",
  OR(LEFT(Students_Data!$G12,1)="9", LEFT(Students_Data!$G12,2)="C2"), "9th",
  OR(LEFT(Students_Data!$G12,2)="10", LEFT(Students_Data!$G12,2)="C1"), "10th",
  TRUE, "none"
)</f>
        <v>8th</v>
      </c>
      <c r="I12" s="13" t="str">
        <f>IF(LEFT(Students_Data!$G12,1)="C", "C-Batch", "Techno")</f>
        <v>Techno</v>
      </c>
      <c r="J12" s="13" t="s">
        <v>1834</v>
      </c>
      <c r="K12" s="13" t="s">
        <v>4755</v>
      </c>
      <c r="L12" s="13" t="s">
        <v>1835</v>
      </c>
      <c r="M12" s="13" t="s">
        <v>20</v>
      </c>
      <c r="N12" s="13" t="s">
        <v>568</v>
      </c>
      <c r="O12" s="13" t="s">
        <v>318</v>
      </c>
      <c r="P12" s="9" t="s">
        <v>30</v>
      </c>
    </row>
    <row r="13" spans="1:16" x14ac:dyDescent="0.25">
      <c r="A13" s="21" t="s">
        <v>3430</v>
      </c>
      <c r="B13" s="14" t="s">
        <v>3431</v>
      </c>
      <c r="C13" s="14" t="s">
        <v>4748</v>
      </c>
      <c r="D13" s="14" t="s">
        <v>15</v>
      </c>
      <c r="E13" s="22" t="s">
        <v>3432</v>
      </c>
      <c r="F13" s="22">
        <v>42590</v>
      </c>
      <c r="G13" s="14" t="s">
        <v>219</v>
      </c>
      <c r="H13" s="14" t="str" cm="1">
        <f t="array" ref="H13">_xlfn.IFS(
  OR(LEFT(Students_Data!$G13,1)="6", LEFT(Students_Data!$G13,2)="C5"), "6th",
  OR(LEFT(Students_Data!$G13,1)="7", LEFT(Students_Data!$G13,2)="C4"), "7th",
  OR(LEFT(Students_Data!$G13,1)="8", LEFT(Students_Data!$G13,2)="C3"), "8th",
  OR(LEFT(Students_Data!$G13,1)="9", LEFT(Students_Data!$G13,2)="C2"), "9th",
  OR(LEFT(Students_Data!$G13,2)="10", LEFT(Students_Data!$G13,2)="C1"), "10th",
  TRUE, "none"
)</f>
        <v>9th</v>
      </c>
      <c r="I13" s="14" t="str">
        <f>IF(LEFT(Students_Data!$G13,1)="C", "C-Batch", "Techno")</f>
        <v>Techno</v>
      </c>
      <c r="J13" s="14" t="s">
        <v>3433</v>
      </c>
      <c r="K13" s="14" t="s">
        <v>62</v>
      </c>
      <c r="L13" s="14" t="s">
        <v>3434</v>
      </c>
      <c r="M13" s="14" t="s">
        <v>20</v>
      </c>
      <c r="N13" s="14" t="s">
        <v>448</v>
      </c>
      <c r="O13" s="14" t="s">
        <v>270</v>
      </c>
      <c r="P13" s="23" t="s">
        <v>39</v>
      </c>
    </row>
    <row r="14" spans="1:16" x14ac:dyDescent="0.25">
      <c r="A14" s="19" t="s">
        <v>4027</v>
      </c>
      <c r="B14" s="13" t="s">
        <v>4028</v>
      </c>
      <c r="C14" s="13" t="s">
        <v>4748</v>
      </c>
      <c r="D14" s="13" t="s">
        <v>15</v>
      </c>
      <c r="E14" s="20" t="s">
        <v>594</v>
      </c>
      <c r="F14" s="20">
        <v>43279</v>
      </c>
      <c r="G14" s="13" t="s">
        <v>260</v>
      </c>
      <c r="H14" s="13" t="str" cm="1">
        <f t="array" ref="H14">_xlfn.IFS(
  OR(LEFT(Students_Data!$G14,1)="6", LEFT(Students_Data!$G14,2)="C5"), "6th",
  OR(LEFT(Students_Data!$G14,1)="7", LEFT(Students_Data!$G14,2)="C4"), "7th",
  OR(LEFT(Students_Data!$G14,1)="8", LEFT(Students_Data!$G14,2)="C3"), "8th",
  OR(LEFT(Students_Data!$G14,1)="9", LEFT(Students_Data!$G14,2)="C2"), "9th",
  OR(LEFT(Students_Data!$G14,2)="10", LEFT(Students_Data!$G14,2)="C1"), "10th",
  TRUE, "none"
)</f>
        <v>7th</v>
      </c>
      <c r="I14" s="13" t="str">
        <f>IF(LEFT(Students_Data!$G14,1)="C", "C-Batch", "Techno")</f>
        <v>C-Batch</v>
      </c>
      <c r="J14" s="13" t="s">
        <v>1128</v>
      </c>
      <c r="K14" s="13" t="s">
        <v>62</v>
      </c>
      <c r="L14" s="13" t="s">
        <v>3450</v>
      </c>
      <c r="M14" s="13" t="s">
        <v>20</v>
      </c>
      <c r="N14" s="13" t="s">
        <v>4732</v>
      </c>
      <c r="O14" s="13" t="s">
        <v>293</v>
      </c>
      <c r="P14" s="9" t="s">
        <v>30</v>
      </c>
    </row>
    <row r="15" spans="1:16" x14ac:dyDescent="0.25">
      <c r="A15" s="21" t="s">
        <v>1297</v>
      </c>
      <c r="B15" s="14" t="s">
        <v>1298</v>
      </c>
      <c r="C15" s="14" t="s">
        <v>4748</v>
      </c>
      <c r="D15" s="14" t="s">
        <v>67</v>
      </c>
      <c r="E15" s="22" t="s">
        <v>1299</v>
      </c>
      <c r="F15" s="22">
        <v>42971</v>
      </c>
      <c r="G15" s="14" t="s">
        <v>34</v>
      </c>
      <c r="H15" s="14" t="str" cm="1">
        <f t="array" ref="H15">_xlfn.IFS(
  OR(LEFT(Students_Data!$G15,1)="6", LEFT(Students_Data!$G15,2)="C5"), "6th",
  OR(LEFT(Students_Data!$G15,1)="7", LEFT(Students_Data!$G15,2)="C4"), "7th",
  OR(LEFT(Students_Data!$G15,1)="8", LEFT(Students_Data!$G15,2)="C3"), "8th",
  OR(LEFT(Students_Data!$G15,1)="9", LEFT(Students_Data!$G15,2)="C2"), "9th",
  OR(LEFT(Students_Data!$G15,2)="10", LEFT(Students_Data!$G15,2)="C1"), "10th",
  TRUE, "none"
)</f>
        <v>6th</v>
      </c>
      <c r="I15" s="14" t="str">
        <f>IF(LEFT(Students_Data!$G15,1)="C", "C-Batch", "Techno")</f>
        <v>C-Batch</v>
      </c>
      <c r="J15" s="14" t="s">
        <v>1300</v>
      </c>
      <c r="K15" s="14" t="s">
        <v>4755</v>
      </c>
      <c r="L15" s="14" t="s">
        <v>606</v>
      </c>
      <c r="M15" s="14" t="s">
        <v>325</v>
      </c>
      <c r="N15" s="14" t="s">
        <v>4732</v>
      </c>
      <c r="O15" s="14" t="s">
        <v>318</v>
      </c>
      <c r="P15" s="23" t="s">
        <v>30</v>
      </c>
    </row>
    <row r="16" spans="1:16" x14ac:dyDescent="0.25">
      <c r="A16" s="19" t="s">
        <v>602</v>
      </c>
      <c r="B16" s="13" t="s">
        <v>603</v>
      </c>
      <c r="C16" s="13" t="s">
        <v>4748</v>
      </c>
      <c r="D16" s="13" t="s">
        <v>15</v>
      </c>
      <c r="E16" s="20" t="s">
        <v>604</v>
      </c>
      <c r="F16" s="20">
        <v>45451</v>
      </c>
      <c r="G16" s="13" t="s">
        <v>394</v>
      </c>
      <c r="H16" s="13" t="str" cm="1">
        <f t="array" ref="H16">_xlfn.IFS(
  OR(LEFT(Students_Data!$G16,1)="6", LEFT(Students_Data!$G16,2)="C5"), "6th",
  OR(LEFT(Students_Data!$G16,1)="7", LEFT(Students_Data!$G16,2)="C4"), "7th",
  OR(LEFT(Students_Data!$G16,1)="8", LEFT(Students_Data!$G16,2)="C3"), "8th",
  OR(LEFT(Students_Data!$G16,1)="9", LEFT(Students_Data!$G16,2)="C2"), "9th",
  OR(LEFT(Students_Data!$G16,2)="10", LEFT(Students_Data!$G16,2)="C1"), "10th",
  TRUE, "none"
)</f>
        <v>6th</v>
      </c>
      <c r="I16" s="13" t="str">
        <f>IF(LEFT(Students_Data!$G16,1)="C", "C-Batch", "Techno")</f>
        <v>Techno</v>
      </c>
      <c r="J16" s="13" t="s">
        <v>605</v>
      </c>
      <c r="K16" s="13" t="s">
        <v>161</v>
      </c>
      <c r="L16" s="13" t="s">
        <v>606</v>
      </c>
      <c r="M16" s="13" t="s">
        <v>20</v>
      </c>
      <c r="N16" s="13" t="s">
        <v>448</v>
      </c>
      <c r="O16" s="13" t="s">
        <v>47</v>
      </c>
      <c r="P16" s="9" t="s">
        <v>48</v>
      </c>
    </row>
    <row r="17" spans="1:16" x14ac:dyDescent="0.25">
      <c r="A17" s="21" t="s">
        <v>2434</v>
      </c>
      <c r="B17" s="14" t="s">
        <v>2435</v>
      </c>
      <c r="C17" s="14" t="s">
        <v>4748</v>
      </c>
      <c r="D17" s="14" t="s">
        <v>67</v>
      </c>
      <c r="E17" s="22" t="s">
        <v>2125</v>
      </c>
      <c r="F17" s="22">
        <v>44428</v>
      </c>
      <c r="G17" s="14" t="s">
        <v>260</v>
      </c>
      <c r="H17" s="14" t="str" cm="1">
        <f t="array" ref="H17">_xlfn.IFS(
  OR(LEFT(Students_Data!$G17,1)="6", LEFT(Students_Data!$G17,2)="C5"), "6th",
  OR(LEFT(Students_Data!$G17,1)="7", LEFT(Students_Data!$G17,2)="C4"), "7th",
  OR(LEFT(Students_Data!$G17,1)="8", LEFT(Students_Data!$G17,2)="C3"), "8th",
  OR(LEFT(Students_Data!$G17,1)="9", LEFT(Students_Data!$G17,2)="C2"), "9th",
  OR(LEFT(Students_Data!$G17,2)="10", LEFT(Students_Data!$G17,2)="C1"), "10th",
  TRUE, "none"
)</f>
        <v>7th</v>
      </c>
      <c r="I17" s="14" t="str">
        <f>IF(LEFT(Students_Data!$G17,1)="C", "C-Batch", "Techno")</f>
        <v>C-Batch</v>
      </c>
      <c r="J17" s="14" t="s">
        <v>2436</v>
      </c>
      <c r="K17" s="14" t="s">
        <v>44</v>
      </c>
      <c r="L17" s="14" t="s">
        <v>1835</v>
      </c>
      <c r="M17" s="14" t="s">
        <v>20</v>
      </c>
      <c r="N17" s="14" t="s">
        <v>4733</v>
      </c>
      <c r="O17" s="14" t="s">
        <v>47</v>
      </c>
      <c r="P17" s="23" t="s">
        <v>48</v>
      </c>
    </row>
    <row r="18" spans="1:16" x14ac:dyDescent="0.25">
      <c r="A18" s="19" t="s">
        <v>3448</v>
      </c>
      <c r="B18" s="13" t="s">
        <v>3449</v>
      </c>
      <c r="C18" s="13" t="s">
        <v>4748</v>
      </c>
      <c r="D18" s="13" t="s">
        <v>15</v>
      </c>
      <c r="E18" s="20" t="s">
        <v>130</v>
      </c>
      <c r="F18" s="20">
        <v>43667</v>
      </c>
      <c r="G18" s="13" t="s">
        <v>435</v>
      </c>
      <c r="H18" s="13" t="str" cm="1">
        <f t="array" ref="H18">_xlfn.IFS(
  OR(LEFT(Students_Data!$G18,1)="6", LEFT(Students_Data!$G18,2)="C5"), "6th",
  OR(LEFT(Students_Data!$G18,1)="7", LEFT(Students_Data!$G18,2)="C4"), "7th",
  OR(LEFT(Students_Data!$G18,1)="8", LEFT(Students_Data!$G18,2)="C3"), "8th",
  OR(LEFT(Students_Data!$G18,1)="9", LEFT(Students_Data!$G18,2)="C2"), "9th",
  OR(LEFT(Students_Data!$G18,2)="10", LEFT(Students_Data!$G18,2)="C1"), "10th",
  TRUE, "none"
)</f>
        <v>6th</v>
      </c>
      <c r="I18" s="13" t="str">
        <f>IF(LEFT(Students_Data!$G18,1)="C", "C-Batch", "Techno")</f>
        <v>Techno</v>
      </c>
      <c r="J18" s="13" t="s">
        <v>605</v>
      </c>
      <c r="K18" s="13" t="s">
        <v>161</v>
      </c>
      <c r="L18" s="13" t="s">
        <v>3450</v>
      </c>
      <c r="M18" s="13" t="s">
        <v>20</v>
      </c>
      <c r="N18" s="13" t="s">
        <v>4733</v>
      </c>
      <c r="O18" s="13" t="s">
        <v>243</v>
      </c>
      <c r="P18" s="9" t="s">
        <v>48</v>
      </c>
    </row>
    <row r="19" spans="1:16" x14ac:dyDescent="0.25">
      <c r="A19" s="21" t="s">
        <v>1030</v>
      </c>
      <c r="B19" s="14" t="s">
        <v>1031</v>
      </c>
      <c r="C19" s="14" t="s">
        <v>4748</v>
      </c>
      <c r="D19" s="14" t="s">
        <v>67</v>
      </c>
      <c r="E19" s="22" t="s">
        <v>1032</v>
      </c>
      <c r="F19" s="22">
        <v>45891</v>
      </c>
      <c r="G19" s="14" t="s">
        <v>26</v>
      </c>
      <c r="H19" s="14" t="str" cm="1">
        <f t="array" ref="H19">_xlfn.IFS(
  OR(LEFT(Students_Data!$G19,1)="6", LEFT(Students_Data!$G19,2)="C5"), "6th",
  OR(LEFT(Students_Data!$G19,1)="7", LEFT(Students_Data!$G19,2)="C4"), "7th",
  OR(LEFT(Students_Data!$G19,1)="8", LEFT(Students_Data!$G19,2)="C3"), "8th",
  OR(LEFT(Students_Data!$G19,1)="9", LEFT(Students_Data!$G19,2)="C2"), "9th",
  OR(LEFT(Students_Data!$G19,2)="10", LEFT(Students_Data!$G19,2)="C1"), "10th",
  TRUE, "none"
)</f>
        <v>8th</v>
      </c>
      <c r="I19" s="14" t="str">
        <f>IF(LEFT(Students_Data!$G19,1)="C", "C-Batch", "Techno")</f>
        <v>Techno</v>
      </c>
      <c r="J19" s="14" t="s">
        <v>1033</v>
      </c>
      <c r="K19" s="14" t="s">
        <v>36</v>
      </c>
      <c r="L19" s="14" t="s">
        <v>1034</v>
      </c>
      <c r="M19" s="14" t="s">
        <v>228</v>
      </c>
      <c r="N19" s="14" t="s">
        <v>242</v>
      </c>
      <c r="O19" s="14" t="s">
        <v>126</v>
      </c>
      <c r="P19" s="23" t="s">
        <v>57</v>
      </c>
    </row>
    <row r="20" spans="1:16" x14ac:dyDescent="0.25">
      <c r="A20" s="19" t="s">
        <v>3479</v>
      </c>
      <c r="B20" s="13" t="s">
        <v>3480</v>
      </c>
      <c r="C20" s="13" t="s">
        <v>4748</v>
      </c>
      <c r="D20" s="13" t="s">
        <v>67</v>
      </c>
      <c r="E20" s="20" t="s">
        <v>3481</v>
      </c>
      <c r="F20" s="20">
        <v>43273</v>
      </c>
      <c r="G20" s="13" t="s">
        <v>377</v>
      </c>
      <c r="H20" s="13" t="str" cm="1">
        <f t="array" ref="H20">_xlfn.IFS(
  OR(LEFT(Students_Data!$G20,1)="6", LEFT(Students_Data!$G20,2)="C5"), "6th",
  OR(LEFT(Students_Data!$G20,1)="7", LEFT(Students_Data!$G20,2)="C4"), "7th",
  OR(LEFT(Students_Data!$G20,1)="8", LEFT(Students_Data!$G20,2)="C3"), "8th",
  OR(LEFT(Students_Data!$G20,1)="9", LEFT(Students_Data!$G20,2)="C2"), "9th",
  OR(LEFT(Students_Data!$G20,2)="10", LEFT(Students_Data!$G20,2)="C1"), "10th",
  TRUE, "none"
)</f>
        <v>9th</v>
      </c>
      <c r="I20" s="13" t="str">
        <f>IF(LEFT(Students_Data!$G20,1)="C", "C-Batch", "Techno")</f>
        <v>C-Batch</v>
      </c>
      <c r="J20" s="13" t="s">
        <v>3482</v>
      </c>
      <c r="K20" s="13" t="s">
        <v>4755</v>
      </c>
      <c r="L20" s="13" t="s">
        <v>3483</v>
      </c>
      <c r="M20" s="13" t="s">
        <v>20</v>
      </c>
      <c r="N20" s="13" t="s">
        <v>4733</v>
      </c>
      <c r="O20" s="13" t="s">
        <v>177</v>
      </c>
      <c r="P20" s="9" t="s">
        <v>39</v>
      </c>
    </row>
    <row r="21" spans="1:16" x14ac:dyDescent="0.25">
      <c r="A21" s="21" t="s">
        <v>156</v>
      </c>
      <c r="B21" s="14" t="s">
        <v>157</v>
      </c>
      <c r="C21" s="14" t="s">
        <v>4748</v>
      </c>
      <c r="D21" s="14" t="s">
        <v>15</v>
      </c>
      <c r="E21" s="22" t="s">
        <v>158</v>
      </c>
      <c r="F21" s="22">
        <v>43288</v>
      </c>
      <c r="G21" s="14" t="s">
        <v>159</v>
      </c>
      <c r="H21" s="14" t="str" cm="1">
        <f t="array" ref="H21">_xlfn.IFS(
  OR(LEFT(Students_Data!$G21,1)="6", LEFT(Students_Data!$G21,2)="C5"), "6th",
  OR(LEFT(Students_Data!$G21,1)="7", LEFT(Students_Data!$G21,2)="C4"), "7th",
  OR(LEFT(Students_Data!$G21,1)="8", LEFT(Students_Data!$G21,2)="C3"), "8th",
  OR(LEFT(Students_Data!$G21,1)="9", LEFT(Students_Data!$G21,2)="C2"), "9th",
  OR(LEFT(Students_Data!$G21,2)="10", LEFT(Students_Data!$G21,2)="C1"), "10th",
  TRUE, "none"
)</f>
        <v>7th</v>
      </c>
      <c r="I21" s="14" t="str">
        <f>IF(LEFT(Students_Data!$G21,1)="C", "C-Batch", "Techno")</f>
        <v>C-Batch</v>
      </c>
      <c r="J21" s="14" t="s">
        <v>160</v>
      </c>
      <c r="K21" s="14" t="s">
        <v>4755</v>
      </c>
      <c r="L21" s="14" t="s">
        <v>162</v>
      </c>
      <c r="M21" s="14" t="s">
        <v>20</v>
      </c>
      <c r="N21" s="14" t="s">
        <v>4733</v>
      </c>
      <c r="O21" s="14" t="s">
        <v>163</v>
      </c>
      <c r="P21" s="23" t="s">
        <v>39</v>
      </c>
    </row>
    <row r="22" spans="1:16" x14ac:dyDescent="0.25">
      <c r="A22" s="19" t="s">
        <v>1035</v>
      </c>
      <c r="B22" s="13" t="s">
        <v>1036</v>
      </c>
      <c r="C22" s="13" t="s">
        <v>4748</v>
      </c>
      <c r="D22" s="13" t="s">
        <v>67</v>
      </c>
      <c r="E22" s="20" t="s">
        <v>1037</v>
      </c>
      <c r="F22" s="20">
        <v>45109</v>
      </c>
      <c r="G22" s="13" t="s">
        <v>17</v>
      </c>
      <c r="H22" s="13" t="str" cm="1">
        <f t="array" ref="H22">_xlfn.IFS(
  OR(LEFT(Students_Data!$G22,1)="6", LEFT(Students_Data!$G22,2)="C5"), "6th",
  OR(LEFT(Students_Data!$G22,1)="7", LEFT(Students_Data!$G22,2)="C4"), "7th",
  OR(LEFT(Students_Data!$G22,1)="8", LEFT(Students_Data!$G22,2)="C3"), "8th",
  OR(LEFT(Students_Data!$G22,1)="9", LEFT(Students_Data!$G22,2)="C2"), "9th",
  OR(LEFT(Students_Data!$G22,2)="10", LEFT(Students_Data!$G22,2)="C1"), "10th",
  TRUE, "none"
)</f>
        <v>10th</v>
      </c>
      <c r="I22" s="13" t="str">
        <f>IF(LEFT(Students_Data!$G22,1)="C", "C-Batch", "Techno")</f>
        <v>C-Batch</v>
      </c>
      <c r="J22" s="13" t="s">
        <v>1038</v>
      </c>
      <c r="K22" s="13" t="s">
        <v>4757</v>
      </c>
      <c r="L22" s="13" t="s">
        <v>1039</v>
      </c>
      <c r="M22" s="13" t="s">
        <v>325</v>
      </c>
      <c r="N22" s="13" t="s">
        <v>55</v>
      </c>
      <c r="O22" s="13" t="s">
        <v>118</v>
      </c>
      <c r="P22" s="9" t="s">
        <v>57</v>
      </c>
    </row>
    <row r="23" spans="1:16" x14ac:dyDescent="0.25">
      <c r="A23" s="21" t="s">
        <v>2277</v>
      </c>
      <c r="B23" s="14" t="s">
        <v>160</v>
      </c>
      <c r="C23" s="14" t="s">
        <v>4748</v>
      </c>
      <c r="D23" s="14" t="s">
        <v>15</v>
      </c>
      <c r="E23" s="22" t="s">
        <v>2278</v>
      </c>
      <c r="F23" s="22">
        <v>45156</v>
      </c>
      <c r="G23" s="14" t="s">
        <v>115</v>
      </c>
      <c r="H23" s="14" t="str" cm="1">
        <f t="array" ref="H23">_xlfn.IFS(
  OR(LEFT(Students_Data!$G23,1)="6", LEFT(Students_Data!$G23,2)="C5"), "6th",
  OR(LEFT(Students_Data!$G23,1)="7", LEFT(Students_Data!$G23,2)="C4"), "7th",
  OR(LEFT(Students_Data!$G23,1)="8", LEFT(Students_Data!$G23,2)="C3"), "8th",
  OR(LEFT(Students_Data!$G23,1)="9", LEFT(Students_Data!$G23,2)="C2"), "9th",
  OR(LEFT(Students_Data!$G23,2)="10", LEFT(Students_Data!$G23,2)="C1"), "10th",
  TRUE, "none"
)</f>
        <v>6th</v>
      </c>
      <c r="I23" s="14" t="str">
        <f>IF(LEFT(Students_Data!$G23,1)="C", "C-Batch", "Techno")</f>
        <v>C-Batch</v>
      </c>
      <c r="J23" s="14" t="s">
        <v>2279</v>
      </c>
      <c r="K23" s="14" t="s">
        <v>71</v>
      </c>
      <c r="L23" s="14" t="s">
        <v>2280</v>
      </c>
      <c r="M23" s="14" t="s">
        <v>325</v>
      </c>
      <c r="N23" s="14" t="s">
        <v>380</v>
      </c>
      <c r="O23" s="14" t="s">
        <v>299</v>
      </c>
      <c r="P23" s="23" t="s">
        <v>81</v>
      </c>
    </row>
    <row r="24" spans="1:16" x14ac:dyDescent="0.25">
      <c r="A24" s="19" t="s">
        <v>2871</v>
      </c>
      <c r="B24" s="13" t="s">
        <v>2872</v>
      </c>
      <c r="C24" s="13" t="s">
        <v>4748</v>
      </c>
      <c r="D24" s="13" t="s">
        <v>67</v>
      </c>
      <c r="E24" s="20" t="s">
        <v>2873</v>
      </c>
      <c r="F24" s="20">
        <v>45848</v>
      </c>
      <c r="G24" s="13" t="s">
        <v>94</v>
      </c>
      <c r="H24" s="13" t="str" cm="1">
        <f t="array" ref="H24">_xlfn.IFS(
  OR(LEFT(Students_Data!$G24,1)="6", LEFT(Students_Data!$G24,2)="C5"), "6th",
  OR(LEFT(Students_Data!$G24,1)="7", LEFT(Students_Data!$G24,2)="C4"), "7th",
  OR(LEFT(Students_Data!$G24,1)="8", LEFT(Students_Data!$G24,2)="C3"), "8th",
  OR(LEFT(Students_Data!$G24,1)="9", LEFT(Students_Data!$G24,2)="C2"), "9th",
  OR(LEFT(Students_Data!$G24,2)="10", LEFT(Students_Data!$G24,2)="C1"), "10th",
  TRUE, "none"
)</f>
        <v>10th</v>
      </c>
      <c r="I24" s="13" t="str">
        <f>IF(LEFT(Students_Data!$G24,1)="C", "C-Batch", "Techno")</f>
        <v>C-Batch</v>
      </c>
      <c r="J24" s="13" t="s">
        <v>2874</v>
      </c>
      <c r="K24" s="13" t="s">
        <v>44</v>
      </c>
      <c r="L24" s="13" t="s">
        <v>2875</v>
      </c>
      <c r="M24" s="13" t="s">
        <v>20</v>
      </c>
      <c r="N24" s="13" t="s">
        <v>4732</v>
      </c>
      <c r="O24" s="13" t="s">
        <v>118</v>
      </c>
      <c r="P24" s="9" t="s">
        <v>57</v>
      </c>
    </row>
    <row r="25" spans="1:16" x14ac:dyDescent="0.25">
      <c r="A25" s="21" t="s">
        <v>339</v>
      </c>
      <c r="B25" s="14" t="s">
        <v>340</v>
      </c>
      <c r="C25" s="14" t="s">
        <v>4748</v>
      </c>
      <c r="D25" s="14" t="s">
        <v>67</v>
      </c>
      <c r="E25" s="22" t="s">
        <v>341</v>
      </c>
      <c r="F25" s="22">
        <v>42901</v>
      </c>
      <c r="G25" s="14" t="s">
        <v>260</v>
      </c>
      <c r="H25" s="14" t="str" cm="1">
        <f t="array" ref="H25">_xlfn.IFS(
  OR(LEFT(Students_Data!$G25,1)="6", LEFT(Students_Data!$G25,2)="C5"), "6th",
  OR(LEFT(Students_Data!$G25,1)="7", LEFT(Students_Data!$G25,2)="C4"), "7th",
  OR(LEFT(Students_Data!$G25,1)="8", LEFT(Students_Data!$G25,2)="C3"), "8th",
  OR(LEFT(Students_Data!$G25,1)="9", LEFT(Students_Data!$G25,2)="C2"), "9th",
  OR(LEFT(Students_Data!$G25,2)="10", LEFT(Students_Data!$G25,2)="C1"), "10th",
  TRUE, "none"
)</f>
        <v>7th</v>
      </c>
      <c r="I25" s="14" t="str">
        <f>IF(LEFT(Students_Data!$G25,1)="C", "C-Batch", "Techno")</f>
        <v>C-Batch</v>
      </c>
      <c r="J25" s="14" t="s">
        <v>342</v>
      </c>
      <c r="K25" s="14" t="s">
        <v>36</v>
      </c>
      <c r="L25" s="14" t="s">
        <v>343</v>
      </c>
      <c r="M25" s="14" t="s">
        <v>228</v>
      </c>
      <c r="N25" s="14" t="s">
        <v>344</v>
      </c>
      <c r="O25" s="14" t="s">
        <v>345</v>
      </c>
      <c r="P25" s="23" t="s">
        <v>30</v>
      </c>
    </row>
    <row r="26" spans="1:16" x14ac:dyDescent="0.25">
      <c r="A26" s="19" t="s">
        <v>4570</v>
      </c>
      <c r="B26" s="13" t="s">
        <v>4571</v>
      </c>
      <c r="C26" s="13" t="s">
        <v>4748</v>
      </c>
      <c r="D26" s="13" t="s">
        <v>67</v>
      </c>
      <c r="E26" s="20" t="s">
        <v>4572</v>
      </c>
      <c r="F26" s="20">
        <v>43287</v>
      </c>
      <c r="G26" s="13" t="s">
        <v>282</v>
      </c>
      <c r="H26" s="13" t="str" cm="1">
        <f t="array" ref="H26">_xlfn.IFS(
  OR(LEFT(Students_Data!$G26,1)="6", LEFT(Students_Data!$G26,2)="C5"), "6th",
  OR(LEFT(Students_Data!$G26,1)="7", LEFT(Students_Data!$G26,2)="C4"), "7th",
  OR(LEFT(Students_Data!$G26,1)="8", LEFT(Students_Data!$G26,2)="C3"), "8th",
  OR(LEFT(Students_Data!$G26,1)="9", LEFT(Students_Data!$G26,2)="C2"), "9th",
  OR(LEFT(Students_Data!$G26,2)="10", LEFT(Students_Data!$G26,2)="C1"), "10th",
  TRUE, "none"
)</f>
        <v>10th</v>
      </c>
      <c r="I26" s="13" t="str">
        <f>IF(LEFT(Students_Data!$G26,1)="C", "C-Batch", "Techno")</f>
        <v>Techno</v>
      </c>
      <c r="J26" s="13" t="s">
        <v>4573</v>
      </c>
      <c r="K26" s="13" t="s">
        <v>4755</v>
      </c>
      <c r="L26" s="13" t="s">
        <v>4574</v>
      </c>
      <c r="M26" s="13" t="s">
        <v>20</v>
      </c>
      <c r="N26" s="13" t="s">
        <v>125</v>
      </c>
      <c r="O26" s="13" t="s">
        <v>80</v>
      </c>
      <c r="P26" s="9" t="s">
        <v>81</v>
      </c>
    </row>
    <row r="27" spans="1:16" x14ac:dyDescent="0.25">
      <c r="A27" s="21" t="s">
        <v>3301</v>
      </c>
      <c r="B27" s="14" t="s">
        <v>3302</v>
      </c>
      <c r="C27" s="14" t="s">
        <v>4748</v>
      </c>
      <c r="D27" s="14" t="s">
        <v>15</v>
      </c>
      <c r="E27" s="22" t="s">
        <v>3303</v>
      </c>
      <c r="F27" s="22">
        <v>45833</v>
      </c>
      <c r="G27" s="14" t="s">
        <v>260</v>
      </c>
      <c r="H27" s="14" t="str" cm="1">
        <f t="array" ref="H27">_xlfn.IFS(
  OR(LEFT(Students_Data!$G27,1)="6", LEFT(Students_Data!$G27,2)="C5"), "6th",
  OR(LEFT(Students_Data!$G27,1)="7", LEFT(Students_Data!$G27,2)="C4"), "7th",
  OR(LEFT(Students_Data!$G27,1)="8", LEFT(Students_Data!$G27,2)="C3"), "8th",
  OR(LEFT(Students_Data!$G27,1)="9", LEFT(Students_Data!$G27,2)="C2"), "9th",
  OR(LEFT(Students_Data!$G27,2)="10", LEFT(Students_Data!$G27,2)="C1"), "10th",
  TRUE, "none"
)</f>
        <v>7th</v>
      </c>
      <c r="I27" s="14" t="str">
        <f>IF(LEFT(Students_Data!$G27,1)="C", "C-Batch", "Techno")</f>
        <v>C-Batch</v>
      </c>
      <c r="J27" s="14" t="s">
        <v>2600</v>
      </c>
      <c r="K27" s="14" t="s">
        <v>4757</v>
      </c>
      <c r="L27" s="14" t="s">
        <v>3304</v>
      </c>
      <c r="M27" s="14" t="s">
        <v>20</v>
      </c>
      <c r="N27" s="14" t="s">
        <v>448</v>
      </c>
      <c r="O27" s="14" t="s">
        <v>243</v>
      </c>
      <c r="P27" s="23" t="s">
        <v>48</v>
      </c>
    </row>
    <row r="28" spans="1:16" x14ac:dyDescent="0.25">
      <c r="A28" s="19" t="s">
        <v>2944</v>
      </c>
      <c r="B28" s="13" t="s">
        <v>1525</v>
      </c>
      <c r="C28" s="13" t="s">
        <v>4748</v>
      </c>
      <c r="D28" s="13" t="s">
        <v>15</v>
      </c>
      <c r="E28" s="20" t="s">
        <v>2376</v>
      </c>
      <c r="F28" s="20">
        <v>45480</v>
      </c>
      <c r="G28" s="13" t="s">
        <v>167</v>
      </c>
      <c r="H28" s="13" t="str" cm="1">
        <f t="array" ref="H28">_xlfn.IFS(
  OR(LEFT(Students_Data!$G28,1)="6", LEFT(Students_Data!$G28,2)="C5"), "6th",
  OR(LEFT(Students_Data!$G28,1)="7", LEFT(Students_Data!$G28,2)="C4"), "7th",
  OR(LEFT(Students_Data!$G28,1)="8", LEFT(Students_Data!$G28,2)="C3"), "8th",
  OR(LEFT(Students_Data!$G28,1)="9", LEFT(Students_Data!$G28,2)="C2"), "9th",
  OR(LEFT(Students_Data!$G28,2)="10", LEFT(Students_Data!$G28,2)="C1"), "10th",
  TRUE, "none"
)</f>
        <v>7th</v>
      </c>
      <c r="I28" s="13" t="str">
        <f>IF(LEFT(Students_Data!$G28,1)="C", "C-Batch", "Techno")</f>
        <v>Techno</v>
      </c>
      <c r="J28" s="13" t="s">
        <v>2945</v>
      </c>
      <c r="K28" s="13" t="s">
        <v>4755</v>
      </c>
      <c r="L28" s="13" t="s">
        <v>2946</v>
      </c>
      <c r="M28" s="13" t="s">
        <v>20</v>
      </c>
      <c r="N28" s="13" t="s">
        <v>568</v>
      </c>
      <c r="O28" s="13" t="s">
        <v>270</v>
      </c>
      <c r="P28" s="9" t="s">
        <v>39</v>
      </c>
    </row>
    <row r="29" spans="1:16" x14ac:dyDescent="0.25">
      <c r="A29" s="21" t="s">
        <v>4362</v>
      </c>
      <c r="B29" s="14" t="s">
        <v>4817</v>
      </c>
      <c r="C29" s="14" t="s">
        <v>4748</v>
      </c>
      <c r="D29" s="14" t="s">
        <v>15</v>
      </c>
      <c r="E29" s="22" t="s">
        <v>3576</v>
      </c>
      <c r="F29" s="22">
        <v>42577</v>
      </c>
      <c r="G29" s="14" t="s">
        <v>472</v>
      </c>
      <c r="H29" s="14" t="str" cm="1">
        <f t="array" ref="H29">_xlfn.IFS(
  OR(LEFT(Students_Data!$G29,1)="6", LEFT(Students_Data!$G29,2)="C5"), "6th",
  OR(LEFT(Students_Data!$G29,1)="7", LEFT(Students_Data!$G29,2)="C4"), "7th",
  OR(LEFT(Students_Data!$G29,1)="8", LEFT(Students_Data!$G29,2)="C3"), "8th",
  OR(LEFT(Students_Data!$G29,1)="9", LEFT(Students_Data!$G29,2)="C2"), "9th",
  OR(LEFT(Students_Data!$G29,2)="10", LEFT(Students_Data!$G29,2)="C1"), "10th",
  TRUE, "none"
)</f>
        <v>7th</v>
      </c>
      <c r="I29" s="14" t="str">
        <f>IF(LEFT(Students_Data!$G29,1)="C", "C-Batch", "Techno")</f>
        <v>Techno</v>
      </c>
      <c r="J29" s="14" t="s">
        <v>4363</v>
      </c>
      <c r="K29" s="14" t="s">
        <v>4755</v>
      </c>
      <c r="L29" s="14" t="s">
        <v>4364</v>
      </c>
      <c r="M29" s="14" t="s">
        <v>20</v>
      </c>
      <c r="N29" s="14" t="s">
        <v>519</v>
      </c>
      <c r="O29" s="14" t="s">
        <v>318</v>
      </c>
      <c r="P29" s="23" t="s">
        <v>30</v>
      </c>
    </row>
    <row r="30" spans="1:16" x14ac:dyDescent="0.25">
      <c r="A30" s="19" t="s">
        <v>3265</v>
      </c>
      <c r="B30" s="13" t="s">
        <v>3266</v>
      </c>
      <c r="C30" s="13" t="s">
        <v>4748</v>
      </c>
      <c r="D30" s="13" t="s">
        <v>15</v>
      </c>
      <c r="E30" s="20" t="s">
        <v>3267</v>
      </c>
      <c r="F30" s="20">
        <v>45096</v>
      </c>
      <c r="G30" s="13" t="s">
        <v>483</v>
      </c>
      <c r="H30" s="13" t="str" cm="1">
        <f t="array" ref="H30">_xlfn.IFS(
  OR(LEFT(Students_Data!$G30,1)="6", LEFT(Students_Data!$G30,2)="C5"), "6th",
  OR(LEFT(Students_Data!$G30,1)="7", LEFT(Students_Data!$G30,2)="C4"), "7th",
  OR(LEFT(Students_Data!$G30,1)="8", LEFT(Students_Data!$G30,2)="C3"), "8th",
  OR(LEFT(Students_Data!$G30,1)="9", LEFT(Students_Data!$G30,2)="C2"), "9th",
  OR(LEFT(Students_Data!$G30,2)="10", LEFT(Students_Data!$G30,2)="C1"), "10th",
  TRUE, "none"
)</f>
        <v>8th</v>
      </c>
      <c r="I30" s="13" t="str">
        <f>IF(LEFT(Students_Data!$G30,1)="C", "C-Batch", "Techno")</f>
        <v>C-Batch</v>
      </c>
      <c r="J30" s="13" t="s">
        <v>3268</v>
      </c>
      <c r="K30" s="13" t="s">
        <v>4757</v>
      </c>
      <c r="L30" s="13" t="s">
        <v>3269</v>
      </c>
      <c r="M30" s="13" t="s">
        <v>20</v>
      </c>
      <c r="N30" s="13" t="s">
        <v>242</v>
      </c>
      <c r="O30" s="13" t="s">
        <v>163</v>
      </c>
      <c r="P30" s="9" t="s">
        <v>39</v>
      </c>
    </row>
    <row r="31" spans="1:16" x14ac:dyDescent="0.25">
      <c r="A31" s="21" t="s">
        <v>1522</v>
      </c>
      <c r="B31" s="14" t="s">
        <v>1523</v>
      </c>
      <c r="C31" s="14" t="s">
        <v>4748</v>
      </c>
      <c r="D31" s="14" t="s">
        <v>15</v>
      </c>
      <c r="E31" s="22" t="s">
        <v>1524</v>
      </c>
      <c r="F31" s="22">
        <v>42595</v>
      </c>
      <c r="G31" s="14" t="s">
        <v>17</v>
      </c>
      <c r="H31" s="14" t="str" cm="1">
        <f t="array" ref="H31">_xlfn.IFS(
  OR(LEFT(Students_Data!$G31,1)="6", LEFT(Students_Data!$G31,2)="C5"), "6th",
  OR(LEFT(Students_Data!$G31,1)="7", LEFT(Students_Data!$G31,2)="C4"), "7th",
  OR(LEFT(Students_Data!$G31,1)="8", LEFT(Students_Data!$G31,2)="C3"), "8th",
  OR(LEFT(Students_Data!$G31,1)="9", LEFT(Students_Data!$G31,2)="C2"), "9th",
  OR(LEFT(Students_Data!$G31,2)="10", LEFT(Students_Data!$G31,2)="C1"), "10th",
  TRUE, "none"
)</f>
        <v>10th</v>
      </c>
      <c r="I31" s="14" t="str">
        <f>IF(LEFT(Students_Data!$G31,1)="C", "C-Batch", "Techno")</f>
        <v>C-Batch</v>
      </c>
      <c r="J31" s="14" t="s">
        <v>1525</v>
      </c>
      <c r="K31" s="14" t="s">
        <v>4755</v>
      </c>
      <c r="L31" s="14" t="s">
        <v>1526</v>
      </c>
      <c r="M31" s="14" t="s">
        <v>20</v>
      </c>
      <c r="N31" s="14" t="s">
        <v>285</v>
      </c>
      <c r="O31" s="14" t="s">
        <v>104</v>
      </c>
      <c r="P31" s="23" t="s">
        <v>90</v>
      </c>
    </row>
    <row r="32" spans="1:16" x14ac:dyDescent="0.25">
      <c r="A32" s="19" t="s">
        <v>2247</v>
      </c>
      <c r="B32" s="13" t="s">
        <v>2248</v>
      </c>
      <c r="C32" s="13" t="s">
        <v>4748</v>
      </c>
      <c r="D32" s="13" t="s">
        <v>67</v>
      </c>
      <c r="E32" s="20" t="s">
        <v>2249</v>
      </c>
      <c r="F32" s="20">
        <v>44009</v>
      </c>
      <c r="G32" s="13" t="s">
        <v>260</v>
      </c>
      <c r="H32" s="13" t="str" cm="1">
        <f t="array" ref="H32">_xlfn.IFS(
  OR(LEFT(Students_Data!$G32,1)="6", LEFT(Students_Data!$G32,2)="C5"), "6th",
  OR(LEFT(Students_Data!$G32,1)="7", LEFT(Students_Data!$G32,2)="C4"), "7th",
  OR(LEFT(Students_Data!$G32,1)="8", LEFT(Students_Data!$G32,2)="C3"), "8th",
  OR(LEFT(Students_Data!$G32,1)="9", LEFT(Students_Data!$G32,2)="C2"), "9th",
  OR(LEFT(Students_Data!$G32,2)="10", LEFT(Students_Data!$G32,2)="C1"), "10th",
  TRUE, "none"
)</f>
        <v>7th</v>
      </c>
      <c r="I32" s="13" t="str">
        <f>IF(LEFT(Students_Data!$G32,1)="C", "C-Batch", "Techno")</f>
        <v>C-Batch</v>
      </c>
      <c r="J32" s="13" t="s">
        <v>2250</v>
      </c>
      <c r="K32" s="13" t="s">
        <v>161</v>
      </c>
      <c r="L32" s="13" t="s">
        <v>2251</v>
      </c>
      <c r="M32" s="13" t="s">
        <v>20</v>
      </c>
      <c r="N32" s="13" t="s">
        <v>154</v>
      </c>
      <c r="O32" s="13" t="s">
        <v>345</v>
      </c>
      <c r="P32" s="9" t="s">
        <v>30</v>
      </c>
    </row>
    <row r="33" spans="1:16" x14ac:dyDescent="0.25">
      <c r="A33" s="21" t="s">
        <v>2073</v>
      </c>
      <c r="B33" s="14" t="s">
        <v>2074</v>
      </c>
      <c r="C33" s="14" t="s">
        <v>4748</v>
      </c>
      <c r="D33" s="14" t="s">
        <v>67</v>
      </c>
      <c r="E33" s="22" t="s">
        <v>2075</v>
      </c>
      <c r="F33" s="22">
        <v>45164</v>
      </c>
      <c r="G33" s="14" t="s">
        <v>377</v>
      </c>
      <c r="H33" s="14" t="str" cm="1">
        <f t="array" ref="H33">_xlfn.IFS(
  OR(LEFT(Students_Data!$G33,1)="6", LEFT(Students_Data!$G33,2)="C5"), "6th",
  OR(LEFT(Students_Data!$G33,1)="7", LEFT(Students_Data!$G33,2)="C4"), "7th",
  OR(LEFT(Students_Data!$G33,1)="8", LEFT(Students_Data!$G33,2)="C3"), "8th",
  OR(LEFT(Students_Data!$G33,1)="9", LEFT(Students_Data!$G33,2)="C2"), "9th",
  OR(LEFT(Students_Data!$G33,2)="10", LEFT(Students_Data!$G33,2)="C1"), "10th",
  TRUE, "none"
)</f>
        <v>9th</v>
      </c>
      <c r="I33" s="14" t="str">
        <f>IF(LEFT(Students_Data!$G33,1)="C", "C-Batch", "Techno")</f>
        <v>C-Batch</v>
      </c>
      <c r="J33" s="14" t="s">
        <v>2076</v>
      </c>
      <c r="K33" s="14" t="s">
        <v>200</v>
      </c>
      <c r="L33" s="14" t="s">
        <v>2077</v>
      </c>
      <c r="M33" s="14" t="s">
        <v>20</v>
      </c>
      <c r="N33" s="14" t="s">
        <v>285</v>
      </c>
      <c r="O33" s="14" t="s">
        <v>118</v>
      </c>
      <c r="P33" s="23" t="s">
        <v>57</v>
      </c>
    </row>
    <row r="34" spans="1:16" x14ac:dyDescent="0.25">
      <c r="A34" s="19" t="s">
        <v>1703</v>
      </c>
      <c r="B34" s="13" t="s">
        <v>1704</v>
      </c>
      <c r="C34" s="13" t="s">
        <v>4748</v>
      </c>
      <c r="D34" s="13" t="s">
        <v>67</v>
      </c>
      <c r="E34" s="20" t="s">
        <v>1705</v>
      </c>
      <c r="F34" s="20">
        <v>45817</v>
      </c>
      <c r="G34" s="13" t="s">
        <v>282</v>
      </c>
      <c r="H34" s="13" t="str" cm="1">
        <f t="array" ref="H34">_xlfn.IFS(
  OR(LEFT(Students_Data!$G34,1)="6", LEFT(Students_Data!$G34,2)="C5"), "6th",
  OR(LEFT(Students_Data!$G34,1)="7", LEFT(Students_Data!$G34,2)="C4"), "7th",
  OR(LEFT(Students_Data!$G34,1)="8", LEFT(Students_Data!$G34,2)="C3"), "8th",
  OR(LEFT(Students_Data!$G34,1)="9", LEFT(Students_Data!$G34,2)="C2"), "9th",
  OR(LEFT(Students_Data!$G34,2)="10", LEFT(Students_Data!$G34,2)="C1"), "10th",
  TRUE, "none"
)</f>
        <v>10th</v>
      </c>
      <c r="I34" s="13" t="str">
        <f>IF(LEFT(Students_Data!$G34,1)="C", "C-Batch", "Techno")</f>
        <v>Techno</v>
      </c>
      <c r="J34" s="13" t="s">
        <v>1706</v>
      </c>
      <c r="K34" s="13" t="s">
        <v>62</v>
      </c>
      <c r="L34" s="13" t="s">
        <v>1707</v>
      </c>
      <c r="M34" s="13" t="s">
        <v>228</v>
      </c>
      <c r="N34" s="13" t="s">
        <v>448</v>
      </c>
      <c r="O34" s="13" t="s">
        <v>243</v>
      </c>
      <c r="P34" s="9" t="s">
        <v>48</v>
      </c>
    </row>
    <row r="35" spans="1:16" x14ac:dyDescent="0.25">
      <c r="A35" s="21" t="s">
        <v>119</v>
      </c>
      <c r="B35" s="14" t="s">
        <v>120</v>
      </c>
      <c r="C35" s="14" t="s">
        <v>4748</v>
      </c>
      <c r="D35" s="14" t="s">
        <v>15</v>
      </c>
      <c r="E35" s="22" t="s">
        <v>121</v>
      </c>
      <c r="F35" s="22">
        <v>43679</v>
      </c>
      <c r="G35" s="14" t="s">
        <v>122</v>
      </c>
      <c r="H35" s="14" t="str" cm="1">
        <f t="array" ref="H35">_xlfn.IFS(
  OR(LEFT(Students_Data!$G35,1)="6", LEFT(Students_Data!$G35,2)="C5"), "6th",
  OR(LEFT(Students_Data!$G35,1)="7", LEFT(Students_Data!$G35,2)="C4"), "7th",
  OR(LEFT(Students_Data!$G35,1)="8", LEFT(Students_Data!$G35,2)="C3"), "8th",
  OR(LEFT(Students_Data!$G35,1)="9", LEFT(Students_Data!$G35,2)="C2"), "9th",
  OR(LEFT(Students_Data!$G35,2)="10", LEFT(Students_Data!$G35,2)="C1"), "10th",
  TRUE, "none"
)</f>
        <v>9th</v>
      </c>
      <c r="I35" s="14" t="str">
        <f>IF(LEFT(Students_Data!$G35,1)="C", "C-Batch", "Techno")</f>
        <v>Techno</v>
      </c>
      <c r="J35" s="14" t="s">
        <v>123</v>
      </c>
      <c r="K35" s="14" t="s">
        <v>4755</v>
      </c>
      <c r="L35" s="14" t="s">
        <v>124</v>
      </c>
      <c r="M35" s="14" t="s">
        <v>20</v>
      </c>
      <c r="N35" s="14" t="s">
        <v>125</v>
      </c>
      <c r="O35" s="14" t="s">
        <v>126</v>
      </c>
      <c r="P35" s="23" t="s">
        <v>57</v>
      </c>
    </row>
    <row r="36" spans="1:16" x14ac:dyDescent="0.25">
      <c r="A36" s="19" t="s">
        <v>3398</v>
      </c>
      <c r="B36" s="13" t="s">
        <v>2251</v>
      </c>
      <c r="C36" s="13" t="s">
        <v>4748</v>
      </c>
      <c r="D36" s="13" t="s">
        <v>67</v>
      </c>
      <c r="E36" s="20" t="s">
        <v>420</v>
      </c>
      <c r="F36" s="20">
        <v>42546</v>
      </c>
      <c r="G36" s="13" t="s">
        <v>472</v>
      </c>
      <c r="H36" s="13" t="str" cm="1">
        <f t="array" ref="H36">_xlfn.IFS(
  OR(LEFT(Students_Data!$G36,1)="6", LEFT(Students_Data!$G36,2)="C5"), "6th",
  OR(LEFT(Students_Data!$G36,1)="7", LEFT(Students_Data!$G36,2)="C4"), "7th",
  OR(LEFT(Students_Data!$G36,1)="8", LEFT(Students_Data!$G36,2)="C3"), "8th",
  OR(LEFT(Students_Data!$G36,1)="9", LEFT(Students_Data!$G36,2)="C2"), "9th",
  OR(LEFT(Students_Data!$G36,2)="10", LEFT(Students_Data!$G36,2)="C1"), "10th",
  TRUE, "none"
)</f>
        <v>7th</v>
      </c>
      <c r="I36" s="13" t="str">
        <f>IF(LEFT(Students_Data!$G36,1)="C", "C-Batch", "Techno")</f>
        <v>Techno</v>
      </c>
      <c r="J36" s="13" t="s">
        <v>3399</v>
      </c>
      <c r="K36" s="13" t="s">
        <v>4755</v>
      </c>
      <c r="L36" s="13" t="s">
        <v>3400</v>
      </c>
      <c r="M36" s="13" t="s">
        <v>20</v>
      </c>
      <c r="N36" s="13" t="s">
        <v>176</v>
      </c>
      <c r="O36" s="13" t="s">
        <v>326</v>
      </c>
      <c r="P36" s="9" t="s">
        <v>81</v>
      </c>
    </row>
    <row r="37" spans="1:16" x14ac:dyDescent="0.25">
      <c r="A37" s="21" t="s">
        <v>4341</v>
      </c>
      <c r="B37" s="14" t="s">
        <v>4342</v>
      </c>
      <c r="C37" s="14" t="s">
        <v>4748</v>
      </c>
      <c r="D37" s="14" t="s">
        <v>67</v>
      </c>
      <c r="E37" s="22" t="s">
        <v>3275</v>
      </c>
      <c r="F37" s="22">
        <v>42235</v>
      </c>
      <c r="G37" s="14" t="s">
        <v>377</v>
      </c>
      <c r="H37" s="14" t="str" cm="1">
        <f t="array" ref="H37">_xlfn.IFS(
  OR(LEFT(Students_Data!$G37,1)="6", LEFT(Students_Data!$G37,2)="C5"), "6th",
  OR(LEFT(Students_Data!$G37,1)="7", LEFT(Students_Data!$G37,2)="C4"), "7th",
  OR(LEFT(Students_Data!$G37,1)="8", LEFT(Students_Data!$G37,2)="C3"), "8th",
  OR(LEFT(Students_Data!$G37,1)="9", LEFT(Students_Data!$G37,2)="C2"), "9th",
  OR(LEFT(Students_Data!$G37,2)="10", LEFT(Students_Data!$G37,2)="C1"), "10th",
  TRUE, "none"
)</f>
        <v>9th</v>
      </c>
      <c r="I37" s="14" t="str">
        <f>IF(LEFT(Students_Data!$G37,1)="C", "C-Batch", "Techno")</f>
        <v>C-Batch</v>
      </c>
      <c r="J37" s="14" t="s">
        <v>4343</v>
      </c>
      <c r="K37" s="14" t="s">
        <v>44</v>
      </c>
      <c r="L37" s="14" t="s">
        <v>4344</v>
      </c>
      <c r="M37" s="14" t="s">
        <v>20</v>
      </c>
      <c r="N37" s="14" t="s">
        <v>380</v>
      </c>
      <c r="O37" s="14" t="s">
        <v>286</v>
      </c>
      <c r="P37" s="23" t="s">
        <v>30</v>
      </c>
    </row>
    <row r="38" spans="1:16" x14ac:dyDescent="0.25">
      <c r="A38" s="19" t="s">
        <v>4321</v>
      </c>
      <c r="B38" s="13" t="s">
        <v>4322</v>
      </c>
      <c r="C38" s="13" t="s">
        <v>4748</v>
      </c>
      <c r="D38" s="13" t="s">
        <v>67</v>
      </c>
      <c r="E38" s="20" t="s">
        <v>321</v>
      </c>
      <c r="F38" s="20">
        <v>41840</v>
      </c>
      <c r="G38" s="13" t="s">
        <v>77</v>
      </c>
      <c r="H38" s="13" t="str" cm="1">
        <f t="array" ref="H38">_xlfn.IFS(
  OR(LEFT(Students_Data!$G38,1)="6", LEFT(Students_Data!$G38,2)="C5"), "6th",
  OR(LEFT(Students_Data!$G38,1)="7", LEFT(Students_Data!$G38,2)="C4"), "7th",
  OR(LEFT(Students_Data!$G38,1)="8", LEFT(Students_Data!$G38,2)="C3"), "8th",
  OR(LEFT(Students_Data!$G38,1)="9", LEFT(Students_Data!$G38,2)="C2"), "9th",
  OR(LEFT(Students_Data!$G38,2)="10", LEFT(Students_Data!$G38,2)="C1"), "10th",
  TRUE, "none"
)</f>
        <v>10th</v>
      </c>
      <c r="I38" s="13" t="str">
        <f>IF(LEFT(Students_Data!$G38,1)="C", "C-Batch", "Techno")</f>
        <v>Techno</v>
      </c>
      <c r="J38" s="13" t="s">
        <v>4323</v>
      </c>
      <c r="K38" s="13" t="s">
        <v>200</v>
      </c>
      <c r="L38" s="13" t="s">
        <v>4324</v>
      </c>
      <c r="M38" s="13" t="s">
        <v>20</v>
      </c>
      <c r="N38" s="13" t="s">
        <v>4732</v>
      </c>
      <c r="O38" s="13" t="s">
        <v>243</v>
      </c>
      <c r="P38" s="9" t="s">
        <v>48</v>
      </c>
    </row>
    <row r="39" spans="1:16" x14ac:dyDescent="0.25">
      <c r="A39" s="21" t="s">
        <v>428</v>
      </c>
      <c r="B39" s="14" t="s">
        <v>429</v>
      </c>
      <c r="C39" s="14" t="s">
        <v>4748</v>
      </c>
      <c r="D39" s="14" t="s">
        <v>67</v>
      </c>
      <c r="E39" s="22" t="s">
        <v>430</v>
      </c>
      <c r="F39" s="22">
        <v>43673</v>
      </c>
      <c r="G39" s="14" t="s">
        <v>115</v>
      </c>
      <c r="H39" s="14" t="str" cm="1">
        <f t="array" ref="H39">_xlfn.IFS(
  OR(LEFT(Students_Data!$G39,1)="6", LEFT(Students_Data!$G39,2)="C5"), "6th",
  OR(LEFT(Students_Data!$G39,1)="7", LEFT(Students_Data!$G39,2)="C4"), "7th",
  OR(LEFT(Students_Data!$G39,1)="8", LEFT(Students_Data!$G39,2)="C3"), "8th",
  OR(LEFT(Students_Data!$G39,1)="9", LEFT(Students_Data!$G39,2)="C2"), "9th",
  OR(LEFT(Students_Data!$G39,2)="10", LEFT(Students_Data!$G39,2)="C1"), "10th",
  TRUE, "none"
)</f>
        <v>6th</v>
      </c>
      <c r="I39" s="14" t="str">
        <f>IF(LEFT(Students_Data!$G39,1)="C", "C-Batch", "Techno")</f>
        <v>C-Batch</v>
      </c>
      <c r="J39" s="14" t="s">
        <v>431</v>
      </c>
      <c r="K39" s="14" t="s">
        <v>4755</v>
      </c>
      <c r="L39" s="14" t="s">
        <v>432</v>
      </c>
      <c r="M39" s="14" t="s">
        <v>20</v>
      </c>
      <c r="N39" s="14" t="s">
        <v>448</v>
      </c>
      <c r="O39" s="14" t="s">
        <v>299</v>
      </c>
      <c r="P39" s="23" t="s">
        <v>81</v>
      </c>
    </row>
    <row r="40" spans="1:16" x14ac:dyDescent="0.25">
      <c r="A40" s="19" t="s">
        <v>2599</v>
      </c>
      <c r="B40" s="13" t="s">
        <v>2600</v>
      </c>
      <c r="C40" s="13" t="s">
        <v>4748</v>
      </c>
      <c r="D40" s="13" t="s">
        <v>15</v>
      </c>
      <c r="E40" s="20" t="s">
        <v>2601</v>
      </c>
      <c r="F40" s="20">
        <v>42206</v>
      </c>
      <c r="G40" s="13" t="s">
        <v>85</v>
      </c>
      <c r="H40" s="13" t="str" cm="1">
        <f t="array" ref="H40">_xlfn.IFS(
  OR(LEFT(Students_Data!$G40,1)="6", LEFT(Students_Data!$G40,2)="C5"), "6th",
  OR(LEFT(Students_Data!$G40,1)="7", LEFT(Students_Data!$G40,2)="C4"), "7th",
  OR(LEFT(Students_Data!$G40,1)="8", LEFT(Students_Data!$G40,2)="C3"), "8th",
  OR(LEFT(Students_Data!$G40,1)="9", LEFT(Students_Data!$G40,2)="C2"), "9th",
  OR(LEFT(Students_Data!$G40,2)="10", LEFT(Students_Data!$G40,2)="C1"), "10th",
  TRUE, "none"
)</f>
        <v>10th</v>
      </c>
      <c r="I40" s="13" t="str">
        <f>IF(LEFT(Students_Data!$G40,1)="C", "C-Batch", "Techno")</f>
        <v>Techno</v>
      </c>
      <c r="J40" s="13" t="s">
        <v>1525</v>
      </c>
      <c r="K40" s="13" t="s">
        <v>4755</v>
      </c>
      <c r="L40" s="13" t="s">
        <v>2077</v>
      </c>
      <c r="M40" s="13" t="s">
        <v>20</v>
      </c>
      <c r="N40" s="13" t="s">
        <v>380</v>
      </c>
      <c r="O40" s="13" t="s">
        <v>332</v>
      </c>
      <c r="P40" s="9" t="s">
        <v>48</v>
      </c>
    </row>
    <row r="41" spans="1:16" x14ac:dyDescent="0.25">
      <c r="A41" s="21" t="s">
        <v>1695</v>
      </c>
      <c r="B41" s="14" t="s">
        <v>3268</v>
      </c>
      <c r="C41" s="14" t="s">
        <v>4748</v>
      </c>
      <c r="D41" s="14" t="s">
        <v>15</v>
      </c>
      <c r="E41" s="22" t="s">
        <v>643</v>
      </c>
      <c r="F41" s="22">
        <v>42578</v>
      </c>
      <c r="G41" s="14" t="s">
        <v>219</v>
      </c>
      <c r="H41" s="14" t="str" cm="1">
        <f t="array" ref="H41">_xlfn.IFS(
  OR(LEFT(Students_Data!$G41,1)="6", LEFT(Students_Data!$G41,2)="C5"), "6th",
  OR(LEFT(Students_Data!$G41,1)="7", LEFT(Students_Data!$G41,2)="C4"), "7th",
  OR(LEFT(Students_Data!$G41,1)="8", LEFT(Students_Data!$G41,2)="C3"), "8th",
  OR(LEFT(Students_Data!$G41,1)="9", LEFT(Students_Data!$G41,2)="C2"), "9th",
  OR(LEFT(Students_Data!$G41,2)="10", LEFT(Students_Data!$G41,2)="C1"), "10th",
  TRUE, "none"
)</f>
        <v>9th</v>
      </c>
      <c r="I41" s="14" t="str">
        <f>IF(LEFT(Students_Data!$G41,1)="C", "C-Batch", "Techno")</f>
        <v>Techno</v>
      </c>
      <c r="J41" s="14" t="s">
        <v>1697</v>
      </c>
      <c r="K41" s="14" t="s">
        <v>44</v>
      </c>
      <c r="L41" s="14" t="s">
        <v>1698</v>
      </c>
      <c r="M41" s="14" t="s">
        <v>20</v>
      </c>
      <c r="N41" s="14" t="s">
        <v>4733</v>
      </c>
      <c r="O41" s="14" t="s">
        <v>229</v>
      </c>
      <c r="P41" s="23" t="s">
        <v>30</v>
      </c>
    </row>
    <row r="42" spans="1:16" x14ac:dyDescent="0.25">
      <c r="A42" s="19" t="s">
        <v>2175</v>
      </c>
      <c r="B42" s="13" t="s">
        <v>1696</v>
      </c>
      <c r="C42" s="13" t="s">
        <v>4748</v>
      </c>
      <c r="D42" s="13" t="s">
        <v>15</v>
      </c>
      <c r="E42" s="20" t="s">
        <v>2176</v>
      </c>
      <c r="F42" s="20">
        <v>42190</v>
      </c>
      <c r="G42" s="13" t="s">
        <v>122</v>
      </c>
      <c r="H42" s="13" t="str" cm="1">
        <f t="array" ref="H42">_xlfn.IFS(
  OR(LEFT(Students_Data!$G42,1)="6", LEFT(Students_Data!$G42,2)="C5"), "6th",
  OR(LEFT(Students_Data!$G42,1)="7", LEFT(Students_Data!$G42,2)="C4"), "7th",
  OR(LEFT(Students_Data!$G42,1)="8", LEFT(Students_Data!$G42,2)="C3"), "8th",
  OR(LEFT(Students_Data!$G42,1)="9", LEFT(Students_Data!$G42,2)="C2"), "9th",
  OR(LEFT(Students_Data!$G42,2)="10", LEFT(Students_Data!$G42,2)="C1"), "10th",
  TRUE, "none"
)</f>
        <v>9th</v>
      </c>
      <c r="I42" s="13" t="str">
        <f>IF(LEFT(Students_Data!$G42,1)="C", "C-Batch", "Techno")</f>
        <v>Techno</v>
      </c>
      <c r="J42" s="13" t="s">
        <v>2177</v>
      </c>
      <c r="K42" s="13" t="s">
        <v>4755</v>
      </c>
      <c r="L42" s="13" t="s">
        <v>2178</v>
      </c>
      <c r="M42" s="13" t="s">
        <v>20</v>
      </c>
      <c r="N42" s="13" t="s">
        <v>344</v>
      </c>
      <c r="O42" s="13" t="s">
        <v>286</v>
      </c>
      <c r="P42" s="9" t="s">
        <v>30</v>
      </c>
    </row>
    <row r="43" spans="1:16" x14ac:dyDescent="0.25">
      <c r="A43" s="21" t="s">
        <v>3991</v>
      </c>
      <c r="B43" s="14" t="s">
        <v>3992</v>
      </c>
      <c r="C43" s="14" t="s">
        <v>4748</v>
      </c>
      <c r="D43" s="14" t="s">
        <v>67</v>
      </c>
      <c r="E43" s="22" t="s">
        <v>3993</v>
      </c>
      <c r="F43" s="22">
        <v>43258</v>
      </c>
      <c r="G43" s="14" t="s">
        <v>69</v>
      </c>
      <c r="H43" s="14" t="str" cm="1">
        <f t="array" ref="H43">_xlfn.IFS(
  OR(LEFT(Students_Data!$G43,1)="6", LEFT(Students_Data!$G43,2)="C5"), "6th",
  OR(LEFT(Students_Data!$G43,1)="7", LEFT(Students_Data!$G43,2)="C4"), "7th",
  OR(LEFT(Students_Data!$G43,1)="8", LEFT(Students_Data!$G43,2)="C3"), "8th",
  OR(LEFT(Students_Data!$G43,1)="9", LEFT(Students_Data!$G43,2)="C2"), "9th",
  OR(LEFT(Students_Data!$G43,2)="10", LEFT(Students_Data!$G43,2)="C1"), "10th",
  TRUE, "none"
)</f>
        <v>8th</v>
      </c>
      <c r="I43" s="14" t="str">
        <f>IF(LEFT(Students_Data!$G43,1)="C", "C-Batch", "Techno")</f>
        <v>Techno</v>
      </c>
      <c r="J43" s="14" t="s">
        <v>3994</v>
      </c>
      <c r="K43" s="14" t="s">
        <v>4755</v>
      </c>
      <c r="L43" s="14" t="s">
        <v>3995</v>
      </c>
      <c r="M43" s="14" t="s">
        <v>20</v>
      </c>
      <c r="N43" s="14" t="s">
        <v>448</v>
      </c>
      <c r="O43" s="14" t="s">
        <v>229</v>
      </c>
      <c r="P43" s="23" t="s">
        <v>30</v>
      </c>
    </row>
    <row r="44" spans="1:16" x14ac:dyDescent="0.25">
      <c r="A44" s="19" t="s">
        <v>1121</v>
      </c>
      <c r="B44" s="13" t="s">
        <v>1122</v>
      </c>
      <c r="C44" s="13" t="s">
        <v>4748</v>
      </c>
      <c r="D44" s="13" t="s">
        <v>67</v>
      </c>
      <c r="E44" s="20" t="s">
        <v>1123</v>
      </c>
      <c r="F44" s="20">
        <v>45882</v>
      </c>
      <c r="G44" s="13" t="s">
        <v>17</v>
      </c>
      <c r="H44" s="13" t="str" cm="1">
        <f t="array" ref="H44">_xlfn.IFS(
  OR(LEFT(Students_Data!$G44,1)="6", LEFT(Students_Data!$G44,2)="C5"), "6th",
  OR(LEFT(Students_Data!$G44,1)="7", LEFT(Students_Data!$G44,2)="C4"), "7th",
  OR(LEFT(Students_Data!$G44,1)="8", LEFT(Students_Data!$G44,2)="C3"), "8th",
  OR(LEFT(Students_Data!$G44,1)="9", LEFT(Students_Data!$G44,2)="C2"), "9th",
  OR(LEFT(Students_Data!$G44,2)="10", LEFT(Students_Data!$G44,2)="C1"), "10th",
  TRUE, "none"
)</f>
        <v>10th</v>
      </c>
      <c r="I44" s="13" t="str">
        <f>IF(LEFT(Students_Data!$G44,1)="C", "C-Batch", "Techno")</f>
        <v>C-Batch</v>
      </c>
      <c r="J44" s="13" t="s">
        <v>1125</v>
      </c>
      <c r="K44" s="13" t="s">
        <v>4755</v>
      </c>
      <c r="L44" s="13" t="s">
        <v>1126</v>
      </c>
      <c r="M44" s="13" t="s">
        <v>20</v>
      </c>
      <c r="N44" s="13" t="s">
        <v>317</v>
      </c>
      <c r="O44" s="13" t="s">
        <v>56</v>
      </c>
      <c r="P44" s="9" t="s">
        <v>57</v>
      </c>
    </row>
    <row r="45" spans="1:16" x14ac:dyDescent="0.25">
      <c r="A45" s="21" t="s">
        <v>4594</v>
      </c>
      <c r="B45" s="14" t="s">
        <v>4595</v>
      </c>
      <c r="C45" s="14" t="s">
        <v>4748</v>
      </c>
      <c r="D45" s="14" t="s">
        <v>15</v>
      </c>
      <c r="E45" s="22" t="s">
        <v>1533</v>
      </c>
      <c r="F45" s="22">
        <v>42219</v>
      </c>
      <c r="G45" s="14" t="s">
        <v>26</v>
      </c>
      <c r="H45" s="14" t="str" cm="1">
        <f t="array" ref="H45">_xlfn.IFS(
  OR(LEFT(Students_Data!$G45,1)="6", LEFT(Students_Data!$G45,2)="C5"), "6th",
  OR(LEFT(Students_Data!$G45,1)="7", LEFT(Students_Data!$G45,2)="C4"), "7th",
  OR(LEFT(Students_Data!$G45,1)="8", LEFT(Students_Data!$G45,2)="C3"), "8th",
  OR(LEFT(Students_Data!$G45,1)="9", LEFT(Students_Data!$G45,2)="C2"), "9th",
  OR(LEFT(Students_Data!$G45,2)="10", LEFT(Students_Data!$G45,2)="C1"), "10th",
  TRUE, "none"
)</f>
        <v>8th</v>
      </c>
      <c r="I45" s="14" t="str">
        <f>IF(LEFT(Students_Data!$G45,1)="C", "C-Batch", "Techno")</f>
        <v>Techno</v>
      </c>
      <c r="J45" s="14" t="s">
        <v>4596</v>
      </c>
      <c r="K45" s="14" t="s">
        <v>4755</v>
      </c>
      <c r="L45" s="14" t="s">
        <v>4597</v>
      </c>
      <c r="M45" s="14" t="s">
        <v>20</v>
      </c>
      <c r="N45" s="14" t="s">
        <v>4731</v>
      </c>
      <c r="O45" s="14" t="s">
        <v>133</v>
      </c>
      <c r="P45" s="23" t="s">
        <v>39</v>
      </c>
    </row>
    <row r="46" spans="1:16" x14ac:dyDescent="0.25">
      <c r="A46" s="19" t="s">
        <v>3001</v>
      </c>
      <c r="B46" s="13" t="s">
        <v>3002</v>
      </c>
      <c r="C46" s="13" t="s">
        <v>4748</v>
      </c>
      <c r="D46" s="13" t="s">
        <v>67</v>
      </c>
      <c r="E46" s="20" t="s">
        <v>3003</v>
      </c>
      <c r="F46" s="20">
        <v>41875</v>
      </c>
      <c r="G46" s="13" t="s">
        <v>138</v>
      </c>
      <c r="H46" s="13" t="str" cm="1">
        <f t="array" ref="H46">_xlfn.IFS(
  OR(LEFT(Students_Data!$G46,1)="6", LEFT(Students_Data!$G46,2)="C5"), "6th",
  OR(LEFT(Students_Data!$G46,1)="7", LEFT(Students_Data!$G46,2)="C4"), "7th",
  OR(LEFT(Students_Data!$G46,1)="8", LEFT(Students_Data!$G46,2)="C3"), "8th",
  OR(LEFT(Students_Data!$G46,1)="9", LEFT(Students_Data!$G46,2)="C2"), "9th",
  OR(LEFT(Students_Data!$G46,2)="10", LEFT(Students_Data!$G46,2)="C1"), "10th",
  TRUE, "none"
)</f>
        <v>9th</v>
      </c>
      <c r="I46" s="13" t="str">
        <f>IF(LEFT(Students_Data!$G46,1)="C", "C-Batch", "Techno")</f>
        <v>C-Batch</v>
      </c>
      <c r="J46" s="13" t="s">
        <v>3004</v>
      </c>
      <c r="K46" s="13" t="s">
        <v>200</v>
      </c>
      <c r="L46" s="13" t="s">
        <v>3005</v>
      </c>
      <c r="M46" s="13" t="s">
        <v>20</v>
      </c>
      <c r="N46" s="13" t="s">
        <v>448</v>
      </c>
      <c r="O46" s="13" t="s">
        <v>363</v>
      </c>
      <c r="P46" s="9" t="s">
        <v>30</v>
      </c>
    </row>
    <row r="47" spans="1:16" x14ac:dyDescent="0.25">
      <c r="A47" s="21" t="s">
        <v>4376</v>
      </c>
      <c r="B47" s="14" t="s">
        <v>4377</v>
      </c>
      <c r="C47" s="14" t="s">
        <v>4748</v>
      </c>
      <c r="D47" s="14" t="s">
        <v>15</v>
      </c>
      <c r="E47" s="22" t="s">
        <v>4378</v>
      </c>
      <c r="F47" s="22">
        <v>42595</v>
      </c>
      <c r="G47" s="14" t="s">
        <v>377</v>
      </c>
      <c r="H47" s="14" t="str" cm="1">
        <f t="array" ref="H47">_xlfn.IFS(
  OR(LEFT(Students_Data!$G47,1)="6", LEFT(Students_Data!$G47,2)="C5"), "6th",
  OR(LEFT(Students_Data!$G47,1)="7", LEFT(Students_Data!$G47,2)="C4"), "7th",
  OR(LEFT(Students_Data!$G47,1)="8", LEFT(Students_Data!$G47,2)="C3"), "8th",
  OR(LEFT(Students_Data!$G47,1)="9", LEFT(Students_Data!$G47,2)="C2"), "9th",
  OR(LEFT(Students_Data!$G47,2)="10", LEFT(Students_Data!$G47,2)="C1"), "10th",
  TRUE, "none"
)</f>
        <v>9th</v>
      </c>
      <c r="I47" s="14" t="str">
        <f>IF(LEFT(Students_Data!$G47,1)="C", "C-Batch", "Techno")</f>
        <v>C-Batch</v>
      </c>
      <c r="J47" s="14" t="s">
        <v>1125</v>
      </c>
      <c r="K47" s="14" t="s">
        <v>62</v>
      </c>
      <c r="L47" s="14" t="s">
        <v>2598</v>
      </c>
      <c r="M47" s="14" t="s">
        <v>20</v>
      </c>
      <c r="N47" s="14" t="s">
        <v>448</v>
      </c>
      <c r="O47" s="14" t="s">
        <v>345</v>
      </c>
      <c r="P47" s="23" t="s">
        <v>30</v>
      </c>
    </row>
    <row r="48" spans="1:16" x14ac:dyDescent="0.25">
      <c r="A48" s="19" t="s">
        <v>3970</v>
      </c>
      <c r="B48" s="13" t="s">
        <v>3971</v>
      </c>
      <c r="C48" s="13" t="s">
        <v>4748</v>
      </c>
      <c r="D48" s="13" t="s">
        <v>15</v>
      </c>
      <c r="E48" s="20" t="s">
        <v>772</v>
      </c>
      <c r="F48" s="20">
        <v>44413</v>
      </c>
      <c r="G48" s="13" t="s">
        <v>394</v>
      </c>
      <c r="H48" s="13" t="str" cm="1">
        <f t="array" ref="H48">_xlfn.IFS(
  OR(LEFT(Students_Data!$G48,1)="6", LEFT(Students_Data!$G48,2)="C5"), "6th",
  OR(LEFT(Students_Data!$G48,1)="7", LEFT(Students_Data!$G48,2)="C4"), "7th",
  OR(LEFT(Students_Data!$G48,1)="8", LEFT(Students_Data!$G48,2)="C3"), "8th",
  OR(LEFT(Students_Data!$G48,1)="9", LEFT(Students_Data!$G48,2)="C2"), "9th",
  OR(LEFT(Students_Data!$G48,2)="10", LEFT(Students_Data!$G48,2)="C1"), "10th",
  TRUE, "none"
)</f>
        <v>6th</v>
      </c>
      <c r="I48" s="13" t="str">
        <f>IF(LEFT(Students_Data!$G48,1)="C", "C-Batch", "Techno")</f>
        <v>Techno</v>
      </c>
      <c r="J48" s="13" t="s">
        <v>3972</v>
      </c>
      <c r="K48" s="13" t="s">
        <v>62</v>
      </c>
      <c r="L48" s="13" t="s">
        <v>3973</v>
      </c>
      <c r="M48" s="13" t="s">
        <v>20</v>
      </c>
      <c r="N48" s="13" t="s">
        <v>242</v>
      </c>
      <c r="O48" s="13" t="s">
        <v>184</v>
      </c>
      <c r="P48" s="9" t="s">
        <v>98</v>
      </c>
    </row>
    <row r="49" spans="1:16" x14ac:dyDescent="0.25">
      <c r="A49" s="21" t="s">
        <v>4397</v>
      </c>
      <c r="B49" s="14" t="s">
        <v>4398</v>
      </c>
      <c r="C49" s="14" t="s">
        <v>4748</v>
      </c>
      <c r="D49" s="14" t="s">
        <v>15</v>
      </c>
      <c r="E49" s="22" t="s">
        <v>2075</v>
      </c>
      <c r="F49" s="22">
        <v>42526</v>
      </c>
      <c r="G49" s="14" t="s">
        <v>122</v>
      </c>
      <c r="H49" s="14" t="str" cm="1">
        <f t="array" ref="H49">_xlfn.IFS(
  OR(LEFT(Students_Data!$G49,1)="6", LEFT(Students_Data!$G49,2)="C5"), "6th",
  OR(LEFT(Students_Data!$G49,1)="7", LEFT(Students_Data!$G49,2)="C4"), "7th",
  OR(LEFT(Students_Data!$G49,1)="8", LEFT(Students_Data!$G49,2)="C3"), "8th",
  OR(LEFT(Students_Data!$G49,1)="9", LEFT(Students_Data!$G49,2)="C2"), "9th",
  OR(LEFT(Students_Data!$G49,2)="10", LEFT(Students_Data!$G49,2)="C1"), "10th",
  TRUE, "none"
)</f>
        <v>9th</v>
      </c>
      <c r="I49" s="14" t="str">
        <f>IF(LEFT(Students_Data!$G49,1)="C", "C-Batch", "Techno")</f>
        <v>Techno</v>
      </c>
      <c r="J49" s="14" t="s">
        <v>4399</v>
      </c>
      <c r="K49" s="14" t="s">
        <v>161</v>
      </c>
      <c r="L49" s="14" t="s">
        <v>4400</v>
      </c>
      <c r="M49" s="14" t="s">
        <v>20</v>
      </c>
      <c r="N49" s="14" t="s">
        <v>242</v>
      </c>
      <c r="O49" s="14" t="s">
        <v>351</v>
      </c>
      <c r="P49" s="23" t="s">
        <v>30</v>
      </c>
    </row>
    <row r="50" spans="1:16" x14ac:dyDescent="0.25">
      <c r="A50" s="19" t="s">
        <v>2595</v>
      </c>
      <c r="B50" s="13" t="s">
        <v>2596</v>
      </c>
      <c r="C50" s="13" t="s">
        <v>4748</v>
      </c>
      <c r="D50" s="13" t="s">
        <v>15</v>
      </c>
      <c r="E50" s="20" t="s">
        <v>121</v>
      </c>
      <c r="F50" s="20">
        <v>42932</v>
      </c>
      <c r="G50" s="13" t="s">
        <v>472</v>
      </c>
      <c r="H50" s="13" t="str" cm="1">
        <f t="array" ref="H50">_xlfn.IFS(
  OR(LEFT(Students_Data!$G50,1)="6", LEFT(Students_Data!$G50,2)="C5"), "6th",
  OR(LEFT(Students_Data!$G50,1)="7", LEFT(Students_Data!$G50,2)="C4"), "7th",
  OR(LEFT(Students_Data!$G50,1)="8", LEFT(Students_Data!$G50,2)="C3"), "8th",
  OR(LEFT(Students_Data!$G50,1)="9", LEFT(Students_Data!$G50,2)="C2"), "9th",
  OR(LEFT(Students_Data!$G50,2)="10", LEFT(Students_Data!$G50,2)="C1"), "10th",
  TRUE, "none"
)</f>
        <v>7th</v>
      </c>
      <c r="I50" s="13" t="str">
        <f>IF(LEFT(Students_Data!$G50,1)="C", "C-Batch", "Techno")</f>
        <v>Techno</v>
      </c>
      <c r="J50" s="13" t="s">
        <v>2597</v>
      </c>
      <c r="K50" s="13" t="s">
        <v>4755</v>
      </c>
      <c r="L50" s="13" t="s">
        <v>2598</v>
      </c>
      <c r="M50" s="13" t="s">
        <v>20</v>
      </c>
      <c r="N50" s="13" t="s">
        <v>285</v>
      </c>
      <c r="O50" s="13" t="s">
        <v>326</v>
      </c>
      <c r="P50" s="9" t="s">
        <v>81</v>
      </c>
    </row>
    <row r="51" spans="1:16" x14ac:dyDescent="0.25">
      <c r="A51" s="21" t="s">
        <v>3406</v>
      </c>
      <c r="B51" s="14" t="s">
        <v>3407</v>
      </c>
      <c r="C51" s="14" t="s">
        <v>4748</v>
      </c>
      <c r="D51" s="14" t="s">
        <v>67</v>
      </c>
      <c r="E51" s="22" t="s">
        <v>3408</v>
      </c>
      <c r="F51" s="22">
        <v>44801</v>
      </c>
      <c r="G51" s="14" t="s">
        <v>472</v>
      </c>
      <c r="H51" s="14" t="str" cm="1">
        <f t="array" ref="H51">_xlfn.IFS(
  OR(LEFT(Students_Data!$G51,1)="6", LEFT(Students_Data!$G51,2)="C5"), "6th",
  OR(LEFT(Students_Data!$G51,1)="7", LEFT(Students_Data!$G51,2)="C4"), "7th",
  OR(LEFT(Students_Data!$G51,1)="8", LEFT(Students_Data!$G51,2)="C3"), "8th",
  OR(LEFT(Students_Data!$G51,1)="9", LEFT(Students_Data!$G51,2)="C2"), "9th",
  OR(LEFT(Students_Data!$G51,2)="10", LEFT(Students_Data!$G51,2)="C1"), "10th",
  TRUE, "none"
)</f>
        <v>7th</v>
      </c>
      <c r="I51" s="14" t="str">
        <f>IF(LEFT(Students_Data!$G51,1)="C", "C-Batch", "Techno")</f>
        <v>Techno</v>
      </c>
      <c r="J51" s="14" t="s">
        <v>3409</v>
      </c>
      <c r="K51" s="14" t="s">
        <v>71</v>
      </c>
      <c r="L51" s="14" t="s">
        <v>1320</v>
      </c>
      <c r="M51" s="14" t="s">
        <v>202</v>
      </c>
      <c r="N51" s="14" t="s">
        <v>448</v>
      </c>
      <c r="O51" s="14" t="s">
        <v>311</v>
      </c>
      <c r="P51" s="23" t="s">
        <v>48</v>
      </c>
    </row>
    <row r="52" spans="1:16" x14ac:dyDescent="0.25">
      <c r="A52" s="19" t="s">
        <v>4169</v>
      </c>
      <c r="B52" s="13" t="s">
        <v>4170</v>
      </c>
      <c r="C52" s="13" t="s">
        <v>4748</v>
      </c>
      <c r="D52" s="13" t="s">
        <v>67</v>
      </c>
      <c r="E52" s="20" t="s">
        <v>1328</v>
      </c>
      <c r="F52" s="20">
        <v>42893</v>
      </c>
      <c r="G52" s="13" t="s">
        <v>260</v>
      </c>
      <c r="H52" s="13" t="str" cm="1">
        <f t="array" ref="H52">_xlfn.IFS(
  OR(LEFT(Students_Data!$G52,1)="6", LEFT(Students_Data!$G52,2)="C5"), "6th",
  OR(LEFT(Students_Data!$G52,1)="7", LEFT(Students_Data!$G52,2)="C4"), "7th",
  OR(LEFT(Students_Data!$G52,1)="8", LEFT(Students_Data!$G52,2)="C3"), "8th",
  OR(LEFT(Students_Data!$G52,1)="9", LEFT(Students_Data!$G52,2)="C2"), "9th",
  OR(LEFT(Students_Data!$G52,2)="10", LEFT(Students_Data!$G52,2)="C1"), "10th",
  TRUE, "none"
)</f>
        <v>7th</v>
      </c>
      <c r="I52" s="13" t="str">
        <f>IF(LEFT(Students_Data!$G52,1)="C", "C-Batch", "Techno")</f>
        <v>C-Batch</v>
      </c>
      <c r="J52" s="13" t="s">
        <v>1125</v>
      </c>
      <c r="K52" s="13" t="s">
        <v>4757</v>
      </c>
      <c r="L52" s="13" t="s">
        <v>4171</v>
      </c>
      <c r="M52" s="13" t="s">
        <v>20</v>
      </c>
      <c r="N52" s="13" t="s">
        <v>4731</v>
      </c>
      <c r="O52" s="13" t="s">
        <v>148</v>
      </c>
      <c r="P52" s="9" t="s">
        <v>39</v>
      </c>
    </row>
    <row r="53" spans="1:16" x14ac:dyDescent="0.25">
      <c r="A53" s="21" t="s">
        <v>528</v>
      </c>
      <c r="B53" s="14" t="s">
        <v>529</v>
      </c>
      <c r="C53" s="14" t="s">
        <v>4748</v>
      </c>
      <c r="D53" s="14" t="s">
        <v>67</v>
      </c>
      <c r="E53" s="22" t="s">
        <v>530</v>
      </c>
      <c r="F53" s="22">
        <v>45835</v>
      </c>
      <c r="G53" s="14" t="s">
        <v>377</v>
      </c>
      <c r="H53" s="14" t="str" cm="1">
        <f t="array" ref="H53">_xlfn.IFS(
  OR(LEFT(Students_Data!$G53,1)="6", LEFT(Students_Data!$G53,2)="C5"), "6th",
  OR(LEFT(Students_Data!$G53,1)="7", LEFT(Students_Data!$G53,2)="C4"), "7th",
  OR(LEFT(Students_Data!$G53,1)="8", LEFT(Students_Data!$G53,2)="C3"), "8th",
  OR(LEFT(Students_Data!$G53,1)="9", LEFT(Students_Data!$G53,2)="C2"), "9th",
  OR(LEFT(Students_Data!$G53,2)="10", LEFT(Students_Data!$G53,2)="C1"), "10th",
  TRUE, "none"
)</f>
        <v>9th</v>
      </c>
      <c r="I53" s="14" t="str">
        <f>IF(LEFT(Students_Data!$G53,1)="C", "C-Batch", "Techno")</f>
        <v>C-Batch</v>
      </c>
      <c r="J53" s="14" t="s">
        <v>531</v>
      </c>
      <c r="K53" s="14" t="s">
        <v>62</v>
      </c>
      <c r="L53" s="14" t="s">
        <v>532</v>
      </c>
      <c r="M53" s="14" t="s">
        <v>20</v>
      </c>
      <c r="N53" s="14" t="s">
        <v>88</v>
      </c>
      <c r="O53" s="14" t="s">
        <v>163</v>
      </c>
      <c r="P53" s="23" t="s">
        <v>39</v>
      </c>
    </row>
    <row r="54" spans="1:16" x14ac:dyDescent="0.25">
      <c r="A54" s="19" t="s">
        <v>1316</v>
      </c>
      <c r="B54" s="13" t="s">
        <v>1317</v>
      </c>
      <c r="C54" s="13" t="s">
        <v>4748</v>
      </c>
      <c r="D54" s="13" t="s">
        <v>15</v>
      </c>
      <c r="E54" s="20" t="s">
        <v>1318</v>
      </c>
      <c r="F54" s="20">
        <v>42948</v>
      </c>
      <c r="G54" s="13" t="s">
        <v>138</v>
      </c>
      <c r="H54" s="13" t="str" cm="1">
        <f t="array" ref="H54">_xlfn.IFS(
  OR(LEFT(Students_Data!$G54,1)="6", LEFT(Students_Data!$G54,2)="C5"), "6th",
  OR(LEFT(Students_Data!$G54,1)="7", LEFT(Students_Data!$G54,2)="C4"), "7th",
  OR(LEFT(Students_Data!$G54,1)="8", LEFT(Students_Data!$G54,2)="C3"), "8th",
  OR(LEFT(Students_Data!$G54,1)="9", LEFT(Students_Data!$G54,2)="C2"), "9th",
  OR(LEFT(Students_Data!$G54,2)="10", LEFT(Students_Data!$G54,2)="C1"), "10th",
  TRUE, "none"
)</f>
        <v>9th</v>
      </c>
      <c r="I54" s="13" t="str">
        <f>IF(LEFT(Students_Data!$G54,1)="C", "C-Batch", "Techno")</f>
        <v>C-Batch</v>
      </c>
      <c r="J54" s="13" t="s">
        <v>1319</v>
      </c>
      <c r="K54" s="13" t="s">
        <v>161</v>
      </c>
      <c r="L54" s="13" t="s">
        <v>1320</v>
      </c>
      <c r="M54" s="13" t="s">
        <v>20</v>
      </c>
      <c r="N54" s="13" t="s">
        <v>850</v>
      </c>
      <c r="O54" s="13" t="s">
        <v>345</v>
      </c>
      <c r="P54" s="9" t="s">
        <v>30</v>
      </c>
    </row>
    <row r="55" spans="1:16" x14ac:dyDescent="0.25">
      <c r="A55" s="21" t="s">
        <v>1468</v>
      </c>
      <c r="B55" s="14" t="s">
        <v>1469</v>
      </c>
      <c r="C55" s="14" t="s">
        <v>4748</v>
      </c>
      <c r="D55" s="14" t="s">
        <v>15</v>
      </c>
      <c r="E55" s="22" t="s">
        <v>1123</v>
      </c>
      <c r="F55" s="22">
        <v>41497</v>
      </c>
      <c r="G55" s="14" t="s">
        <v>17</v>
      </c>
      <c r="H55" s="14" t="str" cm="1">
        <f t="array" ref="H55">_xlfn.IFS(
  OR(LEFT(Students_Data!$G55,1)="6", LEFT(Students_Data!$G55,2)="C5"), "6th",
  OR(LEFT(Students_Data!$G55,1)="7", LEFT(Students_Data!$G55,2)="C4"), "7th",
  OR(LEFT(Students_Data!$G55,1)="8", LEFT(Students_Data!$G55,2)="C3"), "8th",
  OR(LEFT(Students_Data!$G55,1)="9", LEFT(Students_Data!$G55,2)="C2"), "9th",
  OR(LEFT(Students_Data!$G55,2)="10", LEFT(Students_Data!$G55,2)="C1"), "10th",
  TRUE, "none"
)</f>
        <v>10th</v>
      </c>
      <c r="I55" s="14" t="str">
        <f>IF(LEFT(Students_Data!$G55,1)="C", "C-Batch", "Techno")</f>
        <v>C-Batch</v>
      </c>
      <c r="J55" s="14" t="s">
        <v>1471</v>
      </c>
      <c r="K55" s="14" t="s">
        <v>62</v>
      </c>
      <c r="L55" s="14" t="s">
        <v>1472</v>
      </c>
      <c r="M55" s="14" t="s">
        <v>20</v>
      </c>
      <c r="N55" s="14" t="s">
        <v>4733</v>
      </c>
      <c r="O55" s="14" t="s">
        <v>190</v>
      </c>
      <c r="P55" s="23" t="s">
        <v>98</v>
      </c>
    </row>
    <row r="56" spans="1:16" x14ac:dyDescent="0.25">
      <c r="A56" s="19" t="s">
        <v>2408</v>
      </c>
      <c r="B56" s="13" t="s">
        <v>2409</v>
      </c>
      <c r="C56" s="13" t="s">
        <v>4748</v>
      </c>
      <c r="D56" s="13" t="s">
        <v>15</v>
      </c>
      <c r="E56" s="20" t="s">
        <v>2410</v>
      </c>
      <c r="F56" s="20">
        <v>42222</v>
      </c>
      <c r="G56" s="13" t="s">
        <v>219</v>
      </c>
      <c r="H56" s="13" t="str" cm="1">
        <f t="array" ref="H56">_xlfn.IFS(
  OR(LEFT(Students_Data!$G56,1)="6", LEFT(Students_Data!$G56,2)="C5"), "6th",
  OR(LEFT(Students_Data!$G56,1)="7", LEFT(Students_Data!$G56,2)="C4"), "7th",
  OR(LEFT(Students_Data!$G56,1)="8", LEFT(Students_Data!$G56,2)="C3"), "8th",
  OR(LEFT(Students_Data!$G56,1)="9", LEFT(Students_Data!$G56,2)="C2"), "9th",
  OR(LEFT(Students_Data!$G56,2)="10", LEFT(Students_Data!$G56,2)="C1"), "10th",
  TRUE, "none"
)</f>
        <v>9th</v>
      </c>
      <c r="I56" s="13" t="str">
        <f>IF(LEFT(Students_Data!$G56,1)="C", "C-Batch", "Techno")</f>
        <v>Techno</v>
      </c>
      <c r="J56" s="13" t="s">
        <v>2411</v>
      </c>
      <c r="K56" s="13" t="s">
        <v>62</v>
      </c>
      <c r="L56" s="13" t="s">
        <v>2412</v>
      </c>
      <c r="M56" s="13" t="s">
        <v>20</v>
      </c>
      <c r="N56" s="13" t="s">
        <v>568</v>
      </c>
      <c r="O56" s="13" t="s">
        <v>47</v>
      </c>
      <c r="P56" s="9" t="s">
        <v>48</v>
      </c>
    </row>
    <row r="57" spans="1:16" x14ac:dyDescent="0.25">
      <c r="A57" s="21" t="s">
        <v>3583</v>
      </c>
      <c r="B57" s="14" t="s">
        <v>3584</v>
      </c>
      <c r="C57" s="14" t="s">
        <v>4748</v>
      </c>
      <c r="D57" s="14" t="s">
        <v>15</v>
      </c>
      <c r="E57" s="22" t="s">
        <v>3585</v>
      </c>
      <c r="F57" s="22">
        <v>45511</v>
      </c>
      <c r="G57" s="14" t="s">
        <v>394</v>
      </c>
      <c r="H57" s="14" t="str" cm="1">
        <f t="array" ref="H57">_xlfn.IFS(
  OR(LEFT(Students_Data!$G57,1)="6", LEFT(Students_Data!$G57,2)="C5"), "6th",
  OR(LEFT(Students_Data!$G57,1)="7", LEFT(Students_Data!$G57,2)="C4"), "7th",
  OR(LEFT(Students_Data!$G57,1)="8", LEFT(Students_Data!$G57,2)="C3"), "8th",
  OR(LEFT(Students_Data!$G57,1)="9", LEFT(Students_Data!$G57,2)="C2"), "9th",
  OR(LEFT(Students_Data!$G57,2)="10", LEFT(Students_Data!$G57,2)="C1"), "10th",
  TRUE, "none"
)</f>
        <v>6th</v>
      </c>
      <c r="I57" s="14" t="str">
        <f>IF(LEFT(Students_Data!$G57,1)="C", "C-Batch", "Techno")</f>
        <v>Techno</v>
      </c>
      <c r="J57" s="14" t="s">
        <v>1058</v>
      </c>
      <c r="K57" s="14" t="s">
        <v>200</v>
      </c>
      <c r="L57" s="14" t="s">
        <v>3586</v>
      </c>
      <c r="M57" s="14" t="s">
        <v>20</v>
      </c>
      <c r="N57" s="14" t="s">
        <v>850</v>
      </c>
      <c r="O57" s="14" t="s">
        <v>89</v>
      </c>
      <c r="P57" s="23" t="s">
        <v>90</v>
      </c>
    </row>
    <row r="58" spans="1:16" x14ac:dyDescent="0.25">
      <c r="A58" s="19" t="s">
        <v>1005</v>
      </c>
      <c r="B58" s="13" t="s">
        <v>1006</v>
      </c>
      <c r="C58" s="13" t="s">
        <v>4748</v>
      </c>
      <c r="D58" s="13" t="s">
        <v>15</v>
      </c>
      <c r="E58" s="20" t="s">
        <v>1007</v>
      </c>
      <c r="F58" s="20">
        <v>42888</v>
      </c>
      <c r="G58" s="13" t="s">
        <v>77</v>
      </c>
      <c r="H58" s="13" t="str" cm="1">
        <f t="array" ref="H58">_xlfn.IFS(
  OR(LEFT(Students_Data!$G58,1)="6", LEFT(Students_Data!$G58,2)="C5"), "6th",
  OR(LEFT(Students_Data!$G58,1)="7", LEFT(Students_Data!$G58,2)="C4"), "7th",
  OR(LEFT(Students_Data!$G58,1)="8", LEFT(Students_Data!$G58,2)="C3"), "8th",
  OR(LEFT(Students_Data!$G58,1)="9", LEFT(Students_Data!$G58,2)="C2"), "9th",
  OR(LEFT(Students_Data!$G58,2)="10", LEFT(Students_Data!$G58,2)="C1"), "10th",
  TRUE, "none"
)</f>
        <v>10th</v>
      </c>
      <c r="I58" s="13" t="str">
        <f>IF(LEFT(Students_Data!$G58,1)="C", "C-Batch", "Techno")</f>
        <v>Techno</v>
      </c>
      <c r="J58" s="13" t="s">
        <v>1008</v>
      </c>
      <c r="K58" s="13" t="s">
        <v>62</v>
      </c>
      <c r="L58" s="13" t="s">
        <v>1009</v>
      </c>
      <c r="M58" s="13" t="s">
        <v>20</v>
      </c>
      <c r="N58" s="13" t="s">
        <v>317</v>
      </c>
      <c r="O58" s="13" t="s">
        <v>163</v>
      </c>
      <c r="P58" s="9" t="s">
        <v>39</v>
      </c>
    </row>
    <row r="59" spans="1:16" x14ac:dyDescent="0.25">
      <c r="A59" s="21" t="s">
        <v>3261</v>
      </c>
      <c r="B59" s="14" t="s">
        <v>4866</v>
      </c>
      <c r="C59" s="14" t="s">
        <v>4748</v>
      </c>
      <c r="D59" s="14" t="s">
        <v>15</v>
      </c>
      <c r="E59" s="22" t="s">
        <v>3263</v>
      </c>
      <c r="F59" s="22">
        <v>43264</v>
      </c>
      <c r="G59" s="14" t="s">
        <v>69</v>
      </c>
      <c r="H59" s="14" t="str" cm="1">
        <f t="array" ref="H59">_xlfn.IFS(
  OR(LEFT(Students_Data!$G59,1)="6", LEFT(Students_Data!$G59,2)="C5"), "6th",
  OR(LEFT(Students_Data!$G59,1)="7", LEFT(Students_Data!$G59,2)="C4"), "7th",
  OR(LEFT(Students_Data!$G59,1)="8", LEFT(Students_Data!$G59,2)="C3"), "8th",
  OR(LEFT(Students_Data!$G59,1)="9", LEFT(Students_Data!$G59,2)="C2"), "9th",
  OR(LEFT(Students_Data!$G59,2)="10", LEFT(Students_Data!$G59,2)="C1"), "10th",
  TRUE, "none"
)</f>
        <v>8th</v>
      </c>
      <c r="I59" s="14" t="str">
        <f>IF(LEFT(Students_Data!$G59,1)="C", "C-Batch", "Techno")</f>
        <v>Techno</v>
      </c>
      <c r="J59" s="14" t="s">
        <v>3264</v>
      </c>
      <c r="K59" s="14" t="s">
        <v>4755</v>
      </c>
      <c r="L59" s="14" t="s">
        <v>692</v>
      </c>
      <c r="M59" s="14" t="s">
        <v>20</v>
      </c>
      <c r="N59" s="14" t="s">
        <v>448</v>
      </c>
      <c r="O59" s="14" t="s">
        <v>155</v>
      </c>
      <c r="P59" s="23" t="s">
        <v>22</v>
      </c>
    </row>
    <row r="60" spans="1:16" x14ac:dyDescent="0.25">
      <c r="A60" s="19" t="s">
        <v>4191</v>
      </c>
      <c r="B60" s="13" t="s">
        <v>3262</v>
      </c>
      <c r="C60" s="13" t="s">
        <v>4748</v>
      </c>
      <c r="D60" s="13" t="s">
        <v>15</v>
      </c>
      <c r="E60" s="20" t="s">
        <v>2784</v>
      </c>
      <c r="F60" s="20">
        <v>44428</v>
      </c>
      <c r="G60" s="13" t="s">
        <v>115</v>
      </c>
      <c r="H60" s="13" t="str" cm="1">
        <f t="array" ref="H60">_xlfn.IFS(
  OR(LEFT(Students_Data!$G60,1)="6", LEFT(Students_Data!$G60,2)="C5"), "6th",
  OR(LEFT(Students_Data!$G60,1)="7", LEFT(Students_Data!$G60,2)="C4"), "7th",
  OR(LEFT(Students_Data!$G60,1)="8", LEFT(Students_Data!$G60,2)="C3"), "8th",
  OR(LEFT(Students_Data!$G60,1)="9", LEFT(Students_Data!$G60,2)="C2"), "9th",
  OR(LEFT(Students_Data!$G60,2)="10", LEFT(Students_Data!$G60,2)="C1"), "10th",
  TRUE, "none"
)</f>
        <v>6th</v>
      </c>
      <c r="I60" s="13" t="str">
        <f>IF(LEFT(Students_Data!$G60,1)="C", "C-Batch", "Techno")</f>
        <v>C-Batch</v>
      </c>
      <c r="J60" s="13" t="s">
        <v>4192</v>
      </c>
      <c r="K60" s="13" t="s">
        <v>4755</v>
      </c>
      <c r="L60" s="13" t="s">
        <v>4193</v>
      </c>
      <c r="M60" s="13" t="s">
        <v>292</v>
      </c>
      <c r="N60" s="13" t="s">
        <v>448</v>
      </c>
      <c r="O60" s="13" t="s">
        <v>104</v>
      </c>
      <c r="P60" s="9" t="s">
        <v>90</v>
      </c>
    </row>
    <row r="61" spans="1:16" x14ac:dyDescent="0.25">
      <c r="A61" s="21" t="s">
        <v>4153</v>
      </c>
      <c r="B61" s="14" t="s">
        <v>4154</v>
      </c>
      <c r="C61" s="14" t="s">
        <v>4748</v>
      </c>
      <c r="D61" s="14" t="s">
        <v>67</v>
      </c>
      <c r="E61" s="22" t="s">
        <v>4155</v>
      </c>
      <c r="F61" s="22">
        <v>43619</v>
      </c>
      <c r="G61" s="14" t="s">
        <v>34</v>
      </c>
      <c r="H61" s="14" t="str" cm="1">
        <f t="array" ref="H61">_xlfn.IFS(
  OR(LEFT(Students_Data!$G61,1)="6", LEFT(Students_Data!$G61,2)="C5"), "6th",
  OR(LEFT(Students_Data!$G61,1)="7", LEFT(Students_Data!$G61,2)="C4"), "7th",
  OR(LEFT(Students_Data!$G61,1)="8", LEFT(Students_Data!$G61,2)="C3"), "8th",
  OR(LEFT(Students_Data!$G61,1)="9", LEFT(Students_Data!$G61,2)="C2"), "9th",
  OR(LEFT(Students_Data!$G61,2)="10", LEFT(Students_Data!$G61,2)="C1"), "10th",
  TRUE, "none"
)</f>
        <v>6th</v>
      </c>
      <c r="I61" s="14" t="str">
        <f>IF(LEFT(Students_Data!$G61,1)="C", "C-Batch", "Techno")</f>
        <v>C-Batch</v>
      </c>
      <c r="J61" s="14" t="s">
        <v>1716</v>
      </c>
      <c r="K61" s="14" t="s">
        <v>44</v>
      </c>
      <c r="L61" s="14" t="s">
        <v>1009</v>
      </c>
      <c r="M61" s="14" t="s">
        <v>20</v>
      </c>
      <c r="N61" s="14" t="s">
        <v>4732</v>
      </c>
      <c r="O61" s="14" t="s">
        <v>190</v>
      </c>
      <c r="P61" s="23" t="s">
        <v>98</v>
      </c>
    </row>
    <row r="62" spans="1:16" x14ac:dyDescent="0.25">
      <c r="A62" s="19" t="s">
        <v>691</v>
      </c>
      <c r="B62" s="13" t="s">
        <v>692</v>
      </c>
      <c r="C62" s="13" t="s">
        <v>4748</v>
      </c>
      <c r="D62" s="13" t="s">
        <v>67</v>
      </c>
      <c r="E62" s="20" t="s">
        <v>693</v>
      </c>
      <c r="F62" s="20">
        <v>45845</v>
      </c>
      <c r="G62" s="13" t="s">
        <v>260</v>
      </c>
      <c r="H62" s="13" t="str" cm="1">
        <f t="array" ref="H62">_xlfn.IFS(
  OR(LEFT(Students_Data!$G62,1)="6", LEFT(Students_Data!$G62,2)="C5"), "6th",
  OR(LEFT(Students_Data!$G62,1)="7", LEFT(Students_Data!$G62,2)="C4"), "7th",
  OR(LEFT(Students_Data!$G62,1)="8", LEFT(Students_Data!$G62,2)="C3"), "8th",
  OR(LEFT(Students_Data!$G62,1)="9", LEFT(Students_Data!$G62,2)="C2"), "9th",
  OR(LEFT(Students_Data!$G62,2)="10", LEFT(Students_Data!$G62,2)="C1"), "10th",
  TRUE, "none"
)</f>
        <v>7th</v>
      </c>
      <c r="I62" s="13" t="str">
        <f>IF(LEFT(Students_Data!$G62,1)="C", "C-Batch", "Techno")</f>
        <v>C-Batch</v>
      </c>
      <c r="J62" s="13" t="s">
        <v>694</v>
      </c>
      <c r="K62" s="13" t="s">
        <v>4757</v>
      </c>
      <c r="L62" s="13" t="s">
        <v>695</v>
      </c>
      <c r="M62" s="13" t="s">
        <v>20</v>
      </c>
      <c r="N62" s="13" t="s">
        <v>242</v>
      </c>
      <c r="O62" s="13" t="s">
        <v>133</v>
      </c>
      <c r="P62" s="9" t="s">
        <v>39</v>
      </c>
    </row>
    <row r="63" spans="1:16" x14ac:dyDescent="0.25">
      <c r="A63" s="21" t="s">
        <v>2379</v>
      </c>
      <c r="B63" s="14" t="s">
        <v>2380</v>
      </c>
      <c r="C63" s="14" t="s">
        <v>4748</v>
      </c>
      <c r="D63" s="14" t="s">
        <v>67</v>
      </c>
      <c r="E63" s="22" t="s">
        <v>2381</v>
      </c>
      <c r="F63" s="22">
        <v>44365</v>
      </c>
      <c r="G63" s="14" t="s">
        <v>159</v>
      </c>
      <c r="H63" s="14" t="str" cm="1">
        <f t="array" ref="H63">_xlfn.IFS(
  OR(LEFT(Students_Data!$G63,1)="6", LEFT(Students_Data!$G63,2)="C5"), "6th",
  OR(LEFT(Students_Data!$G63,1)="7", LEFT(Students_Data!$G63,2)="C4"), "7th",
  OR(LEFT(Students_Data!$G63,1)="8", LEFT(Students_Data!$G63,2)="C3"), "8th",
  OR(LEFT(Students_Data!$G63,1)="9", LEFT(Students_Data!$G63,2)="C2"), "9th",
  OR(LEFT(Students_Data!$G63,2)="10", LEFT(Students_Data!$G63,2)="C1"), "10th",
  TRUE, "none"
)</f>
        <v>7th</v>
      </c>
      <c r="I63" s="14" t="str">
        <f>IF(LEFT(Students_Data!$G63,1)="C", "C-Batch", "Techno")</f>
        <v>C-Batch</v>
      </c>
      <c r="J63" s="14" t="s">
        <v>2382</v>
      </c>
      <c r="K63" s="14" t="s">
        <v>4757</v>
      </c>
      <c r="L63" s="14" t="s">
        <v>1073</v>
      </c>
      <c r="M63" s="14" t="s">
        <v>141</v>
      </c>
      <c r="N63" s="14" t="s">
        <v>4732</v>
      </c>
      <c r="O63" s="14" t="s">
        <v>118</v>
      </c>
      <c r="P63" s="23" t="s">
        <v>57</v>
      </c>
    </row>
    <row r="64" spans="1:16" x14ac:dyDescent="0.25">
      <c r="A64" s="19" t="s">
        <v>1069</v>
      </c>
      <c r="B64" s="13" t="s">
        <v>1070</v>
      </c>
      <c r="C64" s="13" t="s">
        <v>4748</v>
      </c>
      <c r="D64" s="13" t="s">
        <v>67</v>
      </c>
      <c r="E64" s="20" t="s">
        <v>1071</v>
      </c>
      <c r="F64" s="20">
        <v>44774</v>
      </c>
      <c r="G64" s="13" t="s">
        <v>472</v>
      </c>
      <c r="H64" s="13" t="str" cm="1">
        <f t="array" ref="H64">_xlfn.IFS(
  OR(LEFT(Students_Data!$G64,1)="6", LEFT(Students_Data!$G64,2)="C5"), "6th",
  OR(LEFT(Students_Data!$G64,1)="7", LEFT(Students_Data!$G64,2)="C4"), "7th",
  OR(LEFT(Students_Data!$G64,1)="8", LEFT(Students_Data!$G64,2)="C3"), "8th",
  OR(LEFT(Students_Data!$G64,1)="9", LEFT(Students_Data!$G64,2)="C2"), "9th",
  OR(LEFT(Students_Data!$G64,2)="10", LEFT(Students_Data!$G64,2)="C1"), "10th",
  TRUE, "none"
)</f>
        <v>7th</v>
      </c>
      <c r="I64" s="13" t="str">
        <f>IF(LEFT(Students_Data!$G64,1)="C", "C-Batch", "Techno")</f>
        <v>Techno</v>
      </c>
      <c r="J64" s="13" t="s">
        <v>1072</v>
      </c>
      <c r="K64" s="13" t="s">
        <v>62</v>
      </c>
      <c r="L64" s="13" t="s">
        <v>1073</v>
      </c>
      <c r="M64" s="13" t="s">
        <v>228</v>
      </c>
      <c r="N64" s="13" t="s">
        <v>4733</v>
      </c>
      <c r="O64" s="13" t="s">
        <v>64</v>
      </c>
      <c r="P64" s="9" t="s">
        <v>22</v>
      </c>
    </row>
    <row r="65" spans="1:16" x14ac:dyDescent="0.25">
      <c r="A65" s="21" t="s">
        <v>1713</v>
      </c>
      <c r="B65" s="14" t="s">
        <v>1714</v>
      </c>
      <c r="C65" s="14" t="s">
        <v>4748</v>
      </c>
      <c r="D65" s="14" t="s">
        <v>15</v>
      </c>
      <c r="E65" s="22" t="s">
        <v>1715</v>
      </c>
      <c r="F65" s="22">
        <v>42906</v>
      </c>
      <c r="G65" s="14" t="s">
        <v>159</v>
      </c>
      <c r="H65" s="14" t="str" cm="1">
        <f t="array" ref="H65">_xlfn.IFS(
  OR(LEFT(Students_Data!$G65,1)="6", LEFT(Students_Data!$G65,2)="C5"), "6th",
  OR(LEFT(Students_Data!$G65,1)="7", LEFT(Students_Data!$G65,2)="C4"), "7th",
  OR(LEFT(Students_Data!$G65,1)="8", LEFT(Students_Data!$G65,2)="C3"), "8th",
  OR(LEFT(Students_Data!$G65,1)="9", LEFT(Students_Data!$G65,2)="C2"), "9th",
  OR(LEFT(Students_Data!$G65,2)="10", LEFT(Students_Data!$G65,2)="C1"), "10th",
  TRUE, "none"
)</f>
        <v>7th</v>
      </c>
      <c r="I65" s="14" t="str">
        <f>IF(LEFT(Students_Data!$G65,1)="C", "C-Batch", "Techno")</f>
        <v>C-Batch</v>
      </c>
      <c r="J65" s="14" t="s">
        <v>1716</v>
      </c>
      <c r="K65" s="14" t="s">
        <v>161</v>
      </c>
      <c r="L65" s="14" t="s">
        <v>692</v>
      </c>
      <c r="M65" s="14" t="s">
        <v>20</v>
      </c>
      <c r="N65" s="14" t="s">
        <v>448</v>
      </c>
      <c r="O65" s="14" t="s">
        <v>256</v>
      </c>
      <c r="P65" s="23" t="s">
        <v>30</v>
      </c>
    </row>
    <row r="66" spans="1:16" x14ac:dyDescent="0.25">
      <c r="A66" s="19" t="s">
        <v>1055</v>
      </c>
      <c r="B66" s="13" t="s">
        <v>1056</v>
      </c>
      <c r="C66" s="13" t="s">
        <v>4748</v>
      </c>
      <c r="D66" s="13" t="s">
        <v>15</v>
      </c>
      <c r="E66" s="20" t="s">
        <v>1057</v>
      </c>
      <c r="F66" s="20">
        <v>45453</v>
      </c>
      <c r="G66" s="13" t="s">
        <v>233</v>
      </c>
      <c r="H66" s="13" t="str" cm="1">
        <f t="array" ref="H66">_xlfn.IFS(
  OR(LEFT(Students_Data!$G66,1)="6", LEFT(Students_Data!$G66,2)="C5"), "6th",
  OR(LEFT(Students_Data!$G66,1)="7", LEFT(Students_Data!$G66,2)="C4"), "7th",
  OR(LEFT(Students_Data!$G66,1)="8", LEFT(Students_Data!$G66,2)="C3"), "8th",
  OR(LEFT(Students_Data!$G66,1)="9", LEFT(Students_Data!$G66,2)="C2"), "9th",
  OR(LEFT(Students_Data!$G66,2)="10", LEFT(Students_Data!$G66,2)="C1"), "10th",
  TRUE, "none"
)</f>
        <v>8th</v>
      </c>
      <c r="I66" s="13" t="str">
        <f>IF(LEFT(Students_Data!$G66,1)="C", "C-Batch", "Techno")</f>
        <v>C-Batch</v>
      </c>
      <c r="J66" s="13" t="s">
        <v>1058</v>
      </c>
      <c r="K66" s="13" t="s">
        <v>62</v>
      </c>
      <c r="L66" s="13" t="s">
        <v>1059</v>
      </c>
      <c r="M66" s="13" t="s">
        <v>20</v>
      </c>
      <c r="N66" s="13" t="s">
        <v>4733</v>
      </c>
      <c r="O66" s="13" t="s">
        <v>89</v>
      </c>
      <c r="P66" s="9" t="s">
        <v>90</v>
      </c>
    </row>
    <row r="67" spans="1:16" x14ac:dyDescent="0.25">
      <c r="A67" s="21" t="s">
        <v>197</v>
      </c>
      <c r="B67" s="14" t="s">
        <v>194</v>
      </c>
      <c r="C67" s="14" t="s">
        <v>4748</v>
      </c>
      <c r="D67" s="14" t="s">
        <v>15</v>
      </c>
      <c r="E67" s="22" t="s">
        <v>198</v>
      </c>
      <c r="F67" s="22">
        <v>45852</v>
      </c>
      <c r="G67" s="14" t="s">
        <v>85</v>
      </c>
      <c r="H67" s="14" t="str" cm="1">
        <f t="array" ref="H67">_xlfn.IFS(
  OR(LEFT(Students_Data!$G67,1)="6", LEFT(Students_Data!$G67,2)="C5"), "6th",
  OR(LEFT(Students_Data!$G67,1)="7", LEFT(Students_Data!$G67,2)="C4"), "7th",
  OR(LEFT(Students_Data!$G67,1)="8", LEFT(Students_Data!$G67,2)="C3"), "8th",
  OR(LEFT(Students_Data!$G67,1)="9", LEFT(Students_Data!$G67,2)="C2"), "9th",
  OR(LEFT(Students_Data!$G67,2)="10", LEFT(Students_Data!$G67,2)="C1"), "10th",
  TRUE, "none"
)</f>
        <v>10th</v>
      </c>
      <c r="I67" s="14" t="str">
        <f>IF(LEFT(Students_Data!$G67,1)="C", "C-Batch", "Techno")</f>
        <v>Techno</v>
      </c>
      <c r="J67" s="14" t="s">
        <v>199</v>
      </c>
      <c r="K67" s="14" t="s">
        <v>4755</v>
      </c>
      <c r="L67" s="14" t="s">
        <v>201</v>
      </c>
      <c r="M67" s="14" t="s">
        <v>202</v>
      </c>
      <c r="N67" s="14" t="s">
        <v>448</v>
      </c>
      <c r="O67" s="14" t="s">
        <v>203</v>
      </c>
      <c r="P67" s="23" t="s">
        <v>98</v>
      </c>
    </row>
    <row r="68" spans="1:16" x14ac:dyDescent="0.25">
      <c r="A68" s="19" t="s">
        <v>3681</v>
      </c>
      <c r="B68" s="13" t="s">
        <v>3682</v>
      </c>
      <c r="C68" s="13" t="s">
        <v>4748</v>
      </c>
      <c r="D68" s="13" t="s">
        <v>15</v>
      </c>
      <c r="E68" s="20" t="s">
        <v>3683</v>
      </c>
      <c r="F68" s="20">
        <v>45152</v>
      </c>
      <c r="G68" s="13" t="s">
        <v>260</v>
      </c>
      <c r="H68" s="13" t="str" cm="1">
        <f t="array" ref="H68">_xlfn.IFS(
  OR(LEFT(Students_Data!$G68,1)="6", LEFT(Students_Data!$G68,2)="C5"), "6th",
  OR(LEFT(Students_Data!$G68,1)="7", LEFT(Students_Data!$G68,2)="C4"), "7th",
  OR(LEFT(Students_Data!$G68,1)="8", LEFT(Students_Data!$G68,2)="C3"), "8th",
  OR(LEFT(Students_Data!$G68,1)="9", LEFT(Students_Data!$G68,2)="C2"), "9th",
  OR(LEFT(Students_Data!$G68,2)="10", LEFT(Students_Data!$G68,2)="C1"), "10th",
  TRUE, "none"
)</f>
        <v>7th</v>
      </c>
      <c r="I68" s="13" t="str">
        <f>IF(LEFT(Students_Data!$G68,1)="C", "C-Batch", "Techno")</f>
        <v>C-Batch</v>
      </c>
      <c r="J68" s="13" t="s">
        <v>3684</v>
      </c>
      <c r="K68" s="13" t="s">
        <v>4757</v>
      </c>
      <c r="L68" s="13" t="s">
        <v>1019</v>
      </c>
      <c r="M68" s="13" t="s">
        <v>20</v>
      </c>
      <c r="N68" s="13" t="s">
        <v>448</v>
      </c>
      <c r="O68" s="13" t="s">
        <v>299</v>
      </c>
      <c r="P68" s="9" t="s">
        <v>81</v>
      </c>
    </row>
    <row r="69" spans="1:16" x14ac:dyDescent="0.25">
      <c r="A69" s="21" t="s">
        <v>191</v>
      </c>
      <c r="B69" s="14" t="s">
        <v>192</v>
      </c>
      <c r="C69" s="14" t="s">
        <v>4748</v>
      </c>
      <c r="D69" s="14" t="s">
        <v>67</v>
      </c>
      <c r="E69" s="22" t="s">
        <v>193</v>
      </c>
      <c r="F69" s="22">
        <v>45835</v>
      </c>
      <c r="G69" s="14" t="s">
        <v>138</v>
      </c>
      <c r="H69" s="14" t="str" cm="1">
        <f t="array" ref="H69">_xlfn.IFS(
  OR(LEFT(Students_Data!$G69,1)="6", LEFT(Students_Data!$G69,2)="C5"), "6th",
  OR(LEFT(Students_Data!$G69,1)="7", LEFT(Students_Data!$G69,2)="C4"), "7th",
  OR(LEFT(Students_Data!$G69,1)="8", LEFT(Students_Data!$G69,2)="C3"), "8th",
  OR(LEFT(Students_Data!$G69,1)="9", LEFT(Students_Data!$G69,2)="C2"), "9th",
  OR(LEFT(Students_Data!$G69,2)="10", LEFT(Students_Data!$G69,2)="C1"), "10th",
  TRUE, "none"
)</f>
        <v>9th</v>
      </c>
      <c r="I69" s="14" t="str">
        <f>IF(LEFT(Students_Data!$G69,1)="C", "C-Batch", "Techno")</f>
        <v>C-Batch</v>
      </c>
      <c r="J69" s="14" t="s">
        <v>194</v>
      </c>
      <c r="K69" s="14" t="s">
        <v>4755</v>
      </c>
      <c r="L69" s="14" t="s">
        <v>195</v>
      </c>
      <c r="M69" s="14" t="s">
        <v>20</v>
      </c>
      <c r="N69" s="14" t="s">
        <v>242</v>
      </c>
      <c r="O69" s="14" t="s">
        <v>196</v>
      </c>
      <c r="P69" s="23" t="s">
        <v>90</v>
      </c>
    </row>
    <row r="70" spans="1:16" x14ac:dyDescent="0.25">
      <c r="A70" s="19" t="s">
        <v>3747</v>
      </c>
      <c r="B70" s="13" t="s">
        <v>3748</v>
      </c>
      <c r="C70" s="13" t="s">
        <v>4748</v>
      </c>
      <c r="D70" s="13" t="s">
        <v>67</v>
      </c>
      <c r="E70" s="20" t="s">
        <v>3532</v>
      </c>
      <c r="F70" s="20">
        <v>45892</v>
      </c>
      <c r="G70" s="13" t="s">
        <v>69</v>
      </c>
      <c r="H70" s="13" t="str" cm="1">
        <f t="array" ref="H70">_xlfn.IFS(
  OR(LEFT(Students_Data!$G70,1)="6", LEFT(Students_Data!$G70,2)="C5"), "6th",
  OR(LEFT(Students_Data!$G70,1)="7", LEFT(Students_Data!$G70,2)="C4"), "7th",
  OR(LEFT(Students_Data!$G70,1)="8", LEFT(Students_Data!$G70,2)="C3"), "8th",
  OR(LEFT(Students_Data!$G70,1)="9", LEFT(Students_Data!$G70,2)="C2"), "9th",
  OR(LEFT(Students_Data!$G70,2)="10", LEFT(Students_Data!$G70,2)="C1"), "10th",
  TRUE, "none"
)</f>
        <v>8th</v>
      </c>
      <c r="I70" s="13" t="str">
        <f>IF(LEFT(Students_Data!$G70,1)="C", "C-Batch", "Techno")</f>
        <v>Techno</v>
      </c>
      <c r="J70" s="13" t="s">
        <v>3749</v>
      </c>
      <c r="K70" s="13" t="s">
        <v>62</v>
      </c>
      <c r="L70" s="13" t="s">
        <v>192</v>
      </c>
      <c r="M70" s="13" t="s">
        <v>20</v>
      </c>
      <c r="N70" s="13" t="s">
        <v>154</v>
      </c>
      <c r="O70" s="13" t="s">
        <v>305</v>
      </c>
      <c r="P70" s="9" t="s">
        <v>90</v>
      </c>
    </row>
    <row r="71" spans="1:16" x14ac:dyDescent="0.25">
      <c r="A71" s="21" t="s">
        <v>2293</v>
      </c>
      <c r="B71" s="14" t="s">
        <v>2294</v>
      </c>
      <c r="C71" s="14" t="s">
        <v>4748</v>
      </c>
      <c r="D71" s="14" t="s">
        <v>15</v>
      </c>
      <c r="E71" s="22" t="s">
        <v>2295</v>
      </c>
      <c r="F71" s="22">
        <v>41844</v>
      </c>
      <c r="G71" s="14" t="s">
        <v>377</v>
      </c>
      <c r="H71" s="14" t="str" cm="1">
        <f t="array" ref="H71">_xlfn.IFS(
  OR(LEFT(Students_Data!$G71,1)="6", LEFT(Students_Data!$G71,2)="C5"), "6th",
  OR(LEFT(Students_Data!$G71,1)="7", LEFT(Students_Data!$G71,2)="C4"), "7th",
  OR(LEFT(Students_Data!$G71,1)="8", LEFT(Students_Data!$G71,2)="C3"), "8th",
  OR(LEFT(Students_Data!$G71,1)="9", LEFT(Students_Data!$G71,2)="C2"), "9th",
  OR(LEFT(Students_Data!$G71,2)="10", LEFT(Students_Data!$G71,2)="C1"), "10th",
  TRUE, "none"
)</f>
        <v>9th</v>
      </c>
      <c r="I71" s="14" t="str">
        <f>IF(LEFT(Students_Data!$G71,1)="C", "C-Batch", "Techno")</f>
        <v>C-Batch</v>
      </c>
      <c r="J71" s="14" t="s">
        <v>2296</v>
      </c>
      <c r="K71" s="14" t="s">
        <v>4755</v>
      </c>
      <c r="L71" s="14" t="s">
        <v>1019</v>
      </c>
      <c r="M71" s="14" t="s">
        <v>20</v>
      </c>
      <c r="N71" s="14" t="s">
        <v>850</v>
      </c>
      <c r="O71" s="14" t="s">
        <v>270</v>
      </c>
      <c r="P71" s="23" t="s">
        <v>39</v>
      </c>
    </row>
    <row r="72" spans="1:16" x14ac:dyDescent="0.25">
      <c r="A72" s="19" t="s">
        <v>4105</v>
      </c>
      <c r="B72" s="13" t="s">
        <v>4106</v>
      </c>
      <c r="C72" s="13" t="s">
        <v>4748</v>
      </c>
      <c r="D72" s="13" t="s">
        <v>15</v>
      </c>
      <c r="E72" s="20" t="s">
        <v>4107</v>
      </c>
      <c r="F72" s="20">
        <v>42528</v>
      </c>
      <c r="G72" s="13" t="s">
        <v>52</v>
      </c>
      <c r="H72" s="13" t="str" cm="1">
        <f t="array" ref="H72">_xlfn.IFS(
  OR(LEFT(Students_Data!$G72,1)="6", LEFT(Students_Data!$G72,2)="C5"), "6th",
  OR(LEFT(Students_Data!$G72,1)="7", LEFT(Students_Data!$G72,2)="C4"), "7th",
  OR(LEFT(Students_Data!$G72,1)="8", LEFT(Students_Data!$G72,2)="C3"), "8th",
  OR(LEFT(Students_Data!$G72,1)="9", LEFT(Students_Data!$G72,2)="C2"), "9th",
  OR(LEFT(Students_Data!$G72,2)="10", LEFT(Students_Data!$G72,2)="C1"), "10th",
  TRUE, "none"
)</f>
        <v>8th</v>
      </c>
      <c r="I72" s="13" t="str">
        <f>IF(LEFT(Students_Data!$G72,1)="C", "C-Batch", "Techno")</f>
        <v>Techno</v>
      </c>
      <c r="J72" s="13" t="s">
        <v>4108</v>
      </c>
      <c r="K72" s="13" t="s">
        <v>4755</v>
      </c>
      <c r="L72" s="13" t="s">
        <v>4109</v>
      </c>
      <c r="M72" s="13" t="s">
        <v>325</v>
      </c>
      <c r="N72" s="13" t="s">
        <v>448</v>
      </c>
      <c r="O72" s="13" t="s">
        <v>293</v>
      </c>
      <c r="P72" s="9" t="s">
        <v>30</v>
      </c>
    </row>
    <row r="73" spans="1:16" x14ac:dyDescent="0.25">
      <c r="A73" s="21" t="s">
        <v>3376</v>
      </c>
      <c r="B73" s="14" t="s">
        <v>3377</v>
      </c>
      <c r="C73" s="14" t="s">
        <v>4748</v>
      </c>
      <c r="D73" s="14" t="s">
        <v>67</v>
      </c>
      <c r="E73" s="22" t="s">
        <v>3378</v>
      </c>
      <c r="F73" s="22">
        <v>41814</v>
      </c>
      <c r="G73" s="14" t="s">
        <v>282</v>
      </c>
      <c r="H73" s="14" t="str" cm="1">
        <f t="array" ref="H73">_xlfn.IFS(
  OR(LEFT(Students_Data!$G73,1)="6", LEFT(Students_Data!$G73,2)="C5"), "6th",
  OR(LEFT(Students_Data!$G73,1)="7", LEFT(Students_Data!$G73,2)="C4"), "7th",
  OR(LEFT(Students_Data!$G73,1)="8", LEFT(Students_Data!$G73,2)="C3"), "8th",
  OR(LEFT(Students_Data!$G73,1)="9", LEFT(Students_Data!$G73,2)="C2"), "9th",
  OR(LEFT(Students_Data!$G73,2)="10", LEFT(Students_Data!$G73,2)="C1"), "10th",
  TRUE, "none"
)</f>
        <v>10th</v>
      </c>
      <c r="I73" s="14" t="str">
        <f>IF(LEFT(Students_Data!$G73,1)="C", "C-Batch", "Techno")</f>
        <v>Techno</v>
      </c>
      <c r="J73" s="14" t="s">
        <v>3379</v>
      </c>
      <c r="K73" s="14" t="s">
        <v>71</v>
      </c>
      <c r="L73" s="14" t="s">
        <v>3380</v>
      </c>
      <c r="M73" s="14" t="s">
        <v>20</v>
      </c>
      <c r="N73" s="14" t="s">
        <v>344</v>
      </c>
      <c r="O73" s="14" t="s">
        <v>369</v>
      </c>
      <c r="P73" s="23" t="s">
        <v>30</v>
      </c>
    </row>
    <row r="74" spans="1:16" x14ac:dyDescent="0.25">
      <c r="A74" s="19" t="s">
        <v>3687</v>
      </c>
      <c r="B74" s="13" t="s">
        <v>4816</v>
      </c>
      <c r="C74" s="13" t="s">
        <v>4748</v>
      </c>
      <c r="D74" s="13" t="s">
        <v>67</v>
      </c>
      <c r="E74" s="20" t="s">
        <v>3689</v>
      </c>
      <c r="F74" s="20">
        <v>44733</v>
      </c>
      <c r="G74" s="13" t="s">
        <v>394</v>
      </c>
      <c r="H74" s="13" t="str" cm="1">
        <f t="array" ref="H74">_xlfn.IFS(
  OR(LEFT(Students_Data!$G74,1)="6", LEFT(Students_Data!$G74,2)="C5"), "6th",
  OR(LEFT(Students_Data!$G74,1)="7", LEFT(Students_Data!$G74,2)="C4"), "7th",
  OR(LEFT(Students_Data!$G74,1)="8", LEFT(Students_Data!$G74,2)="C3"), "8th",
  OR(LEFT(Students_Data!$G74,1)="9", LEFT(Students_Data!$G74,2)="C2"), "9th",
  OR(LEFT(Students_Data!$G74,2)="10", LEFT(Students_Data!$G74,2)="C1"), "10th",
  TRUE, "none"
)</f>
        <v>6th</v>
      </c>
      <c r="I74" s="13" t="str">
        <f>IF(LEFT(Students_Data!$G74,1)="C", "C-Batch", "Techno")</f>
        <v>Techno</v>
      </c>
      <c r="J74" s="13" t="s">
        <v>3690</v>
      </c>
      <c r="K74" s="13" t="s">
        <v>4757</v>
      </c>
      <c r="L74" s="13" t="s">
        <v>3691</v>
      </c>
      <c r="M74" s="13" t="s">
        <v>20</v>
      </c>
      <c r="N74" s="13" t="s">
        <v>46</v>
      </c>
      <c r="O74" s="13" t="s">
        <v>311</v>
      </c>
      <c r="P74" s="9" t="s">
        <v>48</v>
      </c>
    </row>
    <row r="75" spans="1:16" x14ac:dyDescent="0.25">
      <c r="A75" s="21" t="s">
        <v>3710</v>
      </c>
      <c r="B75" s="14" t="s">
        <v>3688</v>
      </c>
      <c r="C75" s="14" t="s">
        <v>4748</v>
      </c>
      <c r="D75" s="14" t="s">
        <v>67</v>
      </c>
      <c r="E75" s="22" t="s">
        <v>1720</v>
      </c>
      <c r="F75" s="22">
        <v>45449</v>
      </c>
      <c r="G75" s="14" t="s">
        <v>233</v>
      </c>
      <c r="H75" s="14" t="str" cm="1">
        <f t="array" ref="H75">_xlfn.IFS(
  OR(LEFT(Students_Data!$G75,1)="6", LEFT(Students_Data!$G75,2)="C5"), "6th",
  OR(LEFT(Students_Data!$G75,1)="7", LEFT(Students_Data!$G75,2)="C4"), "7th",
  OR(LEFT(Students_Data!$G75,1)="8", LEFT(Students_Data!$G75,2)="C3"), "8th",
  OR(LEFT(Students_Data!$G75,1)="9", LEFT(Students_Data!$G75,2)="C2"), "9th",
  OR(LEFT(Students_Data!$G75,2)="10", LEFT(Students_Data!$G75,2)="C1"), "10th",
  TRUE, "none"
)</f>
        <v>8th</v>
      </c>
      <c r="I75" s="14" t="str">
        <f>IF(LEFT(Students_Data!$G75,1)="C", "C-Batch", "Techno")</f>
        <v>C-Batch</v>
      </c>
      <c r="J75" s="14" t="s">
        <v>3711</v>
      </c>
      <c r="K75" s="14" t="s">
        <v>4755</v>
      </c>
      <c r="L75" s="14" t="s">
        <v>3380</v>
      </c>
      <c r="M75" s="14" t="s">
        <v>20</v>
      </c>
      <c r="N75" s="14" t="s">
        <v>4733</v>
      </c>
      <c r="O75" s="14" t="s">
        <v>351</v>
      </c>
      <c r="P75" s="23" t="s">
        <v>30</v>
      </c>
    </row>
    <row r="76" spans="1:16" x14ac:dyDescent="0.25">
      <c r="A76" s="19" t="s">
        <v>3610</v>
      </c>
      <c r="B76" s="13" t="s">
        <v>3611</v>
      </c>
      <c r="C76" s="13" t="s">
        <v>4748</v>
      </c>
      <c r="D76" s="13" t="s">
        <v>67</v>
      </c>
      <c r="E76" s="20" t="s">
        <v>772</v>
      </c>
      <c r="F76" s="20">
        <v>44748</v>
      </c>
      <c r="G76" s="13" t="s">
        <v>115</v>
      </c>
      <c r="H76" s="13" t="str" cm="1">
        <f t="array" ref="H76">_xlfn.IFS(
  OR(LEFT(Students_Data!$G76,1)="6", LEFT(Students_Data!$G76,2)="C5"), "6th",
  OR(LEFT(Students_Data!$G76,1)="7", LEFT(Students_Data!$G76,2)="C4"), "7th",
  OR(LEFT(Students_Data!$G76,1)="8", LEFT(Students_Data!$G76,2)="C3"), "8th",
  OR(LEFT(Students_Data!$G76,1)="9", LEFT(Students_Data!$G76,2)="C2"), "9th",
  OR(LEFT(Students_Data!$G76,2)="10", LEFT(Students_Data!$G76,2)="C1"), "10th",
  TRUE, "none"
)</f>
        <v>6th</v>
      </c>
      <c r="I76" s="13" t="str">
        <f>IF(LEFT(Students_Data!$G76,1)="C", "C-Batch", "Techno")</f>
        <v>C-Batch</v>
      </c>
      <c r="J76" s="13" t="s">
        <v>3612</v>
      </c>
      <c r="K76" s="13" t="s">
        <v>4755</v>
      </c>
      <c r="L76" s="13" t="s">
        <v>3613</v>
      </c>
      <c r="M76" s="13" t="s">
        <v>20</v>
      </c>
      <c r="N76" s="13" t="s">
        <v>448</v>
      </c>
      <c r="O76" s="13" t="s">
        <v>163</v>
      </c>
      <c r="P76" s="9" t="s">
        <v>39</v>
      </c>
    </row>
    <row r="77" spans="1:16" x14ac:dyDescent="0.25">
      <c r="A77" s="21" t="s">
        <v>2156</v>
      </c>
      <c r="B77" s="14" t="s">
        <v>2157</v>
      </c>
      <c r="C77" s="14" t="s">
        <v>4748</v>
      </c>
      <c r="D77" s="14" t="s">
        <v>67</v>
      </c>
      <c r="E77" s="22" t="s">
        <v>2004</v>
      </c>
      <c r="F77" s="22">
        <v>42571</v>
      </c>
      <c r="G77" s="14" t="s">
        <v>26</v>
      </c>
      <c r="H77" s="14" t="str" cm="1">
        <f t="array" ref="H77">_xlfn.IFS(
  OR(LEFT(Students_Data!$G77,1)="6", LEFT(Students_Data!$G77,2)="C5"), "6th",
  OR(LEFT(Students_Data!$G77,1)="7", LEFT(Students_Data!$G77,2)="C4"), "7th",
  OR(LEFT(Students_Data!$G77,1)="8", LEFT(Students_Data!$G77,2)="C3"), "8th",
  OR(LEFT(Students_Data!$G77,1)="9", LEFT(Students_Data!$G77,2)="C2"), "9th",
  OR(LEFT(Students_Data!$G77,2)="10", LEFT(Students_Data!$G77,2)="C1"), "10th",
  TRUE, "none"
)</f>
        <v>8th</v>
      </c>
      <c r="I77" s="14" t="str">
        <f>IF(LEFT(Students_Data!$G77,1)="C", "C-Batch", "Techno")</f>
        <v>Techno</v>
      </c>
      <c r="J77" s="14" t="s">
        <v>2158</v>
      </c>
      <c r="K77" s="14" t="s">
        <v>71</v>
      </c>
      <c r="L77" s="14" t="s">
        <v>2159</v>
      </c>
      <c r="M77" s="14" t="s">
        <v>20</v>
      </c>
      <c r="N77" s="14" t="s">
        <v>448</v>
      </c>
      <c r="O77" s="14" t="s">
        <v>249</v>
      </c>
      <c r="P77" s="23" t="s">
        <v>30</v>
      </c>
    </row>
    <row r="78" spans="1:16" x14ac:dyDescent="0.25">
      <c r="A78" s="19" t="s">
        <v>1015</v>
      </c>
      <c r="B78" s="13" t="s">
        <v>1016</v>
      </c>
      <c r="C78" s="13" t="s">
        <v>4748</v>
      </c>
      <c r="D78" s="13" t="s">
        <v>67</v>
      </c>
      <c r="E78" s="20" t="s">
        <v>1017</v>
      </c>
      <c r="F78" s="20">
        <v>43296</v>
      </c>
      <c r="G78" s="13" t="s">
        <v>159</v>
      </c>
      <c r="H78" s="13" t="str" cm="1">
        <f t="array" ref="H78">_xlfn.IFS(
  OR(LEFT(Students_Data!$G78,1)="6", LEFT(Students_Data!$G78,2)="C5"), "6th",
  OR(LEFT(Students_Data!$G78,1)="7", LEFT(Students_Data!$G78,2)="C4"), "7th",
  OR(LEFT(Students_Data!$G78,1)="8", LEFT(Students_Data!$G78,2)="C3"), "8th",
  OR(LEFT(Students_Data!$G78,1)="9", LEFT(Students_Data!$G78,2)="C2"), "9th",
  OR(LEFT(Students_Data!$G78,2)="10", LEFT(Students_Data!$G78,2)="C1"), "10th",
  TRUE, "none"
)</f>
        <v>7th</v>
      </c>
      <c r="I78" s="13" t="str">
        <f>IF(LEFT(Students_Data!$G78,1)="C", "C-Batch", "Techno")</f>
        <v>C-Batch</v>
      </c>
      <c r="J78" s="13" t="s">
        <v>1018</v>
      </c>
      <c r="K78" s="13" t="s">
        <v>4755</v>
      </c>
      <c r="L78" s="13" t="s">
        <v>1019</v>
      </c>
      <c r="M78" s="13" t="s">
        <v>20</v>
      </c>
      <c r="N78" s="13" t="s">
        <v>4732</v>
      </c>
      <c r="O78" s="13" t="s">
        <v>148</v>
      </c>
      <c r="P78" s="9" t="s">
        <v>39</v>
      </c>
    </row>
    <row r="79" spans="1:16" x14ac:dyDescent="0.25">
      <c r="A79" s="21" t="s">
        <v>3665</v>
      </c>
      <c r="B79" s="14" t="s">
        <v>2237</v>
      </c>
      <c r="C79" s="14" t="s">
        <v>4748</v>
      </c>
      <c r="D79" s="14" t="s">
        <v>67</v>
      </c>
      <c r="E79" s="22" t="s">
        <v>3666</v>
      </c>
      <c r="F79" s="22">
        <v>44785</v>
      </c>
      <c r="G79" s="14" t="s">
        <v>472</v>
      </c>
      <c r="H79" s="14" t="str" cm="1">
        <f t="array" ref="H79">_xlfn.IFS(
  OR(LEFT(Students_Data!$G79,1)="6", LEFT(Students_Data!$G79,2)="C5"), "6th",
  OR(LEFT(Students_Data!$G79,1)="7", LEFT(Students_Data!$G79,2)="C4"), "7th",
  OR(LEFT(Students_Data!$G79,1)="8", LEFT(Students_Data!$G79,2)="C3"), "8th",
  OR(LEFT(Students_Data!$G79,1)="9", LEFT(Students_Data!$G79,2)="C2"), "9th",
  OR(LEFT(Students_Data!$G79,2)="10", LEFT(Students_Data!$G79,2)="C1"), "10th",
  TRUE, "none"
)</f>
        <v>7th</v>
      </c>
      <c r="I79" s="14" t="str">
        <f>IF(LEFT(Students_Data!$G79,1)="C", "C-Batch", "Techno")</f>
        <v>Techno</v>
      </c>
      <c r="J79" s="14" t="s">
        <v>3667</v>
      </c>
      <c r="K79" s="14" t="s">
        <v>4755</v>
      </c>
      <c r="L79" s="14" t="s">
        <v>3668</v>
      </c>
      <c r="M79" s="14" t="s">
        <v>20</v>
      </c>
      <c r="N79" s="14" t="s">
        <v>448</v>
      </c>
      <c r="O79" s="14" t="s">
        <v>256</v>
      </c>
      <c r="P79" s="23" t="s">
        <v>30</v>
      </c>
    </row>
    <row r="80" spans="1:16" x14ac:dyDescent="0.25">
      <c r="A80" s="19" t="s">
        <v>4401</v>
      </c>
      <c r="B80" s="13" t="s">
        <v>3187</v>
      </c>
      <c r="C80" s="13" t="s">
        <v>4748</v>
      </c>
      <c r="D80" s="13" t="s">
        <v>67</v>
      </c>
      <c r="E80" s="20" t="s">
        <v>3954</v>
      </c>
      <c r="F80" s="20">
        <v>42535</v>
      </c>
      <c r="G80" s="13" t="s">
        <v>26</v>
      </c>
      <c r="H80" s="13" t="str" cm="1">
        <f t="array" ref="H80">_xlfn.IFS(
  OR(LEFT(Students_Data!$G80,1)="6", LEFT(Students_Data!$G80,2)="C5"), "6th",
  OR(LEFT(Students_Data!$G80,1)="7", LEFT(Students_Data!$G80,2)="C4"), "7th",
  OR(LEFT(Students_Data!$G80,1)="8", LEFT(Students_Data!$G80,2)="C3"), "8th",
  OR(LEFT(Students_Data!$G80,1)="9", LEFT(Students_Data!$G80,2)="C2"), "9th",
  OR(LEFT(Students_Data!$G80,2)="10", LEFT(Students_Data!$G80,2)="C1"), "10th",
  TRUE, "none"
)</f>
        <v>8th</v>
      </c>
      <c r="I80" s="13" t="str">
        <f>IF(LEFT(Students_Data!$G80,1)="C", "C-Batch", "Techno")</f>
        <v>Techno</v>
      </c>
      <c r="J80" s="13" t="s">
        <v>4354</v>
      </c>
      <c r="K80" s="13" t="s">
        <v>4755</v>
      </c>
      <c r="L80" s="13" t="s">
        <v>4402</v>
      </c>
      <c r="M80" s="13" t="s">
        <v>228</v>
      </c>
      <c r="N80" s="13" t="s">
        <v>46</v>
      </c>
      <c r="O80" s="13" t="s">
        <v>345</v>
      </c>
      <c r="P80" s="9" t="s">
        <v>30</v>
      </c>
    </row>
    <row r="81" spans="1:16" x14ac:dyDescent="0.25">
      <c r="A81" s="21" t="s">
        <v>1428</v>
      </c>
      <c r="B81" s="14" t="s">
        <v>1429</v>
      </c>
      <c r="C81" s="14" t="s">
        <v>4748</v>
      </c>
      <c r="D81" s="14" t="s">
        <v>67</v>
      </c>
      <c r="E81" s="22" t="s">
        <v>1430</v>
      </c>
      <c r="F81" s="22">
        <v>43662</v>
      </c>
      <c r="G81" s="14" t="s">
        <v>410</v>
      </c>
      <c r="H81" s="14" t="str" cm="1">
        <f t="array" ref="H81">_xlfn.IFS(
  OR(LEFT(Students_Data!$G81,1)="6", LEFT(Students_Data!$G81,2)="C5"), "6th",
  OR(LEFT(Students_Data!$G81,1)="7", LEFT(Students_Data!$G81,2)="C4"), "7th",
  OR(LEFT(Students_Data!$G81,1)="8", LEFT(Students_Data!$G81,2)="C3"), "8th",
  OR(LEFT(Students_Data!$G81,1)="9", LEFT(Students_Data!$G81,2)="C2"), "9th",
  OR(LEFT(Students_Data!$G81,2)="10", LEFT(Students_Data!$G81,2)="C1"), "10th",
  TRUE, "none"
)</f>
        <v>9th</v>
      </c>
      <c r="I81" s="14" t="str">
        <f>IF(LEFT(Students_Data!$G81,1)="C", "C-Batch", "Techno")</f>
        <v>Techno</v>
      </c>
      <c r="J81" s="14" t="s">
        <v>1432</v>
      </c>
      <c r="K81" s="14" t="s">
        <v>4755</v>
      </c>
      <c r="L81" s="14" t="s">
        <v>1433</v>
      </c>
      <c r="M81" s="14" t="s">
        <v>20</v>
      </c>
      <c r="N81" s="14" t="s">
        <v>55</v>
      </c>
      <c r="O81" s="14" t="s">
        <v>243</v>
      </c>
      <c r="P81" s="23" t="s">
        <v>48</v>
      </c>
    </row>
    <row r="82" spans="1:16" x14ac:dyDescent="0.25">
      <c r="A82" s="19" t="s">
        <v>4353</v>
      </c>
      <c r="B82" s="13" t="s">
        <v>4354</v>
      </c>
      <c r="C82" s="13" t="s">
        <v>4748</v>
      </c>
      <c r="D82" s="13" t="s">
        <v>15</v>
      </c>
      <c r="E82" s="20" t="s">
        <v>4355</v>
      </c>
      <c r="F82" s="20">
        <v>45820</v>
      </c>
      <c r="G82" s="13" t="s">
        <v>472</v>
      </c>
      <c r="H82" s="13" t="str" cm="1">
        <f t="array" ref="H82">_xlfn.IFS(
  OR(LEFT(Students_Data!$G82,1)="6", LEFT(Students_Data!$G82,2)="C5"), "6th",
  OR(LEFT(Students_Data!$G82,1)="7", LEFT(Students_Data!$G82,2)="C4"), "7th",
  OR(LEFT(Students_Data!$G82,1)="8", LEFT(Students_Data!$G82,2)="C3"), "8th",
  OR(LEFT(Students_Data!$G82,1)="9", LEFT(Students_Data!$G82,2)="C2"), "9th",
  OR(LEFT(Students_Data!$G82,2)="10", LEFT(Students_Data!$G82,2)="C1"), "10th",
  TRUE, "none"
)</f>
        <v>7th</v>
      </c>
      <c r="I82" s="13" t="str">
        <f>IF(LEFT(Students_Data!$G82,1)="C", "C-Batch", "Techno")</f>
        <v>Techno</v>
      </c>
      <c r="J82" s="13" t="s">
        <v>4356</v>
      </c>
      <c r="K82" s="13" t="s">
        <v>4757</v>
      </c>
      <c r="L82" s="13" t="s">
        <v>4357</v>
      </c>
      <c r="M82" s="13" t="s">
        <v>20</v>
      </c>
      <c r="N82" s="13" t="s">
        <v>448</v>
      </c>
      <c r="O82" s="13" t="s">
        <v>305</v>
      </c>
      <c r="P82" s="9" t="s">
        <v>90</v>
      </c>
    </row>
    <row r="83" spans="1:16" x14ac:dyDescent="0.25">
      <c r="A83" s="21" t="s">
        <v>2234</v>
      </c>
      <c r="B83" s="14" t="s">
        <v>2235</v>
      </c>
      <c r="C83" s="14" t="s">
        <v>4748</v>
      </c>
      <c r="D83" s="14" t="s">
        <v>15</v>
      </c>
      <c r="E83" s="22" t="s">
        <v>1037</v>
      </c>
      <c r="F83" s="22">
        <v>45156</v>
      </c>
      <c r="G83" s="14" t="s">
        <v>483</v>
      </c>
      <c r="H83" s="14" t="str" cm="1">
        <f t="array" ref="H83">_xlfn.IFS(
  OR(LEFT(Students_Data!$G83,1)="6", LEFT(Students_Data!$G83,2)="C5"), "6th",
  OR(LEFT(Students_Data!$G83,1)="7", LEFT(Students_Data!$G83,2)="C4"), "7th",
  OR(LEFT(Students_Data!$G83,1)="8", LEFT(Students_Data!$G83,2)="C3"), "8th",
  OR(LEFT(Students_Data!$G83,1)="9", LEFT(Students_Data!$G83,2)="C2"), "9th",
  OR(LEFT(Students_Data!$G83,2)="10", LEFT(Students_Data!$G83,2)="C1"), "10th",
  TRUE, "none"
)</f>
        <v>8th</v>
      </c>
      <c r="I83" s="14" t="str">
        <f>IF(LEFT(Students_Data!$G83,1)="C", "C-Batch", "Techno")</f>
        <v>C-Batch</v>
      </c>
      <c r="J83" s="14" t="s">
        <v>2236</v>
      </c>
      <c r="K83" s="14" t="s">
        <v>4755</v>
      </c>
      <c r="L83" s="14" t="s">
        <v>2237</v>
      </c>
      <c r="M83" s="14" t="s">
        <v>228</v>
      </c>
      <c r="N83" s="14" t="s">
        <v>448</v>
      </c>
      <c r="O83" s="14" t="s">
        <v>363</v>
      </c>
      <c r="P83" s="23" t="s">
        <v>30</v>
      </c>
    </row>
    <row r="84" spans="1:16" x14ac:dyDescent="0.25">
      <c r="A84" s="19" t="s">
        <v>333</v>
      </c>
      <c r="B84" s="13" t="s">
        <v>334</v>
      </c>
      <c r="C84" s="13" t="s">
        <v>4748</v>
      </c>
      <c r="D84" s="13" t="s">
        <v>67</v>
      </c>
      <c r="E84" s="20" t="s">
        <v>335</v>
      </c>
      <c r="F84" s="20">
        <v>45485</v>
      </c>
      <c r="G84" s="13" t="s">
        <v>115</v>
      </c>
      <c r="H84" s="13" t="str" cm="1">
        <f t="array" ref="H84">_xlfn.IFS(
  OR(LEFT(Students_Data!$G84,1)="6", LEFT(Students_Data!$G84,2)="C5"), "6th",
  OR(LEFT(Students_Data!$G84,1)="7", LEFT(Students_Data!$G84,2)="C4"), "7th",
  OR(LEFT(Students_Data!$G84,1)="8", LEFT(Students_Data!$G84,2)="C3"), "8th",
  OR(LEFT(Students_Data!$G84,1)="9", LEFT(Students_Data!$G84,2)="C2"), "9th",
  OR(LEFT(Students_Data!$G84,2)="10", LEFT(Students_Data!$G84,2)="C1"), "10th",
  TRUE, "none"
)</f>
        <v>6th</v>
      </c>
      <c r="I84" s="13" t="str">
        <f>IF(LEFT(Students_Data!$G84,1)="C", "C-Batch", "Techno")</f>
        <v>C-Batch</v>
      </c>
      <c r="J84" s="13" t="s">
        <v>336</v>
      </c>
      <c r="K84" s="13" t="s">
        <v>200</v>
      </c>
      <c r="L84" s="13" t="s">
        <v>337</v>
      </c>
      <c r="M84" s="13" t="s">
        <v>20</v>
      </c>
      <c r="N84" s="13" t="s">
        <v>448</v>
      </c>
      <c r="O84" s="13" t="s">
        <v>338</v>
      </c>
      <c r="P84" s="9" t="s">
        <v>57</v>
      </c>
    </row>
    <row r="85" spans="1:16" x14ac:dyDescent="0.25">
      <c r="A85" s="21" t="s">
        <v>3185</v>
      </c>
      <c r="B85" s="14" t="s">
        <v>2822</v>
      </c>
      <c r="C85" s="14" t="s">
        <v>4748</v>
      </c>
      <c r="D85" s="14" t="s">
        <v>67</v>
      </c>
      <c r="E85" s="22" t="s">
        <v>908</v>
      </c>
      <c r="F85" s="22">
        <v>45851</v>
      </c>
      <c r="G85" s="14" t="s">
        <v>260</v>
      </c>
      <c r="H85" s="14" t="str" cm="1">
        <f t="array" ref="H85">_xlfn.IFS(
  OR(LEFT(Students_Data!$G85,1)="6", LEFT(Students_Data!$G85,2)="C5"), "6th",
  OR(LEFT(Students_Data!$G85,1)="7", LEFT(Students_Data!$G85,2)="C4"), "7th",
  OR(LEFT(Students_Data!$G85,1)="8", LEFT(Students_Data!$G85,2)="C3"), "8th",
  OR(LEFT(Students_Data!$G85,1)="9", LEFT(Students_Data!$G85,2)="C2"), "9th",
  OR(LEFT(Students_Data!$G85,2)="10", LEFT(Students_Data!$G85,2)="C1"), "10th",
  TRUE, "none"
)</f>
        <v>7th</v>
      </c>
      <c r="I85" s="14" t="str">
        <f>IF(LEFT(Students_Data!$G85,1)="C", "C-Batch", "Techno")</f>
        <v>C-Batch</v>
      </c>
      <c r="J85" s="14" t="s">
        <v>3186</v>
      </c>
      <c r="K85" s="14" t="s">
        <v>4755</v>
      </c>
      <c r="L85" s="14" t="s">
        <v>3187</v>
      </c>
      <c r="M85" s="14" t="s">
        <v>20</v>
      </c>
      <c r="N85" s="14" t="s">
        <v>4733</v>
      </c>
      <c r="O85" s="14" t="s">
        <v>38</v>
      </c>
      <c r="P85" s="23" t="s">
        <v>39</v>
      </c>
    </row>
    <row r="86" spans="1:16" x14ac:dyDescent="0.25">
      <c r="A86" s="19" t="s">
        <v>2324</v>
      </c>
      <c r="B86" s="13" t="s">
        <v>2325</v>
      </c>
      <c r="C86" s="13" t="s">
        <v>4748</v>
      </c>
      <c r="D86" s="13" t="s">
        <v>67</v>
      </c>
      <c r="E86" s="20" t="s">
        <v>2326</v>
      </c>
      <c r="F86" s="20">
        <v>43661</v>
      </c>
      <c r="G86" s="13" t="s">
        <v>85</v>
      </c>
      <c r="H86" s="13" t="str" cm="1">
        <f t="array" ref="H86">_xlfn.IFS(
  OR(LEFT(Students_Data!$G86,1)="6", LEFT(Students_Data!$G86,2)="C5"), "6th",
  OR(LEFT(Students_Data!$G86,1)="7", LEFT(Students_Data!$G86,2)="C4"), "7th",
  OR(LEFT(Students_Data!$G86,1)="8", LEFT(Students_Data!$G86,2)="C3"), "8th",
  OR(LEFT(Students_Data!$G86,1)="9", LEFT(Students_Data!$G86,2)="C2"), "9th",
  OR(LEFT(Students_Data!$G86,2)="10", LEFT(Students_Data!$G86,2)="C1"), "10th",
  TRUE, "none"
)</f>
        <v>10th</v>
      </c>
      <c r="I86" s="13" t="str">
        <f>IF(LEFT(Students_Data!$G86,1)="C", "C-Batch", "Techno")</f>
        <v>Techno</v>
      </c>
      <c r="J86" s="13" t="s">
        <v>2327</v>
      </c>
      <c r="K86" s="13" t="s">
        <v>62</v>
      </c>
      <c r="L86" s="13" t="s">
        <v>2328</v>
      </c>
      <c r="M86" s="13" t="s">
        <v>292</v>
      </c>
      <c r="N86" s="13" t="s">
        <v>183</v>
      </c>
      <c r="O86" s="13" t="s">
        <v>215</v>
      </c>
      <c r="P86" s="9" t="s">
        <v>81</v>
      </c>
    </row>
    <row r="87" spans="1:16" x14ac:dyDescent="0.25">
      <c r="A87" s="21" t="s">
        <v>4549</v>
      </c>
      <c r="B87" s="14" t="s">
        <v>4550</v>
      </c>
      <c r="C87" s="14" t="s">
        <v>4748</v>
      </c>
      <c r="D87" s="14" t="s">
        <v>15</v>
      </c>
      <c r="E87" s="22" t="s">
        <v>4551</v>
      </c>
      <c r="F87" s="22">
        <v>45810</v>
      </c>
      <c r="G87" s="14" t="s">
        <v>159</v>
      </c>
      <c r="H87" s="14" t="str" cm="1">
        <f t="array" ref="H87">_xlfn.IFS(
  OR(LEFT(Students_Data!$G87,1)="6", LEFT(Students_Data!$G87,2)="C5"), "6th",
  OR(LEFT(Students_Data!$G87,1)="7", LEFT(Students_Data!$G87,2)="C4"), "7th",
  OR(LEFT(Students_Data!$G87,1)="8", LEFT(Students_Data!$G87,2)="C3"), "8th",
  OR(LEFT(Students_Data!$G87,1)="9", LEFT(Students_Data!$G87,2)="C2"), "9th",
  OR(LEFT(Students_Data!$G87,2)="10", LEFT(Students_Data!$G87,2)="C1"), "10th",
  TRUE, "none"
)</f>
        <v>7th</v>
      </c>
      <c r="I87" s="14" t="str">
        <f>IF(LEFT(Students_Data!$G87,1)="C", "C-Batch", "Techno")</f>
        <v>C-Batch</v>
      </c>
      <c r="J87" s="14" t="s">
        <v>4552</v>
      </c>
      <c r="K87" s="14" t="s">
        <v>161</v>
      </c>
      <c r="L87" s="14" t="s">
        <v>4553</v>
      </c>
      <c r="M87" s="14" t="s">
        <v>20</v>
      </c>
      <c r="N87" s="14" t="s">
        <v>183</v>
      </c>
      <c r="O87" s="14" t="s">
        <v>38</v>
      </c>
      <c r="P87" s="23" t="s">
        <v>39</v>
      </c>
    </row>
    <row r="88" spans="1:16" x14ac:dyDescent="0.25">
      <c r="A88" s="19" t="s">
        <v>2819</v>
      </c>
      <c r="B88" s="13" t="s">
        <v>2820</v>
      </c>
      <c r="C88" s="13" t="s">
        <v>4748</v>
      </c>
      <c r="D88" s="13" t="s">
        <v>67</v>
      </c>
      <c r="E88" s="20" t="s">
        <v>1430</v>
      </c>
      <c r="F88" s="20">
        <v>41853</v>
      </c>
      <c r="G88" s="13" t="s">
        <v>77</v>
      </c>
      <c r="H88" s="13" t="str" cm="1">
        <f t="array" ref="H88">_xlfn.IFS(
  OR(LEFT(Students_Data!$G88,1)="6", LEFT(Students_Data!$G88,2)="C5"), "6th",
  OR(LEFT(Students_Data!$G88,1)="7", LEFT(Students_Data!$G88,2)="C4"), "7th",
  OR(LEFT(Students_Data!$G88,1)="8", LEFT(Students_Data!$G88,2)="C3"), "8th",
  OR(LEFT(Students_Data!$G88,1)="9", LEFT(Students_Data!$G88,2)="C2"), "9th",
  OR(LEFT(Students_Data!$G88,2)="10", LEFT(Students_Data!$G88,2)="C1"), "10th",
  TRUE, "none"
)</f>
        <v>10th</v>
      </c>
      <c r="I88" s="13" t="str">
        <f>IF(LEFT(Students_Data!$G88,1)="C", "C-Batch", "Techno")</f>
        <v>Techno</v>
      </c>
      <c r="J88" s="13" t="s">
        <v>2821</v>
      </c>
      <c r="K88" s="13" t="s">
        <v>161</v>
      </c>
      <c r="L88" s="13" t="s">
        <v>2822</v>
      </c>
      <c r="M88" s="13" t="s">
        <v>20</v>
      </c>
      <c r="N88" s="13" t="s">
        <v>4732</v>
      </c>
      <c r="O88" s="13" t="s">
        <v>29</v>
      </c>
      <c r="P88" s="9" t="s">
        <v>30</v>
      </c>
    </row>
    <row r="89" spans="1:16" x14ac:dyDescent="0.25">
      <c r="A89" s="21" t="s">
        <v>3917</v>
      </c>
      <c r="B89" s="14" t="s">
        <v>3918</v>
      </c>
      <c r="C89" s="14" t="s">
        <v>4748</v>
      </c>
      <c r="D89" s="14" t="s">
        <v>67</v>
      </c>
      <c r="E89" s="22" t="s">
        <v>3919</v>
      </c>
      <c r="F89" s="22">
        <v>45456</v>
      </c>
      <c r="G89" s="14" t="s">
        <v>77</v>
      </c>
      <c r="H89" s="14" t="str" cm="1">
        <f t="array" ref="H89">_xlfn.IFS(
  OR(LEFT(Students_Data!$G89,1)="6", LEFT(Students_Data!$G89,2)="C5"), "6th",
  OR(LEFT(Students_Data!$G89,1)="7", LEFT(Students_Data!$G89,2)="C4"), "7th",
  OR(LEFT(Students_Data!$G89,1)="8", LEFT(Students_Data!$G89,2)="C3"), "8th",
  OR(LEFT(Students_Data!$G89,1)="9", LEFT(Students_Data!$G89,2)="C2"), "9th",
  OR(LEFT(Students_Data!$G89,2)="10", LEFT(Students_Data!$G89,2)="C1"), "10th",
  TRUE, "none"
)</f>
        <v>10th</v>
      </c>
      <c r="I89" s="14" t="str">
        <f>IF(LEFT(Students_Data!$G89,1)="C", "C-Batch", "Techno")</f>
        <v>Techno</v>
      </c>
      <c r="J89" s="14" t="s">
        <v>3920</v>
      </c>
      <c r="K89" s="14" t="s">
        <v>161</v>
      </c>
      <c r="L89" s="14" t="s">
        <v>3708</v>
      </c>
      <c r="M89" s="14" t="s">
        <v>20</v>
      </c>
      <c r="N89" s="14" t="s">
        <v>317</v>
      </c>
      <c r="O89" s="14" t="s">
        <v>73</v>
      </c>
      <c r="P89" s="23" t="s">
        <v>22</v>
      </c>
    </row>
    <row r="90" spans="1:16" x14ac:dyDescent="0.25">
      <c r="A90" s="19" t="s">
        <v>3707</v>
      </c>
      <c r="B90" s="13" t="s">
        <v>3708</v>
      </c>
      <c r="C90" s="13" t="s">
        <v>4748</v>
      </c>
      <c r="D90" s="13" t="s">
        <v>67</v>
      </c>
      <c r="E90" s="20" t="s">
        <v>2231</v>
      </c>
      <c r="F90" s="20">
        <v>42160</v>
      </c>
      <c r="G90" s="13" t="s">
        <v>94</v>
      </c>
      <c r="H90" s="13" t="str" cm="1">
        <f t="array" ref="H90">_xlfn.IFS(
  OR(LEFT(Students_Data!$G90,1)="6", LEFT(Students_Data!$G90,2)="C5"), "6th",
  OR(LEFT(Students_Data!$G90,1)="7", LEFT(Students_Data!$G90,2)="C4"), "7th",
  OR(LEFT(Students_Data!$G90,1)="8", LEFT(Students_Data!$G90,2)="C3"), "8th",
  OR(LEFT(Students_Data!$G90,1)="9", LEFT(Students_Data!$G90,2)="C2"), "9th",
  OR(LEFT(Students_Data!$G90,2)="10", LEFT(Students_Data!$G90,2)="C1"), "10th",
  TRUE, "none"
)</f>
        <v>10th</v>
      </c>
      <c r="I90" s="13" t="str">
        <f>IF(LEFT(Students_Data!$G90,1)="C", "C-Batch", "Techno")</f>
        <v>C-Batch</v>
      </c>
      <c r="J90" s="13" t="s">
        <v>2236</v>
      </c>
      <c r="K90" s="13" t="s">
        <v>62</v>
      </c>
      <c r="L90" s="13" t="s">
        <v>3709</v>
      </c>
      <c r="M90" s="13" t="s">
        <v>202</v>
      </c>
      <c r="N90" s="13" t="s">
        <v>448</v>
      </c>
      <c r="O90" s="13" t="s">
        <v>345</v>
      </c>
      <c r="P90" s="9" t="s">
        <v>30</v>
      </c>
    </row>
    <row r="91" spans="1:16" x14ac:dyDescent="0.25">
      <c r="A91" s="21" t="s">
        <v>719</v>
      </c>
      <c r="B91" s="14" t="s">
        <v>720</v>
      </c>
      <c r="C91" s="14" t="s">
        <v>4748</v>
      </c>
      <c r="D91" s="14" t="s">
        <v>15</v>
      </c>
      <c r="E91" s="22" t="s">
        <v>693</v>
      </c>
      <c r="F91" s="22">
        <v>42942</v>
      </c>
      <c r="G91" s="14" t="s">
        <v>52</v>
      </c>
      <c r="H91" s="14" t="str" cm="1">
        <f t="array" ref="H91">_xlfn.IFS(
  OR(LEFT(Students_Data!$G91,1)="6", LEFT(Students_Data!$G91,2)="C5"), "6th",
  OR(LEFT(Students_Data!$G91,1)="7", LEFT(Students_Data!$G91,2)="C4"), "7th",
  OR(LEFT(Students_Data!$G91,1)="8", LEFT(Students_Data!$G91,2)="C3"), "8th",
  OR(LEFT(Students_Data!$G91,1)="9", LEFT(Students_Data!$G91,2)="C2"), "9th",
  OR(LEFT(Students_Data!$G91,2)="10", LEFT(Students_Data!$G91,2)="C1"), "10th",
  TRUE, "none"
)</f>
        <v>8th</v>
      </c>
      <c r="I91" s="14" t="str">
        <f>IF(LEFT(Students_Data!$G91,1)="C", "C-Batch", "Techno")</f>
        <v>Techno</v>
      </c>
      <c r="J91" s="14" t="s">
        <v>721</v>
      </c>
      <c r="K91" s="14" t="s">
        <v>161</v>
      </c>
      <c r="L91" s="14" t="s">
        <v>722</v>
      </c>
      <c r="M91" s="14" t="s">
        <v>20</v>
      </c>
      <c r="N91" s="14" t="s">
        <v>263</v>
      </c>
      <c r="O91" s="14" t="s">
        <v>177</v>
      </c>
      <c r="P91" s="23" t="s">
        <v>39</v>
      </c>
    </row>
    <row r="92" spans="1:16" x14ac:dyDescent="0.25">
      <c r="A92" s="19" t="s">
        <v>1311</v>
      </c>
      <c r="B92" s="13" t="s">
        <v>1312</v>
      </c>
      <c r="C92" s="13" t="s">
        <v>4748</v>
      </c>
      <c r="D92" s="13" t="s">
        <v>67</v>
      </c>
      <c r="E92" s="20" t="s">
        <v>1313</v>
      </c>
      <c r="F92" s="20">
        <v>45524</v>
      </c>
      <c r="G92" s="13" t="s">
        <v>52</v>
      </c>
      <c r="H92" s="13" t="str" cm="1">
        <f t="array" ref="H92">_xlfn.IFS(
  OR(LEFT(Students_Data!$G92,1)="6", LEFT(Students_Data!$G92,2)="C5"), "6th",
  OR(LEFT(Students_Data!$G92,1)="7", LEFT(Students_Data!$G92,2)="C4"), "7th",
  OR(LEFT(Students_Data!$G92,1)="8", LEFT(Students_Data!$G92,2)="C3"), "8th",
  OR(LEFT(Students_Data!$G92,1)="9", LEFT(Students_Data!$G92,2)="C2"), "9th",
  OR(LEFT(Students_Data!$G92,2)="10", LEFT(Students_Data!$G92,2)="C1"), "10th",
  TRUE, "none"
)</f>
        <v>8th</v>
      </c>
      <c r="I92" s="13" t="str">
        <f>IF(LEFT(Students_Data!$G92,1)="C", "C-Batch", "Techno")</f>
        <v>Techno</v>
      </c>
      <c r="J92" s="13" t="s">
        <v>1314</v>
      </c>
      <c r="K92" s="13" t="s">
        <v>161</v>
      </c>
      <c r="L92" s="13" t="s">
        <v>1315</v>
      </c>
      <c r="M92" s="13" t="s">
        <v>141</v>
      </c>
      <c r="N92" s="13" t="s">
        <v>4732</v>
      </c>
      <c r="O92" s="13" t="s">
        <v>338</v>
      </c>
      <c r="P92" s="9" t="s">
        <v>57</v>
      </c>
    </row>
    <row r="93" spans="1:16" x14ac:dyDescent="0.25">
      <c r="A93" s="21" t="s">
        <v>1382</v>
      </c>
      <c r="B93" s="14" t="s">
        <v>1383</v>
      </c>
      <c r="C93" s="14" t="s">
        <v>4748</v>
      </c>
      <c r="D93" s="14" t="s">
        <v>67</v>
      </c>
      <c r="E93" s="22" t="s">
        <v>1384</v>
      </c>
      <c r="F93" s="22">
        <v>45849</v>
      </c>
      <c r="G93" s="14" t="s">
        <v>122</v>
      </c>
      <c r="H93" s="14" t="str" cm="1">
        <f t="array" ref="H93">_xlfn.IFS(
  OR(LEFT(Students_Data!$G93,1)="6", LEFT(Students_Data!$G93,2)="C5"), "6th",
  OR(LEFT(Students_Data!$G93,1)="7", LEFT(Students_Data!$G93,2)="C4"), "7th",
  OR(LEFT(Students_Data!$G93,1)="8", LEFT(Students_Data!$G93,2)="C3"), "8th",
  OR(LEFT(Students_Data!$G93,1)="9", LEFT(Students_Data!$G93,2)="C2"), "9th",
  OR(LEFT(Students_Data!$G93,2)="10", LEFT(Students_Data!$G93,2)="C1"), "10th",
  TRUE, "none"
)</f>
        <v>9th</v>
      </c>
      <c r="I93" s="14" t="str">
        <f>IF(LEFT(Students_Data!$G93,1)="C", "C-Batch", "Techno")</f>
        <v>Techno</v>
      </c>
      <c r="J93" s="14" t="s">
        <v>1385</v>
      </c>
      <c r="K93" s="14" t="s">
        <v>4757</v>
      </c>
      <c r="L93" s="14" t="s">
        <v>1386</v>
      </c>
      <c r="M93" s="14" t="s">
        <v>20</v>
      </c>
      <c r="N93" s="14" t="s">
        <v>448</v>
      </c>
      <c r="O93" s="14" t="s">
        <v>311</v>
      </c>
      <c r="P93" s="23" t="s">
        <v>48</v>
      </c>
    </row>
    <row r="94" spans="1:16" x14ac:dyDescent="0.25">
      <c r="A94" s="19" t="s">
        <v>3049</v>
      </c>
      <c r="B94" s="13" t="s">
        <v>3050</v>
      </c>
      <c r="C94" s="13" t="s">
        <v>4748</v>
      </c>
      <c r="D94" s="13" t="s">
        <v>67</v>
      </c>
      <c r="E94" s="20" t="s">
        <v>3051</v>
      </c>
      <c r="F94" s="20">
        <v>42963</v>
      </c>
      <c r="G94" s="13" t="s">
        <v>26</v>
      </c>
      <c r="H94" s="13" t="str" cm="1">
        <f t="array" ref="H94">_xlfn.IFS(
  OR(LEFT(Students_Data!$G94,1)="6", LEFT(Students_Data!$G94,2)="C5"), "6th",
  OR(LEFT(Students_Data!$G94,1)="7", LEFT(Students_Data!$G94,2)="C4"), "7th",
  OR(LEFT(Students_Data!$G94,1)="8", LEFT(Students_Data!$G94,2)="C3"), "8th",
  OR(LEFT(Students_Data!$G94,1)="9", LEFT(Students_Data!$G94,2)="C2"), "9th",
  OR(LEFT(Students_Data!$G94,2)="10", LEFT(Students_Data!$G94,2)="C1"), "10th",
  TRUE, "none"
)</f>
        <v>8th</v>
      </c>
      <c r="I94" s="13" t="str">
        <f>IF(LEFT(Students_Data!$G94,1)="C", "C-Batch", "Techno")</f>
        <v>Techno</v>
      </c>
      <c r="J94" s="13" t="s">
        <v>3052</v>
      </c>
      <c r="K94" s="13" t="s">
        <v>4755</v>
      </c>
      <c r="L94" s="13" t="s">
        <v>3053</v>
      </c>
      <c r="M94" s="13" t="s">
        <v>20</v>
      </c>
      <c r="N94" s="13" t="s">
        <v>344</v>
      </c>
      <c r="O94" s="13" t="s">
        <v>293</v>
      </c>
      <c r="P94" s="9" t="s">
        <v>30</v>
      </c>
    </row>
    <row r="95" spans="1:16" x14ac:dyDescent="0.25">
      <c r="A95" s="21" t="s">
        <v>2243</v>
      </c>
      <c r="B95" s="14" t="s">
        <v>2244</v>
      </c>
      <c r="C95" s="14" t="s">
        <v>4748</v>
      </c>
      <c r="D95" s="14" t="s">
        <v>67</v>
      </c>
      <c r="E95" s="22" t="s">
        <v>1959</v>
      </c>
      <c r="F95" s="22">
        <v>45877</v>
      </c>
      <c r="G95" s="14" t="s">
        <v>69</v>
      </c>
      <c r="H95" s="14" t="str" cm="1">
        <f t="array" ref="H95">_xlfn.IFS(
  OR(LEFT(Students_Data!$G95,1)="6", LEFT(Students_Data!$G95,2)="C5"), "6th",
  OR(LEFT(Students_Data!$G95,1)="7", LEFT(Students_Data!$G95,2)="C4"), "7th",
  OR(LEFT(Students_Data!$G95,1)="8", LEFT(Students_Data!$G95,2)="C3"), "8th",
  OR(LEFT(Students_Data!$G95,1)="9", LEFT(Students_Data!$G95,2)="C2"), "9th",
  OR(LEFT(Students_Data!$G95,2)="10", LEFT(Students_Data!$G95,2)="C1"), "10th",
  TRUE, "none"
)</f>
        <v>8th</v>
      </c>
      <c r="I95" s="14" t="str">
        <f>IF(LEFT(Students_Data!$G95,1)="C", "C-Batch", "Techno")</f>
        <v>Techno</v>
      </c>
      <c r="J95" s="14" t="s">
        <v>2245</v>
      </c>
      <c r="K95" s="14" t="s">
        <v>4755</v>
      </c>
      <c r="L95" s="14" t="s">
        <v>2246</v>
      </c>
      <c r="M95" s="14" t="s">
        <v>20</v>
      </c>
      <c r="N95" s="14" t="s">
        <v>125</v>
      </c>
      <c r="O95" s="14" t="s">
        <v>351</v>
      </c>
      <c r="P95" s="23" t="s">
        <v>30</v>
      </c>
    </row>
    <row r="96" spans="1:16" x14ac:dyDescent="0.25">
      <c r="A96" s="19" t="s">
        <v>3871</v>
      </c>
      <c r="B96" s="13" t="s">
        <v>3872</v>
      </c>
      <c r="C96" s="13" t="s">
        <v>4748</v>
      </c>
      <c r="D96" s="13" t="s">
        <v>15</v>
      </c>
      <c r="E96" s="20" t="s">
        <v>3873</v>
      </c>
      <c r="F96" s="20">
        <v>41791</v>
      </c>
      <c r="G96" s="13" t="s">
        <v>94</v>
      </c>
      <c r="H96" s="13" t="str" cm="1">
        <f t="array" ref="H96">_xlfn.IFS(
  OR(LEFT(Students_Data!$G96,1)="6", LEFT(Students_Data!$G96,2)="C5"), "6th",
  OR(LEFT(Students_Data!$G96,1)="7", LEFT(Students_Data!$G96,2)="C4"), "7th",
  OR(LEFT(Students_Data!$G96,1)="8", LEFT(Students_Data!$G96,2)="C3"), "8th",
  OR(LEFT(Students_Data!$G96,1)="9", LEFT(Students_Data!$G96,2)="C2"), "9th",
  OR(LEFT(Students_Data!$G96,2)="10", LEFT(Students_Data!$G96,2)="C1"), "10th",
  TRUE, "none"
)</f>
        <v>10th</v>
      </c>
      <c r="I96" s="13" t="str">
        <f>IF(LEFT(Students_Data!$G96,1)="C", "C-Batch", "Techno")</f>
        <v>C-Batch</v>
      </c>
      <c r="J96" s="13" t="s">
        <v>3874</v>
      </c>
      <c r="K96" s="13" t="s">
        <v>62</v>
      </c>
      <c r="L96" s="13" t="s">
        <v>573</v>
      </c>
      <c r="M96" s="13" t="s">
        <v>20</v>
      </c>
      <c r="N96" s="13" t="s">
        <v>242</v>
      </c>
      <c r="O96" s="13" t="s">
        <v>73</v>
      </c>
      <c r="P96" s="9" t="s">
        <v>22</v>
      </c>
    </row>
    <row r="97" spans="1:16" x14ac:dyDescent="0.25">
      <c r="A97" s="21" t="s">
        <v>3719</v>
      </c>
      <c r="B97" s="14" t="s">
        <v>3720</v>
      </c>
      <c r="C97" s="14" t="s">
        <v>4748</v>
      </c>
      <c r="D97" s="14" t="s">
        <v>15</v>
      </c>
      <c r="E97" s="22" t="s">
        <v>882</v>
      </c>
      <c r="F97" s="22">
        <v>45451</v>
      </c>
      <c r="G97" s="14" t="s">
        <v>394</v>
      </c>
      <c r="H97" s="14" t="str" cm="1">
        <f t="array" ref="H97">_xlfn.IFS(
  OR(LEFT(Students_Data!$G97,1)="6", LEFT(Students_Data!$G97,2)="C5"), "6th",
  OR(LEFT(Students_Data!$G97,1)="7", LEFT(Students_Data!$G97,2)="C4"), "7th",
  OR(LEFT(Students_Data!$G97,1)="8", LEFT(Students_Data!$G97,2)="C3"), "8th",
  OR(LEFT(Students_Data!$G97,1)="9", LEFT(Students_Data!$G97,2)="C2"), "9th",
  OR(LEFT(Students_Data!$G97,2)="10", LEFT(Students_Data!$G97,2)="C1"), "10th",
  TRUE, "none"
)</f>
        <v>6th</v>
      </c>
      <c r="I97" s="14" t="str">
        <f>IF(LEFT(Students_Data!$G97,1)="C", "C-Batch", "Techno")</f>
        <v>Techno</v>
      </c>
      <c r="J97" s="14" t="s">
        <v>721</v>
      </c>
      <c r="K97" s="14" t="s">
        <v>161</v>
      </c>
      <c r="L97" s="14" t="s">
        <v>1315</v>
      </c>
      <c r="M97" s="14" t="s">
        <v>20</v>
      </c>
      <c r="N97" s="14" t="s">
        <v>344</v>
      </c>
      <c r="O97" s="14" t="s">
        <v>369</v>
      </c>
      <c r="P97" s="23" t="s">
        <v>30</v>
      </c>
    </row>
    <row r="98" spans="1:16" x14ac:dyDescent="0.25">
      <c r="A98" s="19" t="s">
        <v>2417</v>
      </c>
      <c r="B98" s="13" t="s">
        <v>2418</v>
      </c>
      <c r="C98" s="13" t="s">
        <v>4748</v>
      </c>
      <c r="D98" s="13" t="s">
        <v>15</v>
      </c>
      <c r="E98" s="20" t="s">
        <v>2419</v>
      </c>
      <c r="F98" s="20">
        <v>44014</v>
      </c>
      <c r="G98" s="13" t="s">
        <v>282</v>
      </c>
      <c r="H98" s="13" t="str" cm="1">
        <f t="array" ref="H98">_xlfn.IFS(
  OR(LEFT(Students_Data!$G98,1)="6", LEFT(Students_Data!$G98,2)="C5"), "6th",
  OR(LEFT(Students_Data!$G98,1)="7", LEFT(Students_Data!$G98,2)="C4"), "7th",
  OR(LEFT(Students_Data!$G98,1)="8", LEFT(Students_Data!$G98,2)="C3"), "8th",
  OR(LEFT(Students_Data!$G98,1)="9", LEFT(Students_Data!$G98,2)="C2"), "9th",
  OR(LEFT(Students_Data!$G98,2)="10", LEFT(Students_Data!$G98,2)="C1"), "10th",
  TRUE, "none"
)</f>
        <v>10th</v>
      </c>
      <c r="I98" s="13" t="str">
        <f>IF(LEFT(Students_Data!$G98,1)="C", "C-Batch", "Techno")</f>
        <v>Techno</v>
      </c>
      <c r="J98" s="13" t="s">
        <v>2420</v>
      </c>
      <c r="K98" s="13" t="s">
        <v>4755</v>
      </c>
      <c r="L98" s="13" t="s">
        <v>2421</v>
      </c>
      <c r="M98" s="13" t="s">
        <v>20</v>
      </c>
      <c r="N98" s="13" t="s">
        <v>154</v>
      </c>
      <c r="O98" s="13" t="s">
        <v>21</v>
      </c>
      <c r="P98" s="9" t="s">
        <v>22</v>
      </c>
    </row>
    <row r="99" spans="1:16" x14ac:dyDescent="0.25">
      <c r="A99" s="21" t="s">
        <v>4718</v>
      </c>
      <c r="B99" s="14" t="s">
        <v>4719</v>
      </c>
      <c r="C99" s="14" t="s">
        <v>4748</v>
      </c>
      <c r="D99" s="14" t="s">
        <v>67</v>
      </c>
      <c r="E99" s="22" t="s">
        <v>2140</v>
      </c>
      <c r="F99" s="22">
        <v>43618</v>
      </c>
      <c r="G99" s="14" t="s">
        <v>260</v>
      </c>
      <c r="H99" s="14" t="str" cm="1">
        <f t="array" ref="H99">_xlfn.IFS(
  OR(LEFT(Students_Data!$G99,1)="6", LEFT(Students_Data!$G99,2)="C5"), "6th",
  OR(LEFT(Students_Data!$G99,1)="7", LEFT(Students_Data!$G99,2)="C4"), "7th",
  OR(LEFT(Students_Data!$G99,1)="8", LEFT(Students_Data!$G99,2)="C3"), "8th",
  OR(LEFT(Students_Data!$G99,1)="9", LEFT(Students_Data!$G99,2)="C2"), "9th",
  OR(LEFT(Students_Data!$G99,2)="10", LEFT(Students_Data!$G99,2)="C1"), "10th",
  TRUE, "none"
)</f>
        <v>7th</v>
      </c>
      <c r="I99" s="14" t="str">
        <f>IF(LEFT(Students_Data!$G99,1)="C", "C-Batch", "Techno")</f>
        <v>C-Batch</v>
      </c>
      <c r="J99" s="14" t="s">
        <v>1385</v>
      </c>
      <c r="K99" s="14" t="s">
        <v>4755</v>
      </c>
      <c r="L99" s="14" t="s">
        <v>2421</v>
      </c>
      <c r="M99" s="14" t="s">
        <v>20</v>
      </c>
      <c r="N99" s="14" t="s">
        <v>285</v>
      </c>
      <c r="O99" s="14" t="s">
        <v>351</v>
      </c>
      <c r="P99" s="23" t="s">
        <v>30</v>
      </c>
    </row>
    <row r="100" spans="1:16" x14ac:dyDescent="0.25">
      <c r="A100" s="19" t="s">
        <v>3741</v>
      </c>
      <c r="B100" s="13" t="s">
        <v>3742</v>
      </c>
      <c r="C100" s="13" t="s">
        <v>4748</v>
      </c>
      <c r="D100" s="13" t="s">
        <v>15</v>
      </c>
      <c r="E100" s="20" t="s">
        <v>3215</v>
      </c>
      <c r="F100" s="20">
        <v>45532</v>
      </c>
      <c r="G100" s="13" t="s">
        <v>122</v>
      </c>
      <c r="H100" s="13" t="str" cm="1">
        <f t="array" ref="H100">_xlfn.IFS(
  OR(LEFT(Students_Data!$G100,1)="6", LEFT(Students_Data!$G100,2)="C5"), "6th",
  OR(LEFT(Students_Data!$G100,1)="7", LEFT(Students_Data!$G100,2)="C4"), "7th",
  OR(LEFT(Students_Data!$G100,1)="8", LEFT(Students_Data!$G100,2)="C3"), "8th",
  OR(LEFT(Students_Data!$G100,1)="9", LEFT(Students_Data!$G100,2)="C2"), "9th",
  OR(LEFT(Students_Data!$G100,2)="10", LEFT(Students_Data!$G100,2)="C1"), "10th",
  TRUE, "none"
)</f>
        <v>9th</v>
      </c>
      <c r="I100" s="13" t="str">
        <f>IF(LEFT(Students_Data!$G100,1)="C", "C-Batch", "Techno")</f>
        <v>Techno</v>
      </c>
      <c r="J100" s="13" t="s">
        <v>3052</v>
      </c>
      <c r="K100" s="13" t="s">
        <v>44</v>
      </c>
      <c r="L100" s="13" t="s">
        <v>3743</v>
      </c>
      <c r="M100" s="13" t="s">
        <v>20</v>
      </c>
      <c r="N100" s="13" t="s">
        <v>4732</v>
      </c>
      <c r="O100" s="13" t="s">
        <v>318</v>
      </c>
      <c r="P100" s="9" t="s">
        <v>30</v>
      </c>
    </row>
    <row r="101" spans="1:16" x14ac:dyDescent="0.25">
      <c r="A101" s="21" t="s">
        <v>4390</v>
      </c>
      <c r="B101" s="14" t="s">
        <v>4391</v>
      </c>
      <c r="C101" s="14" t="s">
        <v>4748</v>
      </c>
      <c r="D101" s="14" t="s">
        <v>67</v>
      </c>
      <c r="E101" s="22" t="s">
        <v>4392</v>
      </c>
      <c r="F101" s="22">
        <v>42911</v>
      </c>
      <c r="G101" s="14" t="s">
        <v>410</v>
      </c>
      <c r="H101" s="14" t="str" cm="1">
        <f t="array" ref="H101">_xlfn.IFS(
  OR(LEFT(Students_Data!$G101,1)="6", LEFT(Students_Data!$G101,2)="C5"), "6th",
  OR(LEFT(Students_Data!$G101,1)="7", LEFT(Students_Data!$G101,2)="C4"), "7th",
  OR(LEFT(Students_Data!$G101,1)="8", LEFT(Students_Data!$G101,2)="C3"), "8th",
  OR(LEFT(Students_Data!$G101,1)="9", LEFT(Students_Data!$G101,2)="C2"), "9th",
  OR(LEFT(Students_Data!$G101,2)="10", LEFT(Students_Data!$G101,2)="C1"), "10th",
  TRUE, "none"
)</f>
        <v>9th</v>
      </c>
      <c r="I101" s="14" t="str">
        <f>IF(LEFT(Students_Data!$G101,1)="C", "C-Batch", "Techno")</f>
        <v>Techno</v>
      </c>
      <c r="J101" s="14" t="s">
        <v>3742</v>
      </c>
      <c r="K101" s="14" t="s">
        <v>4755</v>
      </c>
      <c r="L101" s="14" t="s">
        <v>4393</v>
      </c>
      <c r="M101" s="14" t="s">
        <v>20</v>
      </c>
      <c r="N101" s="14" t="s">
        <v>55</v>
      </c>
      <c r="O101" s="14" t="s">
        <v>369</v>
      </c>
      <c r="P101" s="23" t="s">
        <v>30</v>
      </c>
    </row>
    <row r="102" spans="1:16" x14ac:dyDescent="0.25">
      <c r="A102" s="19" t="s">
        <v>4713</v>
      </c>
      <c r="B102" s="13" t="s">
        <v>4714</v>
      </c>
      <c r="C102" s="13" t="s">
        <v>4748</v>
      </c>
      <c r="D102" s="13" t="s">
        <v>15</v>
      </c>
      <c r="E102" s="20" t="s">
        <v>4715</v>
      </c>
      <c r="F102" s="20">
        <v>42533</v>
      </c>
      <c r="G102" s="13" t="s">
        <v>138</v>
      </c>
      <c r="H102" s="13" t="str" cm="1">
        <f t="array" ref="H102">_xlfn.IFS(
  OR(LEFT(Students_Data!$G102,1)="6", LEFT(Students_Data!$G102,2)="C5"), "6th",
  OR(LEFT(Students_Data!$G102,1)="7", LEFT(Students_Data!$G102,2)="C4"), "7th",
  OR(LEFT(Students_Data!$G102,1)="8", LEFT(Students_Data!$G102,2)="C3"), "8th",
  OR(LEFT(Students_Data!$G102,1)="9", LEFT(Students_Data!$G102,2)="C2"), "9th",
  OR(LEFT(Students_Data!$G102,2)="10", LEFT(Students_Data!$G102,2)="C1"), "10th",
  TRUE, "none"
)</f>
        <v>9th</v>
      </c>
      <c r="I102" s="13" t="str">
        <f>IF(LEFT(Students_Data!$G102,1)="C", "C-Batch", "Techno")</f>
        <v>C-Batch</v>
      </c>
      <c r="J102" s="13" t="s">
        <v>4716</v>
      </c>
      <c r="K102" s="13" t="s">
        <v>4755</v>
      </c>
      <c r="L102" s="13" t="s">
        <v>4717</v>
      </c>
      <c r="M102" s="13" t="s">
        <v>141</v>
      </c>
      <c r="N102" s="13" t="s">
        <v>448</v>
      </c>
      <c r="O102" s="13" t="s">
        <v>357</v>
      </c>
      <c r="P102" s="9" t="s">
        <v>30</v>
      </c>
    </row>
    <row r="103" spans="1:16" x14ac:dyDescent="0.25">
      <c r="A103" s="21" t="s">
        <v>2558</v>
      </c>
      <c r="B103" s="14" t="s">
        <v>2421</v>
      </c>
      <c r="C103" s="14" t="s">
        <v>4748</v>
      </c>
      <c r="D103" s="14" t="s">
        <v>67</v>
      </c>
      <c r="E103" s="22" t="s">
        <v>2559</v>
      </c>
      <c r="F103" s="22">
        <v>45839</v>
      </c>
      <c r="G103" s="14" t="s">
        <v>435</v>
      </c>
      <c r="H103" s="14" t="str" cm="1">
        <f t="array" ref="H103">_xlfn.IFS(
  OR(LEFT(Students_Data!$G103,1)="6", LEFT(Students_Data!$G103,2)="C5"), "6th",
  OR(LEFT(Students_Data!$G103,1)="7", LEFT(Students_Data!$G103,2)="C4"), "7th",
  OR(LEFT(Students_Data!$G103,1)="8", LEFT(Students_Data!$G103,2)="C3"), "8th",
  OR(LEFT(Students_Data!$G103,1)="9", LEFT(Students_Data!$G103,2)="C2"), "9th",
  OR(LEFT(Students_Data!$G103,2)="10", LEFT(Students_Data!$G103,2)="C1"), "10th",
  TRUE, "none"
)</f>
        <v>6th</v>
      </c>
      <c r="I103" s="14" t="str">
        <f>IF(LEFT(Students_Data!$G103,1)="C", "C-Batch", "Techno")</f>
        <v>Techno</v>
      </c>
      <c r="J103" s="14" t="s">
        <v>2418</v>
      </c>
      <c r="K103" s="14" t="s">
        <v>200</v>
      </c>
      <c r="L103" s="14" t="s">
        <v>2560</v>
      </c>
      <c r="M103" s="14" t="s">
        <v>20</v>
      </c>
      <c r="N103" s="14" t="s">
        <v>154</v>
      </c>
      <c r="O103" s="14" t="s">
        <v>264</v>
      </c>
      <c r="P103" s="23" t="s">
        <v>57</v>
      </c>
    </row>
    <row r="104" spans="1:16" x14ac:dyDescent="0.25">
      <c r="A104" s="19" t="s">
        <v>1132</v>
      </c>
      <c r="B104" s="13" t="s">
        <v>4864</v>
      </c>
      <c r="C104" s="13" t="s">
        <v>4748</v>
      </c>
      <c r="D104" s="13" t="s">
        <v>67</v>
      </c>
      <c r="E104" s="20" t="s">
        <v>1133</v>
      </c>
      <c r="F104" s="20">
        <v>45530</v>
      </c>
      <c r="G104" s="13" t="s">
        <v>85</v>
      </c>
      <c r="H104" s="13" t="str" cm="1">
        <f t="array" ref="H104">_xlfn.IFS(
  OR(LEFT(Students_Data!$G104,1)="6", LEFT(Students_Data!$G104,2)="C5"), "6th",
  OR(LEFT(Students_Data!$G104,1)="7", LEFT(Students_Data!$G104,2)="C4"), "7th",
  OR(LEFT(Students_Data!$G104,1)="8", LEFT(Students_Data!$G104,2)="C3"), "8th",
  OR(LEFT(Students_Data!$G104,1)="9", LEFT(Students_Data!$G104,2)="C2"), "9th",
  OR(LEFT(Students_Data!$G104,2)="10", LEFT(Students_Data!$G104,2)="C1"), "10th",
  TRUE, "none"
)</f>
        <v>10th</v>
      </c>
      <c r="I104" s="13" t="str">
        <f>IF(LEFT(Students_Data!$G104,1)="C", "C-Batch", "Techno")</f>
        <v>Techno</v>
      </c>
      <c r="J104" s="13" t="s">
        <v>1135</v>
      </c>
      <c r="K104" s="13" t="s">
        <v>200</v>
      </c>
      <c r="L104" s="13" t="s">
        <v>1136</v>
      </c>
      <c r="M104" s="13" t="s">
        <v>20</v>
      </c>
      <c r="N104" s="13" t="s">
        <v>4732</v>
      </c>
      <c r="O104" s="13" t="s">
        <v>73</v>
      </c>
      <c r="P104" s="9" t="s">
        <v>22</v>
      </c>
    </row>
    <row r="105" spans="1:16" x14ac:dyDescent="0.25">
      <c r="A105" s="21" t="s">
        <v>569</v>
      </c>
      <c r="B105" s="14" t="s">
        <v>570</v>
      </c>
      <c r="C105" s="14" t="s">
        <v>4748</v>
      </c>
      <c r="D105" s="14" t="s">
        <v>67</v>
      </c>
      <c r="E105" s="22" t="s">
        <v>571</v>
      </c>
      <c r="F105" s="22">
        <v>43664</v>
      </c>
      <c r="G105" s="14" t="s">
        <v>373</v>
      </c>
      <c r="H105" s="14" t="str" cm="1">
        <f t="array" ref="H105">_xlfn.IFS(
  OR(LEFT(Students_Data!$G105,1)="6", LEFT(Students_Data!$G105,2)="C5"), "6th",
  OR(LEFT(Students_Data!$G105,1)="7", LEFT(Students_Data!$G105,2)="C4"), "7th",
  OR(LEFT(Students_Data!$G105,1)="8", LEFT(Students_Data!$G105,2)="C3"), "8th",
  OR(LEFT(Students_Data!$G105,1)="9", LEFT(Students_Data!$G105,2)="C2"), "9th",
  OR(LEFT(Students_Data!$G105,2)="10", LEFT(Students_Data!$G105,2)="C1"), "10th",
  TRUE, "none"
)</f>
        <v>6th</v>
      </c>
      <c r="I105" s="14" t="str">
        <f>IF(LEFT(Students_Data!$G105,1)="C", "C-Batch", "Techno")</f>
        <v>Techno</v>
      </c>
      <c r="J105" s="14" t="s">
        <v>572</v>
      </c>
      <c r="K105" s="14" t="s">
        <v>4755</v>
      </c>
      <c r="L105" s="14" t="s">
        <v>573</v>
      </c>
      <c r="M105" s="14" t="s">
        <v>20</v>
      </c>
      <c r="N105" s="14" t="s">
        <v>88</v>
      </c>
      <c r="O105" s="14" t="s">
        <v>104</v>
      </c>
      <c r="P105" s="23" t="s">
        <v>90</v>
      </c>
    </row>
    <row r="106" spans="1:16" x14ac:dyDescent="0.25">
      <c r="A106" s="19" t="s">
        <v>3010</v>
      </c>
      <c r="B106" s="13" t="s">
        <v>3011</v>
      </c>
      <c r="C106" s="13" t="s">
        <v>4748</v>
      </c>
      <c r="D106" s="13" t="s">
        <v>67</v>
      </c>
      <c r="E106" s="20" t="s">
        <v>2348</v>
      </c>
      <c r="F106" s="20">
        <v>45475</v>
      </c>
      <c r="G106" s="13" t="s">
        <v>26</v>
      </c>
      <c r="H106" s="13" t="str" cm="1">
        <f t="array" ref="H106">_xlfn.IFS(
  OR(LEFT(Students_Data!$G106,1)="6", LEFT(Students_Data!$G106,2)="C5"), "6th",
  OR(LEFT(Students_Data!$G106,1)="7", LEFT(Students_Data!$G106,2)="C4"), "7th",
  OR(LEFT(Students_Data!$G106,1)="8", LEFT(Students_Data!$G106,2)="C3"), "8th",
  OR(LEFT(Students_Data!$G106,1)="9", LEFT(Students_Data!$G106,2)="C2"), "9th",
  OR(LEFT(Students_Data!$G106,2)="10", LEFT(Students_Data!$G106,2)="C1"), "10th",
  TRUE, "none"
)</f>
        <v>8th</v>
      </c>
      <c r="I106" s="13" t="str">
        <f>IF(LEFT(Students_Data!$G106,1)="C", "C-Batch", "Techno")</f>
        <v>Techno</v>
      </c>
      <c r="J106" s="13" t="s">
        <v>2420</v>
      </c>
      <c r="K106" s="13" t="s">
        <v>4757</v>
      </c>
      <c r="L106" s="13" t="s">
        <v>3012</v>
      </c>
      <c r="M106" s="13" t="s">
        <v>202</v>
      </c>
      <c r="N106" s="13" t="s">
        <v>154</v>
      </c>
      <c r="O106" s="13" t="s">
        <v>351</v>
      </c>
      <c r="P106" s="9" t="s">
        <v>30</v>
      </c>
    </row>
    <row r="107" spans="1:16" x14ac:dyDescent="0.25">
      <c r="A107" s="21" t="s">
        <v>3426</v>
      </c>
      <c r="B107" s="14" t="s">
        <v>1314</v>
      </c>
      <c r="C107" s="14" t="s">
        <v>4748</v>
      </c>
      <c r="D107" s="14" t="s">
        <v>15</v>
      </c>
      <c r="E107" s="22" t="s">
        <v>3427</v>
      </c>
      <c r="F107" s="22">
        <v>44765</v>
      </c>
      <c r="G107" s="14" t="s">
        <v>233</v>
      </c>
      <c r="H107" s="14" t="str" cm="1">
        <f t="array" ref="H107">_xlfn.IFS(
  OR(LEFT(Students_Data!$G107,1)="6", LEFT(Students_Data!$G107,2)="C5"), "6th",
  OR(LEFT(Students_Data!$G107,1)="7", LEFT(Students_Data!$G107,2)="C4"), "7th",
  OR(LEFT(Students_Data!$G107,1)="8", LEFT(Students_Data!$G107,2)="C3"), "8th",
  OR(LEFT(Students_Data!$G107,1)="9", LEFT(Students_Data!$G107,2)="C2"), "9th",
  OR(LEFT(Students_Data!$G107,2)="10", LEFT(Students_Data!$G107,2)="C1"), "10th",
  TRUE, "none"
)</f>
        <v>8th</v>
      </c>
      <c r="I107" s="14" t="str">
        <f>IF(LEFT(Students_Data!$G107,1)="C", "C-Batch", "Techno")</f>
        <v>C-Batch</v>
      </c>
      <c r="J107" s="14" t="s">
        <v>3428</v>
      </c>
      <c r="K107" s="14" t="s">
        <v>161</v>
      </c>
      <c r="L107" s="14" t="s">
        <v>3429</v>
      </c>
      <c r="M107" s="14" t="s">
        <v>20</v>
      </c>
      <c r="N107" s="14" t="s">
        <v>242</v>
      </c>
      <c r="O107" s="14" t="s">
        <v>277</v>
      </c>
      <c r="P107" s="23" t="s">
        <v>57</v>
      </c>
    </row>
    <row r="108" spans="1:16" x14ac:dyDescent="0.25">
      <c r="A108" s="19" t="s">
        <v>1372</v>
      </c>
      <c r="B108" s="13" t="s">
        <v>1373</v>
      </c>
      <c r="C108" s="13" t="s">
        <v>4748</v>
      </c>
      <c r="D108" s="13" t="s">
        <v>15</v>
      </c>
      <c r="E108" s="20" t="s">
        <v>1374</v>
      </c>
      <c r="F108" s="20">
        <v>43657</v>
      </c>
      <c r="G108" s="13" t="s">
        <v>373</v>
      </c>
      <c r="H108" s="13" t="str" cm="1">
        <f t="array" ref="H108">_xlfn.IFS(
  OR(LEFT(Students_Data!$G108,1)="6", LEFT(Students_Data!$G108,2)="C5"), "6th",
  OR(LEFT(Students_Data!$G108,1)="7", LEFT(Students_Data!$G108,2)="C4"), "7th",
  OR(LEFT(Students_Data!$G108,1)="8", LEFT(Students_Data!$G108,2)="C3"), "8th",
  OR(LEFT(Students_Data!$G108,1)="9", LEFT(Students_Data!$G108,2)="C2"), "9th",
  OR(LEFT(Students_Data!$G108,2)="10", LEFT(Students_Data!$G108,2)="C1"), "10th",
  TRUE, "none"
)</f>
        <v>6th</v>
      </c>
      <c r="I108" s="13" t="str">
        <f>IF(LEFT(Students_Data!$G108,1)="C", "C-Batch", "Techno")</f>
        <v>Techno</v>
      </c>
      <c r="J108" s="13" t="s">
        <v>1375</v>
      </c>
      <c r="K108" s="13" t="s">
        <v>4755</v>
      </c>
      <c r="L108" s="13" t="s">
        <v>1376</v>
      </c>
      <c r="M108" s="13" t="s">
        <v>20</v>
      </c>
      <c r="N108" s="13" t="s">
        <v>448</v>
      </c>
      <c r="O108" s="13" t="s">
        <v>326</v>
      </c>
      <c r="P108" s="9" t="s">
        <v>81</v>
      </c>
    </row>
    <row r="109" spans="1:16" x14ac:dyDescent="0.25">
      <c r="A109" s="21" t="s">
        <v>1930</v>
      </c>
      <c r="B109" s="14" t="s">
        <v>1931</v>
      </c>
      <c r="C109" s="14" t="s">
        <v>4748</v>
      </c>
      <c r="D109" s="14" t="s">
        <v>15</v>
      </c>
      <c r="E109" s="22" t="s">
        <v>712</v>
      </c>
      <c r="F109" s="22">
        <v>42549</v>
      </c>
      <c r="G109" s="14" t="s">
        <v>77</v>
      </c>
      <c r="H109" s="14" t="str" cm="1">
        <f t="array" ref="H109">_xlfn.IFS(
  OR(LEFT(Students_Data!$G109,1)="6", LEFT(Students_Data!$G109,2)="C5"), "6th",
  OR(LEFT(Students_Data!$G109,1)="7", LEFT(Students_Data!$G109,2)="C4"), "7th",
  OR(LEFT(Students_Data!$G109,1)="8", LEFT(Students_Data!$G109,2)="C3"), "8th",
  OR(LEFT(Students_Data!$G109,1)="9", LEFT(Students_Data!$G109,2)="C2"), "9th",
  OR(LEFT(Students_Data!$G109,2)="10", LEFT(Students_Data!$G109,2)="C1"), "10th",
  TRUE, "none"
)</f>
        <v>10th</v>
      </c>
      <c r="I109" s="14" t="str">
        <f>IF(LEFT(Students_Data!$G109,1)="C", "C-Batch", "Techno")</f>
        <v>Techno</v>
      </c>
      <c r="J109" s="14" t="s">
        <v>1932</v>
      </c>
      <c r="K109" s="14" t="s">
        <v>4755</v>
      </c>
      <c r="L109" s="14" t="s">
        <v>1933</v>
      </c>
      <c r="M109" s="14" t="s">
        <v>20</v>
      </c>
      <c r="N109" s="14" t="s">
        <v>850</v>
      </c>
      <c r="O109" s="14" t="s">
        <v>170</v>
      </c>
      <c r="P109" s="23" t="s">
        <v>30</v>
      </c>
    </row>
    <row r="110" spans="1:16" x14ac:dyDescent="0.25">
      <c r="A110" s="19" t="s">
        <v>1025</v>
      </c>
      <c r="B110" s="13" t="s">
        <v>4865</v>
      </c>
      <c r="C110" s="13" t="s">
        <v>4748</v>
      </c>
      <c r="D110" s="13" t="s">
        <v>15</v>
      </c>
      <c r="E110" s="20" t="s">
        <v>1027</v>
      </c>
      <c r="F110" s="20">
        <v>45114</v>
      </c>
      <c r="G110" s="13" t="s">
        <v>77</v>
      </c>
      <c r="H110" s="13" t="str" cm="1">
        <f t="array" ref="H110">_xlfn.IFS(
  OR(LEFT(Students_Data!$G110,1)="6", LEFT(Students_Data!$G110,2)="C5"), "6th",
  OR(LEFT(Students_Data!$G110,1)="7", LEFT(Students_Data!$G110,2)="C4"), "7th",
  OR(LEFT(Students_Data!$G110,1)="8", LEFT(Students_Data!$G110,2)="C3"), "8th",
  OR(LEFT(Students_Data!$G110,1)="9", LEFT(Students_Data!$G110,2)="C2"), "9th",
  OR(LEFT(Students_Data!$G110,2)="10", LEFT(Students_Data!$G110,2)="C1"), "10th",
  TRUE, "none"
)</f>
        <v>10th</v>
      </c>
      <c r="I110" s="13" t="str">
        <f>IF(LEFT(Students_Data!$G110,1)="C", "C-Batch", "Techno")</f>
        <v>Techno</v>
      </c>
      <c r="J110" s="13" t="s">
        <v>1028</v>
      </c>
      <c r="K110" s="13" t="s">
        <v>62</v>
      </c>
      <c r="L110" s="13" t="s">
        <v>1029</v>
      </c>
      <c r="M110" s="13" t="s">
        <v>20</v>
      </c>
      <c r="N110" s="13" t="s">
        <v>4733</v>
      </c>
      <c r="O110" s="13" t="s">
        <v>133</v>
      </c>
      <c r="P110" s="9" t="s">
        <v>39</v>
      </c>
    </row>
    <row r="111" spans="1:16" x14ac:dyDescent="0.25">
      <c r="A111" s="21" t="s">
        <v>2111</v>
      </c>
      <c r="B111" s="14" t="s">
        <v>1026</v>
      </c>
      <c r="C111" s="14" t="s">
        <v>4748</v>
      </c>
      <c r="D111" s="14" t="s">
        <v>15</v>
      </c>
      <c r="E111" s="22" t="s">
        <v>584</v>
      </c>
      <c r="F111" s="22">
        <v>44777</v>
      </c>
      <c r="G111" s="14" t="s">
        <v>85</v>
      </c>
      <c r="H111" s="14" t="str" cm="1">
        <f t="array" ref="H111">_xlfn.IFS(
  OR(LEFT(Students_Data!$G111,1)="6", LEFT(Students_Data!$G111,2)="C5"), "6th",
  OR(LEFT(Students_Data!$G111,1)="7", LEFT(Students_Data!$G111,2)="C4"), "7th",
  OR(LEFT(Students_Data!$G111,1)="8", LEFT(Students_Data!$G111,2)="C3"), "8th",
  OR(LEFT(Students_Data!$G111,1)="9", LEFT(Students_Data!$G111,2)="C2"), "9th",
  OR(LEFT(Students_Data!$G111,2)="10", LEFT(Students_Data!$G111,2)="C1"), "10th",
  TRUE, "none"
)</f>
        <v>10th</v>
      </c>
      <c r="I111" s="14" t="str">
        <f>IF(LEFT(Students_Data!$G111,1)="C", "C-Batch", "Techno")</f>
        <v>Techno</v>
      </c>
      <c r="J111" s="14" t="s">
        <v>2112</v>
      </c>
      <c r="K111" s="14" t="s">
        <v>4755</v>
      </c>
      <c r="L111" s="14" t="s">
        <v>2113</v>
      </c>
      <c r="M111" s="14" t="s">
        <v>20</v>
      </c>
      <c r="N111" s="14" t="s">
        <v>55</v>
      </c>
      <c r="O111" s="14" t="s">
        <v>184</v>
      </c>
      <c r="P111" s="23" t="s">
        <v>98</v>
      </c>
    </row>
    <row r="112" spans="1:16" x14ac:dyDescent="0.25">
      <c r="A112" s="19" t="s">
        <v>1301</v>
      </c>
      <c r="B112" s="13" t="s">
        <v>1302</v>
      </c>
      <c r="C112" s="13" t="s">
        <v>4748</v>
      </c>
      <c r="D112" s="13" t="s">
        <v>67</v>
      </c>
      <c r="E112" s="20" t="s">
        <v>1303</v>
      </c>
      <c r="F112" s="20">
        <v>41802</v>
      </c>
      <c r="G112" s="13" t="s">
        <v>219</v>
      </c>
      <c r="H112" s="13" t="str" cm="1">
        <f t="array" ref="H112">_xlfn.IFS(
  OR(LEFT(Students_Data!$G112,1)="6", LEFT(Students_Data!$G112,2)="C5"), "6th",
  OR(LEFT(Students_Data!$G112,1)="7", LEFT(Students_Data!$G112,2)="C4"), "7th",
  OR(LEFT(Students_Data!$G112,1)="8", LEFT(Students_Data!$G112,2)="C3"), "8th",
  OR(LEFT(Students_Data!$G112,1)="9", LEFT(Students_Data!$G112,2)="C2"), "9th",
  OR(LEFT(Students_Data!$G112,2)="10", LEFT(Students_Data!$G112,2)="C1"), "10th",
  TRUE, "none"
)</f>
        <v>9th</v>
      </c>
      <c r="I112" s="13" t="str">
        <f>IF(LEFT(Students_Data!$G112,1)="C", "C-Batch", "Techno")</f>
        <v>Techno</v>
      </c>
      <c r="J112" s="13" t="s">
        <v>1304</v>
      </c>
      <c r="K112" s="13" t="s">
        <v>200</v>
      </c>
      <c r="L112" s="13" t="s">
        <v>1305</v>
      </c>
      <c r="M112" s="13" t="s">
        <v>20</v>
      </c>
      <c r="N112" s="13" t="s">
        <v>448</v>
      </c>
      <c r="O112" s="13" t="s">
        <v>326</v>
      </c>
      <c r="P112" s="9" t="s">
        <v>81</v>
      </c>
    </row>
    <row r="113" spans="1:16" x14ac:dyDescent="0.25">
      <c r="A113" s="21" t="s">
        <v>1238</v>
      </c>
      <c r="B113" s="14" t="s">
        <v>1239</v>
      </c>
      <c r="C113" s="14" t="s">
        <v>4748</v>
      </c>
      <c r="D113" s="14" t="s">
        <v>15</v>
      </c>
      <c r="E113" s="22" t="s">
        <v>1240</v>
      </c>
      <c r="F113" s="22">
        <v>44728</v>
      </c>
      <c r="G113" s="14" t="s">
        <v>17</v>
      </c>
      <c r="H113" s="14" t="str" cm="1">
        <f t="array" ref="H113">_xlfn.IFS(
  OR(LEFT(Students_Data!$G113,1)="6", LEFT(Students_Data!$G113,2)="C5"), "6th",
  OR(LEFT(Students_Data!$G113,1)="7", LEFT(Students_Data!$G113,2)="C4"), "7th",
  OR(LEFT(Students_Data!$G113,1)="8", LEFT(Students_Data!$G113,2)="C3"), "8th",
  OR(LEFT(Students_Data!$G113,1)="9", LEFT(Students_Data!$G113,2)="C2"), "9th",
  OR(LEFT(Students_Data!$G113,2)="10", LEFT(Students_Data!$G113,2)="C1"), "10th",
  TRUE, "none"
)</f>
        <v>10th</v>
      </c>
      <c r="I113" s="14" t="str">
        <f>IF(LEFT(Students_Data!$G113,1)="C", "C-Batch", "Techno")</f>
        <v>C-Batch</v>
      </c>
      <c r="J113" s="14" t="s">
        <v>1241</v>
      </c>
      <c r="K113" s="14" t="s">
        <v>4757</v>
      </c>
      <c r="L113" s="14" t="s">
        <v>1242</v>
      </c>
      <c r="M113" s="14" t="s">
        <v>202</v>
      </c>
      <c r="N113" s="14" t="s">
        <v>242</v>
      </c>
      <c r="O113" s="14" t="s">
        <v>236</v>
      </c>
      <c r="P113" s="23" t="s">
        <v>90</v>
      </c>
    </row>
    <row r="114" spans="1:16" x14ac:dyDescent="0.25">
      <c r="A114" s="19" t="s">
        <v>1266</v>
      </c>
      <c r="B114" s="13" t="s">
        <v>1267</v>
      </c>
      <c r="C114" s="13" t="s">
        <v>4748</v>
      </c>
      <c r="D114" s="13" t="s">
        <v>67</v>
      </c>
      <c r="E114" s="20" t="s">
        <v>1268</v>
      </c>
      <c r="F114" s="20">
        <v>41863</v>
      </c>
      <c r="G114" s="13" t="s">
        <v>282</v>
      </c>
      <c r="H114" s="13" t="str" cm="1">
        <f t="array" ref="H114">_xlfn.IFS(
  OR(LEFT(Students_Data!$G114,1)="6", LEFT(Students_Data!$G114,2)="C5"), "6th",
  OR(LEFT(Students_Data!$G114,1)="7", LEFT(Students_Data!$G114,2)="C4"), "7th",
  OR(LEFT(Students_Data!$G114,1)="8", LEFT(Students_Data!$G114,2)="C3"), "8th",
  OR(LEFT(Students_Data!$G114,1)="9", LEFT(Students_Data!$G114,2)="C2"), "9th",
  OR(LEFT(Students_Data!$G114,2)="10", LEFT(Students_Data!$G114,2)="C1"), "10th",
  TRUE, "none"
)</f>
        <v>10th</v>
      </c>
      <c r="I114" s="13" t="str">
        <f>IF(LEFT(Students_Data!$G114,1)="C", "C-Batch", "Techno")</f>
        <v>Techno</v>
      </c>
      <c r="J114" s="13" t="s">
        <v>1270</v>
      </c>
      <c r="K114" s="13" t="s">
        <v>4755</v>
      </c>
      <c r="L114" s="13" t="s">
        <v>1271</v>
      </c>
      <c r="M114" s="13" t="s">
        <v>20</v>
      </c>
      <c r="N114" s="13" t="s">
        <v>176</v>
      </c>
      <c r="O114" s="13" t="s">
        <v>277</v>
      </c>
      <c r="P114" s="9" t="s">
        <v>57</v>
      </c>
    </row>
    <row r="115" spans="1:16" x14ac:dyDescent="0.25">
      <c r="A115" s="21" t="s">
        <v>4091</v>
      </c>
      <c r="B115" s="14" t="s">
        <v>4092</v>
      </c>
      <c r="C115" s="14" t="s">
        <v>4748</v>
      </c>
      <c r="D115" s="14" t="s">
        <v>67</v>
      </c>
      <c r="E115" s="22" t="s">
        <v>4093</v>
      </c>
      <c r="F115" s="22">
        <v>44774</v>
      </c>
      <c r="G115" s="14" t="s">
        <v>377</v>
      </c>
      <c r="H115" s="14" t="str" cm="1">
        <f t="array" ref="H115">_xlfn.IFS(
  OR(LEFT(Students_Data!$G115,1)="6", LEFT(Students_Data!$G115,2)="C5"), "6th",
  OR(LEFT(Students_Data!$G115,1)="7", LEFT(Students_Data!$G115,2)="C4"), "7th",
  OR(LEFT(Students_Data!$G115,1)="8", LEFT(Students_Data!$G115,2)="C3"), "8th",
  OR(LEFT(Students_Data!$G115,1)="9", LEFT(Students_Data!$G115,2)="C2"), "9th",
  OR(LEFT(Students_Data!$G115,2)="10", LEFT(Students_Data!$G115,2)="C1"), "10th",
  TRUE, "none"
)</f>
        <v>9th</v>
      </c>
      <c r="I115" s="14" t="str">
        <f>IF(LEFT(Students_Data!$G115,1)="C", "C-Batch", "Techno")</f>
        <v>C-Batch</v>
      </c>
      <c r="J115" s="14" t="s">
        <v>4094</v>
      </c>
      <c r="K115" s="14" t="s">
        <v>4755</v>
      </c>
      <c r="L115" s="14" t="s">
        <v>4095</v>
      </c>
      <c r="M115" s="14" t="s">
        <v>20</v>
      </c>
      <c r="N115" s="14" t="s">
        <v>88</v>
      </c>
      <c r="O115" s="14" t="s">
        <v>326</v>
      </c>
      <c r="P115" s="23" t="s">
        <v>81</v>
      </c>
    </row>
    <row r="116" spans="1:16" x14ac:dyDescent="0.25">
      <c r="A116" s="19" t="s">
        <v>1040</v>
      </c>
      <c r="B116" s="13" t="s">
        <v>1041</v>
      </c>
      <c r="C116" s="13" t="s">
        <v>4748</v>
      </c>
      <c r="D116" s="13" t="s">
        <v>15</v>
      </c>
      <c r="E116" s="20" t="s">
        <v>1042</v>
      </c>
      <c r="F116" s="20">
        <v>42911</v>
      </c>
      <c r="G116" s="13" t="s">
        <v>115</v>
      </c>
      <c r="H116" s="13" t="str" cm="1">
        <f t="array" ref="H116">_xlfn.IFS(
  OR(LEFT(Students_Data!$G116,1)="6", LEFT(Students_Data!$G116,2)="C5"), "6th",
  OR(LEFT(Students_Data!$G116,1)="7", LEFT(Students_Data!$G116,2)="C4"), "7th",
  OR(LEFT(Students_Data!$G116,1)="8", LEFT(Students_Data!$G116,2)="C3"), "8th",
  OR(LEFT(Students_Data!$G116,1)="9", LEFT(Students_Data!$G116,2)="C2"), "9th",
  OR(LEFT(Students_Data!$G116,2)="10", LEFT(Students_Data!$G116,2)="C1"), "10th",
  TRUE, "none"
)</f>
        <v>6th</v>
      </c>
      <c r="I116" s="13" t="str">
        <f>IF(LEFT(Students_Data!$G116,1)="C", "C-Batch", "Techno")</f>
        <v>C-Batch</v>
      </c>
      <c r="J116" s="13" t="s">
        <v>1043</v>
      </c>
      <c r="K116" s="13" t="s">
        <v>4757</v>
      </c>
      <c r="L116" s="13" t="s">
        <v>1044</v>
      </c>
      <c r="M116" s="13" t="s">
        <v>20</v>
      </c>
      <c r="N116" s="13" t="s">
        <v>448</v>
      </c>
      <c r="O116" s="13" t="s">
        <v>111</v>
      </c>
      <c r="P116" s="9" t="s">
        <v>98</v>
      </c>
    </row>
    <row r="117" spans="1:16" x14ac:dyDescent="0.25">
      <c r="A117" s="21" t="s">
        <v>1326</v>
      </c>
      <c r="B117" s="14" t="s">
        <v>1327</v>
      </c>
      <c r="C117" s="14" t="s">
        <v>4748</v>
      </c>
      <c r="D117" s="14" t="s">
        <v>67</v>
      </c>
      <c r="E117" s="22" t="s">
        <v>1328</v>
      </c>
      <c r="F117" s="22">
        <v>42953</v>
      </c>
      <c r="G117" s="14" t="s">
        <v>115</v>
      </c>
      <c r="H117" s="14" t="str" cm="1">
        <f t="array" ref="H117">_xlfn.IFS(
  OR(LEFT(Students_Data!$G117,1)="6", LEFT(Students_Data!$G117,2)="C5"), "6th",
  OR(LEFT(Students_Data!$G117,1)="7", LEFT(Students_Data!$G117,2)="C4"), "7th",
  OR(LEFT(Students_Data!$G117,1)="8", LEFT(Students_Data!$G117,2)="C3"), "8th",
  OR(LEFT(Students_Data!$G117,1)="9", LEFT(Students_Data!$G117,2)="C2"), "9th",
  OR(LEFT(Students_Data!$G117,2)="10", LEFT(Students_Data!$G117,2)="C1"), "10th",
  TRUE, "none"
)</f>
        <v>6th</v>
      </c>
      <c r="I117" s="14" t="str">
        <f>IF(LEFT(Students_Data!$G117,1)="C", "C-Batch", "Techno")</f>
        <v>C-Batch</v>
      </c>
      <c r="J117" s="14" t="s">
        <v>1329</v>
      </c>
      <c r="K117" s="14" t="s">
        <v>161</v>
      </c>
      <c r="L117" s="14" t="s">
        <v>1330</v>
      </c>
      <c r="M117" s="14" t="s">
        <v>20</v>
      </c>
      <c r="N117" s="14" t="s">
        <v>55</v>
      </c>
      <c r="O117" s="14" t="s">
        <v>357</v>
      </c>
      <c r="P117" s="23" t="s">
        <v>30</v>
      </c>
    </row>
    <row r="118" spans="1:16" x14ac:dyDescent="0.25">
      <c r="A118" s="19" t="s">
        <v>4333</v>
      </c>
      <c r="B118" s="13" t="s">
        <v>2638</v>
      </c>
      <c r="C118" s="13" t="s">
        <v>4748</v>
      </c>
      <c r="D118" s="13" t="s">
        <v>67</v>
      </c>
      <c r="E118" s="20" t="s">
        <v>2617</v>
      </c>
      <c r="F118" s="20">
        <v>44791</v>
      </c>
      <c r="G118" s="13" t="s">
        <v>373</v>
      </c>
      <c r="H118" s="13" t="str" cm="1">
        <f t="array" ref="H118">_xlfn.IFS(
  OR(LEFT(Students_Data!$G118,1)="6", LEFT(Students_Data!$G118,2)="C5"), "6th",
  OR(LEFT(Students_Data!$G118,1)="7", LEFT(Students_Data!$G118,2)="C4"), "7th",
  OR(LEFT(Students_Data!$G118,1)="8", LEFT(Students_Data!$G118,2)="C3"), "8th",
  OR(LEFT(Students_Data!$G118,1)="9", LEFT(Students_Data!$G118,2)="C2"), "9th",
  OR(LEFT(Students_Data!$G118,2)="10", LEFT(Students_Data!$G118,2)="C1"), "10th",
  TRUE, "none"
)</f>
        <v>6th</v>
      </c>
      <c r="I118" s="13" t="str">
        <f>IF(LEFT(Students_Data!$G118,1)="C", "C-Batch", "Techno")</f>
        <v>Techno</v>
      </c>
      <c r="J118" s="13" t="s">
        <v>4334</v>
      </c>
      <c r="K118" s="13" t="s">
        <v>200</v>
      </c>
      <c r="L118" s="13" t="s">
        <v>4335</v>
      </c>
      <c r="M118" s="13" t="s">
        <v>20</v>
      </c>
      <c r="N118" s="13" t="s">
        <v>380</v>
      </c>
      <c r="O118" s="13" t="s">
        <v>270</v>
      </c>
      <c r="P118" s="9" t="s">
        <v>39</v>
      </c>
    </row>
    <row r="119" spans="1:16" x14ac:dyDescent="0.25">
      <c r="A119" s="21" t="s">
        <v>2637</v>
      </c>
      <c r="B119" s="14" t="s">
        <v>4863</v>
      </c>
      <c r="C119" s="14" t="s">
        <v>4748</v>
      </c>
      <c r="D119" s="14" t="s">
        <v>67</v>
      </c>
      <c r="E119" s="22" t="s">
        <v>2634</v>
      </c>
      <c r="F119" s="22">
        <v>44007</v>
      </c>
      <c r="G119" s="14" t="s">
        <v>69</v>
      </c>
      <c r="H119" s="14" t="str" cm="1">
        <f t="array" ref="H119">_xlfn.IFS(
  OR(LEFT(Students_Data!$G119,1)="6", LEFT(Students_Data!$G119,2)="C5"), "6th",
  OR(LEFT(Students_Data!$G119,1)="7", LEFT(Students_Data!$G119,2)="C4"), "7th",
  OR(LEFT(Students_Data!$G119,1)="8", LEFT(Students_Data!$G119,2)="C3"), "8th",
  OR(LEFT(Students_Data!$G119,1)="9", LEFT(Students_Data!$G119,2)="C2"), "9th",
  OR(LEFT(Students_Data!$G119,2)="10", LEFT(Students_Data!$G119,2)="C1"), "10th",
  TRUE, "none"
)</f>
        <v>8th</v>
      </c>
      <c r="I119" s="14" t="str">
        <f>IF(LEFT(Students_Data!$G119,1)="C", "C-Batch", "Techno")</f>
        <v>Techno</v>
      </c>
      <c r="J119" s="14" t="s">
        <v>2639</v>
      </c>
      <c r="K119" s="14" t="s">
        <v>62</v>
      </c>
      <c r="L119" s="14" t="s">
        <v>2640</v>
      </c>
      <c r="M119" s="14" t="s">
        <v>20</v>
      </c>
      <c r="N119" s="14" t="s">
        <v>448</v>
      </c>
      <c r="O119" s="14" t="s">
        <v>351</v>
      </c>
      <c r="P119" s="23" t="s">
        <v>30</v>
      </c>
    </row>
    <row r="120" spans="1:16" x14ac:dyDescent="0.25">
      <c r="A120" s="19" t="s">
        <v>2727</v>
      </c>
      <c r="B120" s="13" t="s">
        <v>2728</v>
      </c>
      <c r="C120" s="13" t="s">
        <v>4748</v>
      </c>
      <c r="D120" s="13" t="s">
        <v>15</v>
      </c>
      <c r="E120" s="20" t="s">
        <v>2729</v>
      </c>
      <c r="F120" s="20">
        <v>45142</v>
      </c>
      <c r="G120" s="13" t="s">
        <v>52</v>
      </c>
      <c r="H120" s="13" t="str" cm="1">
        <f t="array" ref="H120">_xlfn.IFS(
  OR(LEFT(Students_Data!$G120,1)="6", LEFT(Students_Data!$G120,2)="C5"), "6th",
  OR(LEFT(Students_Data!$G120,1)="7", LEFT(Students_Data!$G120,2)="C4"), "7th",
  OR(LEFT(Students_Data!$G120,1)="8", LEFT(Students_Data!$G120,2)="C3"), "8th",
  OR(LEFT(Students_Data!$G120,1)="9", LEFT(Students_Data!$G120,2)="C2"), "9th",
  OR(LEFT(Students_Data!$G120,2)="10", LEFT(Students_Data!$G120,2)="C1"), "10th",
  TRUE, "none"
)</f>
        <v>8th</v>
      </c>
      <c r="I120" s="13" t="str">
        <f>IF(LEFT(Students_Data!$G120,1)="C", "C-Batch", "Techno")</f>
        <v>Techno</v>
      </c>
      <c r="J120" s="13" t="s">
        <v>2730</v>
      </c>
      <c r="K120" s="13" t="s">
        <v>161</v>
      </c>
      <c r="L120" s="13" t="s">
        <v>2731</v>
      </c>
      <c r="M120" s="13" t="s">
        <v>141</v>
      </c>
      <c r="N120" s="13" t="s">
        <v>154</v>
      </c>
      <c r="O120" s="13" t="s">
        <v>209</v>
      </c>
      <c r="P120" s="9" t="s">
        <v>48</v>
      </c>
    </row>
    <row r="121" spans="1:16" x14ac:dyDescent="0.25">
      <c r="A121" s="21" t="s">
        <v>911</v>
      </c>
      <c r="B121" s="14" t="s">
        <v>912</v>
      </c>
      <c r="C121" s="14" t="s">
        <v>4748</v>
      </c>
      <c r="D121" s="14" t="s">
        <v>67</v>
      </c>
      <c r="E121" s="22" t="s">
        <v>913</v>
      </c>
      <c r="F121" s="22">
        <v>43275</v>
      </c>
      <c r="G121" s="14" t="s">
        <v>52</v>
      </c>
      <c r="H121" s="14" t="str" cm="1">
        <f t="array" ref="H121">_xlfn.IFS(
  OR(LEFT(Students_Data!$G121,1)="6", LEFT(Students_Data!$G121,2)="C5"), "6th",
  OR(LEFT(Students_Data!$G121,1)="7", LEFT(Students_Data!$G121,2)="C4"), "7th",
  OR(LEFT(Students_Data!$G121,1)="8", LEFT(Students_Data!$G121,2)="C3"), "8th",
  OR(LEFT(Students_Data!$G121,1)="9", LEFT(Students_Data!$G121,2)="C2"), "9th",
  OR(LEFT(Students_Data!$G121,2)="10", LEFT(Students_Data!$G121,2)="C1"), "10th",
  TRUE, "none"
)</f>
        <v>8th</v>
      </c>
      <c r="I121" s="14" t="str">
        <f>IF(LEFT(Students_Data!$G121,1)="C", "C-Batch", "Techno")</f>
        <v>Techno</v>
      </c>
      <c r="J121" s="14" t="s">
        <v>914</v>
      </c>
      <c r="K121" s="14" t="s">
        <v>4757</v>
      </c>
      <c r="L121" s="14" t="s">
        <v>915</v>
      </c>
      <c r="M121" s="14" t="s">
        <v>20</v>
      </c>
      <c r="N121" s="14" t="s">
        <v>448</v>
      </c>
      <c r="O121" s="14" t="s">
        <v>305</v>
      </c>
      <c r="P121" s="23" t="s">
        <v>90</v>
      </c>
    </row>
    <row r="122" spans="1:16" x14ac:dyDescent="0.25">
      <c r="A122" s="19" t="s">
        <v>3754</v>
      </c>
      <c r="B122" s="13" t="s">
        <v>3755</v>
      </c>
      <c r="C122" s="13" t="s">
        <v>4748</v>
      </c>
      <c r="D122" s="13" t="s">
        <v>15</v>
      </c>
      <c r="E122" s="20" t="s">
        <v>3756</v>
      </c>
      <c r="F122" s="20">
        <v>43652</v>
      </c>
      <c r="G122" s="13" t="s">
        <v>260</v>
      </c>
      <c r="H122" s="13" t="str" cm="1">
        <f t="array" ref="H122">_xlfn.IFS(
  OR(LEFT(Students_Data!$G122,1)="6", LEFT(Students_Data!$G122,2)="C5"), "6th",
  OR(LEFT(Students_Data!$G122,1)="7", LEFT(Students_Data!$G122,2)="C4"), "7th",
  OR(LEFT(Students_Data!$G122,1)="8", LEFT(Students_Data!$G122,2)="C3"), "8th",
  OR(LEFT(Students_Data!$G122,1)="9", LEFT(Students_Data!$G122,2)="C2"), "9th",
  OR(LEFT(Students_Data!$G122,2)="10", LEFT(Students_Data!$G122,2)="C1"), "10th",
  TRUE, "none"
)</f>
        <v>7th</v>
      </c>
      <c r="I122" s="13" t="str">
        <f>IF(LEFT(Students_Data!$G122,1)="C", "C-Batch", "Techno")</f>
        <v>C-Batch</v>
      </c>
      <c r="J122" s="13" t="s">
        <v>3757</v>
      </c>
      <c r="K122" s="13" t="s">
        <v>62</v>
      </c>
      <c r="L122" s="13" t="s">
        <v>3758</v>
      </c>
      <c r="M122" s="13" t="s">
        <v>20</v>
      </c>
      <c r="N122" s="13" t="s">
        <v>448</v>
      </c>
      <c r="O122" s="13" t="s">
        <v>293</v>
      </c>
      <c r="P122" s="9" t="s">
        <v>30</v>
      </c>
    </row>
    <row r="123" spans="1:16" x14ac:dyDescent="0.25">
      <c r="A123" s="21" t="s">
        <v>1612</v>
      </c>
      <c r="B123" s="14" t="s">
        <v>1613</v>
      </c>
      <c r="C123" s="14" t="s">
        <v>4748</v>
      </c>
      <c r="D123" s="14" t="s">
        <v>15</v>
      </c>
      <c r="E123" s="22" t="s">
        <v>1614</v>
      </c>
      <c r="F123" s="22">
        <v>42585</v>
      </c>
      <c r="G123" s="14" t="s">
        <v>26</v>
      </c>
      <c r="H123" s="14" t="str" cm="1">
        <f t="array" ref="H123">_xlfn.IFS(
  OR(LEFT(Students_Data!$G123,1)="6", LEFT(Students_Data!$G123,2)="C5"), "6th",
  OR(LEFT(Students_Data!$G123,1)="7", LEFT(Students_Data!$G123,2)="C4"), "7th",
  OR(LEFT(Students_Data!$G123,1)="8", LEFT(Students_Data!$G123,2)="C3"), "8th",
  OR(LEFT(Students_Data!$G123,1)="9", LEFT(Students_Data!$G123,2)="C2"), "9th",
  OR(LEFT(Students_Data!$G123,2)="10", LEFT(Students_Data!$G123,2)="C1"), "10th",
  TRUE, "none"
)</f>
        <v>8th</v>
      </c>
      <c r="I123" s="14" t="str">
        <f>IF(LEFT(Students_Data!$G123,1)="C", "C-Batch", "Techno")</f>
        <v>Techno</v>
      </c>
      <c r="J123" s="14" t="s">
        <v>1615</v>
      </c>
      <c r="K123" s="14" t="s">
        <v>161</v>
      </c>
      <c r="L123" s="14" t="s">
        <v>1616</v>
      </c>
      <c r="M123" s="14" t="s">
        <v>20</v>
      </c>
      <c r="N123" s="14" t="s">
        <v>242</v>
      </c>
      <c r="O123" s="14" t="s">
        <v>97</v>
      </c>
      <c r="P123" s="23" t="s">
        <v>98</v>
      </c>
    </row>
    <row r="124" spans="1:16" x14ac:dyDescent="0.25">
      <c r="A124" s="19" t="s">
        <v>2035</v>
      </c>
      <c r="B124" s="13" t="s">
        <v>2036</v>
      </c>
      <c r="C124" s="13" t="s">
        <v>4748</v>
      </c>
      <c r="D124" s="13" t="s">
        <v>15</v>
      </c>
      <c r="E124" s="20" t="s">
        <v>2037</v>
      </c>
      <c r="F124" s="20">
        <v>43989</v>
      </c>
      <c r="G124" s="13" t="s">
        <v>34</v>
      </c>
      <c r="H124" s="13" t="str" cm="1">
        <f t="array" ref="H124">_xlfn.IFS(
  OR(LEFT(Students_Data!$G124,1)="6", LEFT(Students_Data!$G124,2)="C5"), "6th",
  OR(LEFT(Students_Data!$G124,1)="7", LEFT(Students_Data!$G124,2)="C4"), "7th",
  OR(LEFT(Students_Data!$G124,1)="8", LEFT(Students_Data!$G124,2)="C3"), "8th",
  OR(LEFT(Students_Data!$G124,1)="9", LEFT(Students_Data!$G124,2)="C2"), "9th",
  OR(LEFT(Students_Data!$G124,2)="10", LEFT(Students_Data!$G124,2)="C1"), "10th",
  TRUE, "none"
)</f>
        <v>6th</v>
      </c>
      <c r="I124" s="13" t="str">
        <f>IF(LEFT(Students_Data!$G124,1)="C", "C-Batch", "Techno")</f>
        <v>C-Batch</v>
      </c>
      <c r="J124" s="13" t="s">
        <v>2038</v>
      </c>
      <c r="K124" s="13" t="s">
        <v>161</v>
      </c>
      <c r="L124" s="13" t="s">
        <v>2039</v>
      </c>
      <c r="M124" s="13" t="s">
        <v>325</v>
      </c>
      <c r="N124" s="13" t="s">
        <v>183</v>
      </c>
      <c r="O124" s="13" t="s">
        <v>47</v>
      </c>
      <c r="P124" s="9" t="s">
        <v>48</v>
      </c>
    </row>
    <row r="125" spans="1:16" x14ac:dyDescent="0.25">
      <c r="A125" s="21" t="s">
        <v>1717</v>
      </c>
      <c r="B125" s="14" t="s">
        <v>1718</v>
      </c>
      <c r="C125" s="14" t="s">
        <v>4748</v>
      </c>
      <c r="D125" s="14" t="s">
        <v>15</v>
      </c>
      <c r="E125" s="22" t="s">
        <v>1719</v>
      </c>
      <c r="F125" s="22">
        <v>45460</v>
      </c>
      <c r="G125" s="14" t="s">
        <v>17</v>
      </c>
      <c r="H125" s="14" t="str" cm="1">
        <f t="array" ref="H125">_xlfn.IFS(
  OR(LEFT(Students_Data!$G125,1)="6", LEFT(Students_Data!$G125,2)="C5"), "6th",
  OR(LEFT(Students_Data!$G125,1)="7", LEFT(Students_Data!$G125,2)="C4"), "7th",
  OR(LEFT(Students_Data!$G125,1)="8", LEFT(Students_Data!$G125,2)="C3"), "8th",
  OR(LEFT(Students_Data!$G125,1)="9", LEFT(Students_Data!$G125,2)="C2"), "9th",
  OR(LEFT(Students_Data!$G125,2)="10", LEFT(Students_Data!$G125,2)="C1"), "10th",
  TRUE, "none"
)</f>
        <v>10th</v>
      </c>
      <c r="I125" s="14" t="str">
        <f>IF(LEFT(Students_Data!$G125,1)="C", "C-Batch", "Techno")</f>
        <v>C-Batch</v>
      </c>
      <c r="J125" s="14" t="s">
        <v>1721</v>
      </c>
      <c r="K125" s="14" t="s">
        <v>4755</v>
      </c>
      <c r="L125" s="14" t="s">
        <v>1722</v>
      </c>
      <c r="M125" s="14" t="s">
        <v>292</v>
      </c>
      <c r="N125" s="14" t="s">
        <v>242</v>
      </c>
      <c r="O125" s="14" t="s">
        <v>264</v>
      </c>
      <c r="P125" s="23" t="s">
        <v>57</v>
      </c>
    </row>
    <row r="126" spans="1:16" x14ac:dyDescent="0.25">
      <c r="A126" s="19" t="s">
        <v>237</v>
      </c>
      <c r="B126" s="13" t="s">
        <v>238</v>
      </c>
      <c r="C126" s="13" t="s">
        <v>4748</v>
      </c>
      <c r="D126" s="13" t="s">
        <v>67</v>
      </c>
      <c r="E126" s="20" t="s">
        <v>239</v>
      </c>
      <c r="F126" s="20">
        <v>42595</v>
      </c>
      <c r="G126" s="13" t="s">
        <v>167</v>
      </c>
      <c r="H126" s="13" t="str" cm="1">
        <f t="array" ref="H126">_xlfn.IFS(
  OR(LEFT(Students_Data!$G126,1)="6", LEFT(Students_Data!$G126,2)="C5"), "6th",
  OR(LEFT(Students_Data!$G126,1)="7", LEFT(Students_Data!$G126,2)="C4"), "7th",
  OR(LEFT(Students_Data!$G126,1)="8", LEFT(Students_Data!$G126,2)="C3"), "8th",
  OR(LEFT(Students_Data!$G126,1)="9", LEFT(Students_Data!$G126,2)="C2"), "9th",
  OR(LEFT(Students_Data!$G126,2)="10", LEFT(Students_Data!$G126,2)="C1"), "10th",
  TRUE, "none"
)</f>
        <v>7th</v>
      </c>
      <c r="I126" s="13" t="str">
        <f>IF(LEFT(Students_Data!$G126,1)="C", "C-Batch", "Techno")</f>
        <v>Techno</v>
      </c>
      <c r="J126" s="13" t="s">
        <v>240</v>
      </c>
      <c r="K126" s="13" t="s">
        <v>71</v>
      </c>
      <c r="L126" s="13" t="s">
        <v>241</v>
      </c>
      <c r="M126" s="13" t="s">
        <v>20</v>
      </c>
      <c r="N126" s="13" t="s">
        <v>242</v>
      </c>
      <c r="O126" s="13" t="s">
        <v>243</v>
      </c>
      <c r="P126" s="9" t="s">
        <v>48</v>
      </c>
    </row>
    <row r="127" spans="1:16" x14ac:dyDescent="0.25">
      <c r="A127" s="21" t="s">
        <v>2456</v>
      </c>
      <c r="B127" s="14" t="s">
        <v>2457</v>
      </c>
      <c r="C127" s="14" t="s">
        <v>4748</v>
      </c>
      <c r="D127" s="14" t="s">
        <v>67</v>
      </c>
      <c r="E127" s="22" t="s">
        <v>2458</v>
      </c>
      <c r="F127" s="22">
        <v>45115</v>
      </c>
      <c r="G127" s="14" t="s">
        <v>34</v>
      </c>
      <c r="H127" s="14" t="str" cm="1">
        <f t="array" ref="H127">_xlfn.IFS(
  OR(LEFT(Students_Data!$G127,1)="6", LEFT(Students_Data!$G127,2)="C5"), "6th",
  OR(LEFT(Students_Data!$G127,1)="7", LEFT(Students_Data!$G127,2)="C4"), "7th",
  OR(LEFT(Students_Data!$G127,1)="8", LEFT(Students_Data!$G127,2)="C3"), "8th",
  OR(LEFT(Students_Data!$G127,1)="9", LEFT(Students_Data!$G127,2)="C2"), "9th",
  OR(LEFT(Students_Data!$G127,2)="10", LEFT(Students_Data!$G127,2)="C1"), "10th",
  TRUE, "none"
)</f>
        <v>6th</v>
      </c>
      <c r="I127" s="14" t="str">
        <f>IF(LEFT(Students_Data!$G127,1)="C", "C-Batch", "Techno")</f>
        <v>C-Batch</v>
      </c>
      <c r="J127" s="14" t="s">
        <v>2459</v>
      </c>
      <c r="K127" s="14" t="s">
        <v>4755</v>
      </c>
      <c r="L127" s="14" t="s">
        <v>912</v>
      </c>
      <c r="M127" s="14" t="s">
        <v>20</v>
      </c>
      <c r="N127" s="14" t="s">
        <v>380</v>
      </c>
      <c r="O127" s="14" t="s">
        <v>89</v>
      </c>
      <c r="P127" s="23" t="s">
        <v>90</v>
      </c>
    </row>
    <row r="128" spans="1:16" x14ac:dyDescent="0.25">
      <c r="A128" s="19" t="s">
        <v>812</v>
      </c>
      <c r="B128" s="13" t="s">
        <v>813</v>
      </c>
      <c r="C128" s="13" t="s">
        <v>4748</v>
      </c>
      <c r="D128" s="13" t="s">
        <v>15</v>
      </c>
      <c r="E128" s="20" t="s">
        <v>814</v>
      </c>
      <c r="F128" s="20">
        <v>41476</v>
      </c>
      <c r="G128" s="13" t="s">
        <v>85</v>
      </c>
      <c r="H128" s="13" t="str" cm="1">
        <f t="array" ref="H128">_xlfn.IFS(
  OR(LEFT(Students_Data!$G128,1)="6", LEFT(Students_Data!$G128,2)="C5"), "6th",
  OR(LEFT(Students_Data!$G128,1)="7", LEFT(Students_Data!$G128,2)="C4"), "7th",
  OR(LEFT(Students_Data!$G128,1)="8", LEFT(Students_Data!$G128,2)="C3"), "8th",
  OR(LEFT(Students_Data!$G128,1)="9", LEFT(Students_Data!$G128,2)="C2"), "9th",
  OR(LEFT(Students_Data!$G128,2)="10", LEFT(Students_Data!$G128,2)="C1"), "10th",
  TRUE, "none"
)</f>
        <v>10th</v>
      </c>
      <c r="I128" s="13" t="str">
        <f>IF(LEFT(Students_Data!$G128,1)="C", "C-Batch", "Techno")</f>
        <v>Techno</v>
      </c>
      <c r="J128" s="13" t="s">
        <v>815</v>
      </c>
      <c r="K128" s="13" t="s">
        <v>200</v>
      </c>
      <c r="L128" s="13" t="s">
        <v>816</v>
      </c>
      <c r="M128" s="13" t="s">
        <v>20</v>
      </c>
      <c r="N128" s="13" t="s">
        <v>519</v>
      </c>
      <c r="O128" s="13" t="s">
        <v>311</v>
      </c>
      <c r="P128" s="9" t="s">
        <v>48</v>
      </c>
    </row>
    <row r="129" spans="1:16" x14ac:dyDescent="0.25">
      <c r="A129" s="21" t="s">
        <v>2058</v>
      </c>
      <c r="B129" s="14" t="s">
        <v>2059</v>
      </c>
      <c r="C129" s="14" t="s">
        <v>4748</v>
      </c>
      <c r="D129" s="14" t="s">
        <v>15</v>
      </c>
      <c r="E129" s="22" t="s">
        <v>2060</v>
      </c>
      <c r="F129" s="22">
        <v>43697</v>
      </c>
      <c r="G129" s="14" t="s">
        <v>219</v>
      </c>
      <c r="H129" s="14" t="str" cm="1">
        <f t="array" ref="H129">_xlfn.IFS(
  OR(LEFT(Students_Data!$G129,1)="6", LEFT(Students_Data!$G129,2)="C5"), "6th",
  OR(LEFT(Students_Data!$G129,1)="7", LEFT(Students_Data!$G129,2)="C4"), "7th",
  OR(LEFT(Students_Data!$G129,1)="8", LEFT(Students_Data!$G129,2)="C3"), "8th",
  OR(LEFT(Students_Data!$G129,1)="9", LEFT(Students_Data!$G129,2)="C2"), "9th",
  OR(LEFT(Students_Data!$G129,2)="10", LEFT(Students_Data!$G129,2)="C1"), "10th",
  TRUE, "none"
)</f>
        <v>9th</v>
      </c>
      <c r="I129" s="14" t="str">
        <f>IF(LEFT(Students_Data!$G129,1)="C", "C-Batch", "Techno")</f>
        <v>Techno</v>
      </c>
      <c r="J129" s="14" t="s">
        <v>32</v>
      </c>
      <c r="K129" s="14" t="s">
        <v>36</v>
      </c>
      <c r="L129" s="14" t="s">
        <v>2061</v>
      </c>
      <c r="M129" s="14" t="s">
        <v>20</v>
      </c>
      <c r="N129" s="14" t="s">
        <v>88</v>
      </c>
      <c r="O129" s="14" t="s">
        <v>97</v>
      </c>
      <c r="P129" s="23" t="s">
        <v>98</v>
      </c>
    </row>
    <row r="130" spans="1:16" x14ac:dyDescent="0.25">
      <c r="A130" s="19" t="s">
        <v>4144</v>
      </c>
      <c r="B130" s="13" t="s">
        <v>4145</v>
      </c>
      <c r="C130" s="13" t="s">
        <v>4748</v>
      </c>
      <c r="D130" s="13" t="s">
        <v>15</v>
      </c>
      <c r="E130" s="20" t="s">
        <v>4146</v>
      </c>
      <c r="F130" s="20">
        <v>45851</v>
      </c>
      <c r="G130" s="13" t="s">
        <v>115</v>
      </c>
      <c r="H130" s="13" t="str" cm="1">
        <f t="array" ref="H130">_xlfn.IFS(
  OR(LEFT(Students_Data!$G130,1)="6", LEFT(Students_Data!$G130,2)="C5"), "6th",
  OR(LEFT(Students_Data!$G130,1)="7", LEFT(Students_Data!$G130,2)="C4"), "7th",
  OR(LEFT(Students_Data!$G130,1)="8", LEFT(Students_Data!$G130,2)="C3"), "8th",
  OR(LEFT(Students_Data!$G130,1)="9", LEFT(Students_Data!$G130,2)="C2"), "9th",
  OR(LEFT(Students_Data!$G130,2)="10", LEFT(Students_Data!$G130,2)="C1"), "10th",
  TRUE, "none"
)</f>
        <v>6th</v>
      </c>
      <c r="I130" s="13" t="str">
        <f>IF(LEFT(Students_Data!$G130,1)="C", "C-Batch", "Techno")</f>
        <v>C-Batch</v>
      </c>
      <c r="J130" s="13" t="s">
        <v>3941</v>
      </c>
      <c r="K130" s="13" t="s">
        <v>4755</v>
      </c>
      <c r="L130" s="13" t="s">
        <v>4147</v>
      </c>
      <c r="M130" s="13" t="s">
        <v>20</v>
      </c>
      <c r="N130" s="13" t="s">
        <v>242</v>
      </c>
      <c r="O130" s="13" t="s">
        <v>209</v>
      </c>
      <c r="P130" s="9" t="s">
        <v>48</v>
      </c>
    </row>
    <row r="131" spans="1:16" x14ac:dyDescent="0.25">
      <c r="A131" s="21" t="s">
        <v>3826</v>
      </c>
      <c r="B131" s="14" t="s">
        <v>3827</v>
      </c>
      <c r="C131" s="14" t="s">
        <v>4748</v>
      </c>
      <c r="D131" s="14" t="s">
        <v>67</v>
      </c>
      <c r="E131" s="22" t="s">
        <v>3828</v>
      </c>
      <c r="F131" s="22">
        <v>42533</v>
      </c>
      <c r="G131" s="14" t="s">
        <v>138</v>
      </c>
      <c r="H131" s="14" t="str" cm="1">
        <f t="array" ref="H131">_xlfn.IFS(
  OR(LEFT(Students_Data!$G131,1)="6", LEFT(Students_Data!$G131,2)="C5"), "6th",
  OR(LEFT(Students_Data!$G131,1)="7", LEFT(Students_Data!$G131,2)="C4"), "7th",
  OR(LEFT(Students_Data!$G131,1)="8", LEFT(Students_Data!$G131,2)="C3"), "8th",
  OR(LEFT(Students_Data!$G131,1)="9", LEFT(Students_Data!$G131,2)="C2"), "9th",
  OR(LEFT(Students_Data!$G131,2)="10", LEFT(Students_Data!$G131,2)="C1"), "10th",
  TRUE, "none"
)</f>
        <v>9th</v>
      </c>
      <c r="I131" s="14" t="str">
        <f>IF(LEFT(Students_Data!$G131,1)="C", "C-Batch", "Techno")</f>
        <v>C-Batch</v>
      </c>
      <c r="J131" s="14" t="s">
        <v>3829</v>
      </c>
      <c r="K131" s="14" t="s">
        <v>4755</v>
      </c>
      <c r="L131" s="14" t="s">
        <v>3830</v>
      </c>
      <c r="M131" s="14" t="s">
        <v>20</v>
      </c>
      <c r="N131" s="14" t="s">
        <v>568</v>
      </c>
      <c r="O131" s="14" t="s">
        <v>177</v>
      </c>
      <c r="P131" s="23" t="s">
        <v>39</v>
      </c>
    </row>
    <row r="132" spans="1:16" x14ac:dyDescent="0.25">
      <c r="A132" s="19" t="s">
        <v>731</v>
      </c>
      <c r="B132" s="13" t="s">
        <v>732</v>
      </c>
      <c r="C132" s="13" t="s">
        <v>4748</v>
      </c>
      <c r="D132" s="13" t="s">
        <v>15</v>
      </c>
      <c r="E132" s="20" t="s">
        <v>733</v>
      </c>
      <c r="F132" s="20">
        <v>42212</v>
      </c>
      <c r="G132" s="13" t="s">
        <v>17</v>
      </c>
      <c r="H132" s="13" t="str" cm="1">
        <f t="array" ref="H132">_xlfn.IFS(
  OR(LEFT(Students_Data!$G132,1)="6", LEFT(Students_Data!$G132,2)="C5"), "6th",
  OR(LEFT(Students_Data!$G132,1)="7", LEFT(Students_Data!$G132,2)="C4"), "7th",
  OR(LEFT(Students_Data!$G132,1)="8", LEFT(Students_Data!$G132,2)="C3"), "8th",
  OR(LEFT(Students_Data!$G132,1)="9", LEFT(Students_Data!$G132,2)="C2"), "9th",
  OR(LEFT(Students_Data!$G132,2)="10", LEFT(Students_Data!$G132,2)="C1"), "10th",
  TRUE, "none"
)</f>
        <v>10th</v>
      </c>
      <c r="I132" s="13" t="str">
        <f>IF(LEFT(Students_Data!$G132,1)="C", "C-Batch", "Techno")</f>
        <v>C-Batch</v>
      </c>
      <c r="J132" s="13" t="s">
        <v>734</v>
      </c>
      <c r="K132" s="13" t="s">
        <v>62</v>
      </c>
      <c r="L132" s="13" t="s">
        <v>735</v>
      </c>
      <c r="M132" s="13" t="s">
        <v>325</v>
      </c>
      <c r="N132" s="13" t="s">
        <v>4732</v>
      </c>
      <c r="O132" s="13" t="s">
        <v>196</v>
      </c>
      <c r="P132" s="9" t="s">
        <v>90</v>
      </c>
    </row>
    <row r="133" spans="1:16" x14ac:dyDescent="0.25">
      <c r="A133" s="21" t="s">
        <v>3939</v>
      </c>
      <c r="B133" s="14" t="s">
        <v>2383</v>
      </c>
      <c r="C133" s="14" t="s">
        <v>4748</v>
      </c>
      <c r="D133" s="14" t="s">
        <v>67</v>
      </c>
      <c r="E133" s="22" t="s">
        <v>3940</v>
      </c>
      <c r="F133" s="22">
        <v>45139</v>
      </c>
      <c r="G133" s="14" t="s">
        <v>77</v>
      </c>
      <c r="H133" s="14" t="str" cm="1">
        <f t="array" ref="H133">_xlfn.IFS(
  OR(LEFT(Students_Data!$G133,1)="6", LEFT(Students_Data!$G133,2)="C5"), "6th",
  OR(LEFT(Students_Data!$G133,1)="7", LEFT(Students_Data!$G133,2)="C4"), "7th",
  OR(LEFT(Students_Data!$G133,1)="8", LEFT(Students_Data!$G133,2)="C3"), "8th",
  OR(LEFT(Students_Data!$G133,1)="9", LEFT(Students_Data!$G133,2)="C2"), "9th",
  OR(LEFT(Students_Data!$G133,2)="10", LEFT(Students_Data!$G133,2)="C1"), "10th",
  TRUE, "none"
)</f>
        <v>10th</v>
      </c>
      <c r="I133" s="14" t="str">
        <f>IF(LEFT(Students_Data!$G133,1)="C", "C-Batch", "Techno")</f>
        <v>Techno</v>
      </c>
      <c r="J133" s="14" t="s">
        <v>3941</v>
      </c>
      <c r="K133" s="14" t="s">
        <v>4755</v>
      </c>
      <c r="L133" s="14" t="s">
        <v>3942</v>
      </c>
      <c r="M133" s="14" t="s">
        <v>20</v>
      </c>
      <c r="N133" s="14" t="s">
        <v>183</v>
      </c>
      <c r="O133" s="14" t="s">
        <v>126</v>
      </c>
      <c r="P133" s="23" t="s">
        <v>57</v>
      </c>
    </row>
    <row r="134" spans="1:16" x14ac:dyDescent="0.25">
      <c r="A134" s="19" t="s">
        <v>4117</v>
      </c>
      <c r="B134" s="13" t="s">
        <v>4118</v>
      </c>
      <c r="C134" s="13" t="s">
        <v>4748</v>
      </c>
      <c r="D134" s="13" t="s">
        <v>15</v>
      </c>
      <c r="E134" s="20" t="s">
        <v>4119</v>
      </c>
      <c r="F134" s="20">
        <v>45094</v>
      </c>
      <c r="G134" s="13" t="s">
        <v>410</v>
      </c>
      <c r="H134" s="13" t="str" cm="1">
        <f t="array" ref="H134">_xlfn.IFS(
  OR(LEFT(Students_Data!$G134,1)="6", LEFT(Students_Data!$G134,2)="C5"), "6th",
  OR(LEFT(Students_Data!$G134,1)="7", LEFT(Students_Data!$G134,2)="C4"), "7th",
  OR(LEFT(Students_Data!$G134,1)="8", LEFT(Students_Data!$G134,2)="C3"), "8th",
  OR(LEFT(Students_Data!$G134,1)="9", LEFT(Students_Data!$G134,2)="C2"), "9th",
  OR(LEFT(Students_Data!$G134,2)="10", LEFT(Students_Data!$G134,2)="C1"), "10th",
  TRUE, "none"
)</f>
        <v>9th</v>
      </c>
      <c r="I134" s="13" t="str">
        <f>IF(LEFT(Students_Data!$G134,1)="C", "C-Batch", "Techno")</f>
        <v>Techno</v>
      </c>
      <c r="J134" s="13" t="s">
        <v>2059</v>
      </c>
      <c r="K134" s="13" t="s">
        <v>62</v>
      </c>
      <c r="L134" s="13" t="s">
        <v>4121</v>
      </c>
      <c r="M134" s="13" t="s">
        <v>20</v>
      </c>
      <c r="N134" s="13" t="s">
        <v>183</v>
      </c>
      <c r="O134" s="13" t="s">
        <v>270</v>
      </c>
      <c r="P134" s="9" t="s">
        <v>39</v>
      </c>
    </row>
    <row r="135" spans="1:16" x14ac:dyDescent="0.25">
      <c r="A135" s="21" t="s">
        <v>31</v>
      </c>
      <c r="B135" s="14" t="s">
        <v>32</v>
      </c>
      <c r="C135" s="14" t="s">
        <v>4748</v>
      </c>
      <c r="D135" s="14" t="s">
        <v>15</v>
      </c>
      <c r="E135" s="22" t="s">
        <v>33</v>
      </c>
      <c r="F135" s="22">
        <v>45152</v>
      </c>
      <c r="G135" s="14" t="s">
        <v>34</v>
      </c>
      <c r="H135" s="14" t="str" cm="1">
        <f t="array" ref="H135">_xlfn.IFS(
  OR(LEFT(Students_Data!$G135,1)="6", LEFT(Students_Data!$G135,2)="C5"), "6th",
  OR(LEFT(Students_Data!$G135,1)="7", LEFT(Students_Data!$G135,2)="C4"), "7th",
  OR(LEFT(Students_Data!$G135,1)="8", LEFT(Students_Data!$G135,2)="C3"), "8th",
  OR(LEFT(Students_Data!$G135,1)="9", LEFT(Students_Data!$G135,2)="C2"), "9th",
  OR(LEFT(Students_Data!$G135,2)="10", LEFT(Students_Data!$G135,2)="C1"), "10th",
  TRUE, "none"
)</f>
        <v>6th</v>
      </c>
      <c r="I135" s="14" t="str">
        <f>IF(LEFT(Students_Data!$G135,1)="C", "C-Batch", "Techno")</f>
        <v>C-Batch</v>
      </c>
      <c r="J135" s="14" t="s">
        <v>35</v>
      </c>
      <c r="K135" s="14" t="s">
        <v>62</v>
      </c>
      <c r="L135" s="14" t="s">
        <v>37</v>
      </c>
      <c r="M135" s="14" t="s">
        <v>20</v>
      </c>
      <c r="N135" s="14" t="s">
        <v>4733</v>
      </c>
      <c r="O135" s="14" t="s">
        <v>38</v>
      </c>
      <c r="P135" s="23" t="s">
        <v>39</v>
      </c>
    </row>
    <row r="136" spans="1:16" x14ac:dyDescent="0.25">
      <c r="A136" s="19" t="s">
        <v>552</v>
      </c>
      <c r="B136" s="13" t="s">
        <v>553</v>
      </c>
      <c r="C136" s="13" t="s">
        <v>4748</v>
      </c>
      <c r="D136" s="13" t="s">
        <v>67</v>
      </c>
      <c r="E136" s="20" t="s">
        <v>554</v>
      </c>
      <c r="F136" s="20">
        <v>42554</v>
      </c>
      <c r="G136" s="13" t="s">
        <v>410</v>
      </c>
      <c r="H136" s="13" t="str" cm="1">
        <f t="array" ref="H136">_xlfn.IFS(
  OR(LEFT(Students_Data!$G136,1)="6", LEFT(Students_Data!$G136,2)="C5"), "6th",
  OR(LEFT(Students_Data!$G136,1)="7", LEFT(Students_Data!$G136,2)="C4"), "7th",
  OR(LEFT(Students_Data!$G136,1)="8", LEFT(Students_Data!$G136,2)="C3"), "8th",
  OR(LEFT(Students_Data!$G136,1)="9", LEFT(Students_Data!$G136,2)="C2"), "9th",
  OR(LEFT(Students_Data!$G136,2)="10", LEFT(Students_Data!$G136,2)="C1"), "10th",
  TRUE, "none"
)</f>
        <v>9th</v>
      </c>
      <c r="I136" s="13" t="str">
        <f>IF(LEFT(Students_Data!$G136,1)="C", "C-Batch", "Techno")</f>
        <v>Techno</v>
      </c>
      <c r="J136" s="13" t="s">
        <v>555</v>
      </c>
      <c r="K136" s="13" t="s">
        <v>4755</v>
      </c>
      <c r="L136" s="13" t="s">
        <v>556</v>
      </c>
      <c r="M136" s="13" t="s">
        <v>228</v>
      </c>
      <c r="N136" s="13" t="s">
        <v>242</v>
      </c>
      <c r="O136" s="13" t="s">
        <v>126</v>
      </c>
      <c r="P136" s="9" t="s">
        <v>57</v>
      </c>
    </row>
    <row r="137" spans="1:16" x14ac:dyDescent="0.25">
      <c r="A137" s="21" t="s">
        <v>1645</v>
      </c>
      <c r="B137" s="14" t="s">
        <v>1646</v>
      </c>
      <c r="C137" s="14" t="s">
        <v>4748</v>
      </c>
      <c r="D137" s="14" t="s">
        <v>67</v>
      </c>
      <c r="E137" s="22" t="s">
        <v>173</v>
      </c>
      <c r="F137" s="22">
        <v>43326</v>
      </c>
      <c r="G137" s="14" t="s">
        <v>69</v>
      </c>
      <c r="H137" s="14" t="str" cm="1">
        <f t="array" ref="H137">_xlfn.IFS(
  OR(LEFT(Students_Data!$G137,1)="6", LEFT(Students_Data!$G137,2)="C5"), "6th",
  OR(LEFT(Students_Data!$G137,1)="7", LEFT(Students_Data!$G137,2)="C4"), "7th",
  OR(LEFT(Students_Data!$G137,1)="8", LEFT(Students_Data!$G137,2)="C3"), "8th",
  OR(LEFT(Students_Data!$G137,1)="9", LEFT(Students_Data!$G137,2)="C2"), "9th",
  OR(LEFT(Students_Data!$G137,2)="10", LEFT(Students_Data!$G137,2)="C1"), "10th",
  TRUE, "none"
)</f>
        <v>8th</v>
      </c>
      <c r="I137" s="14" t="str">
        <f>IF(LEFT(Students_Data!$G137,1)="C", "C-Batch", "Techno")</f>
        <v>Techno</v>
      </c>
      <c r="J137" s="14" t="s">
        <v>1647</v>
      </c>
      <c r="K137" s="14" t="s">
        <v>4755</v>
      </c>
      <c r="L137" s="14" t="s">
        <v>1648</v>
      </c>
      <c r="M137" s="14" t="s">
        <v>20</v>
      </c>
      <c r="N137" s="14" t="s">
        <v>4733</v>
      </c>
      <c r="O137" s="14" t="s">
        <v>148</v>
      </c>
      <c r="P137" s="23" t="s">
        <v>39</v>
      </c>
    </row>
    <row r="138" spans="1:16" x14ac:dyDescent="0.25">
      <c r="A138" s="19" t="s">
        <v>3921</v>
      </c>
      <c r="B138" s="13" t="s">
        <v>3922</v>
      </c>
      <c r="C138" s="13" t="s">
        <v>4748</v>
      </c>
      <c r="D138" s="13" t="s">
        <v>15</v>
      </c>
      <c r="E138" s="20" t="s">
        <v>3923</v>
      </c>
      <c r="F138" s="20">
        <v>44035</v>
      </c>
      <c r="G138" s="13" t="s">
        <v>115</v>
      </c>
      <c r="H138" s="13" t="str" cm="1">
        <f t="array" ref="H138">_xlfn.IFS(
  OR(LEFT(Students_Data!$G138,1)="6", LEFT(Students_Data!$G138,2)="C5"), "6th",
  OR(LEFT(Students_Data!$G138,1)="7", LEFT(Students_Data!$G138,2)="C4"), "7th",
  OR(LEFT(Students_Data!$G138,1)="8", LEFT(Students_Data!$G138,2)="C3"), "8th",
  OR(LEFT(Students_Data!$G138,1)="9", LEFT(Students_Data!$G138,2)="C2"), "9th",
  OR(LEFT(Students_Data!$G138,2)="10", LEFT(Students_Data!$G138,2)="C1"), "10th",
  TRUE, "none"
)</f>
        <v>6th</v>
      </c>
      <c r="I138" s="13" t="str">
        <f>IF(LEFT(Students_Data!$G138,1)="C", "C-Batch", "Techno")</f>
        <v>C-Batch</v>
      </c>
      <c r="J138" s="13" t="s">
        <v>3924</v>
      </c>
      <c r="K138" s="13" t="s">
        <v>161</v>
      </c>
      <c r="L138" s="13" t="s">
        <v>2383</v>
      </c>
      <c r="M138" s="13" t="s">
        <v>20</v>
      </c>
      <c r="N138" s="13" t="s">
        <v>46</v>
      </c>
      <c r="O138" s="13" t="s">
        <v>80</v>
      </c>
      <c r="P138" s="9" t="s">
        <v>81</v>
      </c>
    </row>
    <row r="139" spans="1:16" x14ac:dyDescent="0.25">
      <c r="A139" s="21" t="s">
        <v>4458</v>
      </c>
      <c r="B139" s="14" t="s">
        <v>4862</v>
      </c>
      <c r="C139" s="14" t="s">
        <v>4748</v>
      </c>
      <c r="D139" s="14" t="s">
        <v>15</v>
      </c>
      <c r="E139" s="22" t="s">
        <v>2161</v>
      </c>
      <c r="F139" s="22">
        <v>44786</v>
      </c>
      <c r="G139" s="14" t="s">
        <v>373</v>
      </c>
      <c r="H139" s="14" t="str" cm="1">
        <f t="array" ref="H139">_xlfn.IFS(
  OR(LEFT(Students_Data!$G139,1)="6", LEFT(Students_Data!$G139,2)="C5"), "6th",
  OR(LEFT(Students_Data!$G139,1)="7", LEFT(Students_Data!$G139,2)="C4"), "7th",
  OR(LEFT(Students_Data!$G139,1)="8", LEFT(Students_Data!$G139,2)="C3"), "8th",
  OR(LEFT(Students_Data!$G139,1)="9", LEFT(Students_Data!$G139,2)="C2"), "9th",
  OR(LEFT(Students_Data!$G139,2)="10", LEFT(Students_Data!$G139,2)="C1"), "10th",
  TRUE, "none"
)</f>
        <v>6th</v>
      </c>
      <c r="I139" s="14" t="str">
        <f>IF(LEFT(Students_Data!$G139,1)="C", "C-Batch", "Techno")</f>
        <v>Techno</v>
      </c>
      <c r="J139" s="14" t="s">
        <v>266</v>
      </c>
      <c r="K139" s="14" t="s">
        <v>4757</v>
      </c>
      <c r="L139" s="14" t="s">
        <v>4460</v>
      </c>
      <c r="M139" s="14" t="s">
        <v>20</v>
      </c>
      <c r="N139" s="14" t="s">
        <v>448</v>
      </c>
      <c r="O139" s="14" t="s">
        <v>222</v>
      </c>
      <c r="P139" s="23" t="s">
        <v>30</v>
      </c>
    </row>
    <row r="140" spans="1:16" x14ac:dyDescent="0.25">
      <c r="A140" s="19" t="s">
        <v>4592</v>
      </c>
      <c r="B140" s="13" t="s">
        <v>4459</v>
      </c>
      <c r="C140" s="13" t="s">
        <v>4748</v>
      </c>
      <c r="D140" s="13" t="s">
        <v>15</v>
      </c>
      <c r="E140" s="20" t="s">
        <v>84</v>
      </c>
      <c r="F140" s="20">
        <v>45840</v>
      </c>
      <c r="G140" s="13" t="s">
        <v>219</v>
      </c>
      <c r="H140" s="13" t="str" cm="1">
        <f t="array" ref="H140">_xlfn.IFS(
  OR(LEFT(Students_Data!$G140,1)="6", LEFT(Students_Data!$G140,2)="C5"), "6th",
  OR(LEFT(Students_Data!$G140,1)="7", LEFT(Students_Data!$G140,2)="C4"), "7th",
  OR(LEFT(Students_Data!$G140,1)="8", LEFT(Students_Data!$G140,2)="C3"), "8th",
  OR(LEFT(Students_Data!$G140,1)="9", LEFT(Students_Data!$G140,2)="C2"), "9th",
  OR(LEFT(Students_Data!$G140,2)="10", LEFT(Students_Data!$G140,2)="C1"), "10th",
  TRUE, "none"
)</f>
        <v>9th</v>
      </c>
      <c r="I140" s="13" t="str">
        <f>IF(LEFT(Students_Data!$G140,1)="C", "C-Batch", "Techno")</f>
        <v>Techno</v>
      </c>
      <c r="J140" s="13" t="s">
        <v>2028</v>
      </c>
      <c r="K140" s="13" t="s">
        <v>4757</v>
      </c>
      <c r="L140" s="13" t="s">
        <v>4593</v>
      </c>
      <c r="M140" s="13" t="s">
        <v>228</v>
      </c>
      <c r="N140" s="13" t="s">
        <v>55</v>
      </c>
      <c r="O140" s="13" t="s">
        <v>126</v>
      </c>
      <c r="P140" s="9" t="s">
        <v>57</v>
      </c>
    </row>
    <row r="141" spans="1:16" x14ac:dyDescent="0.25">
      <c r="A141" s="21" t="s">
        <v>3494</v>
      </c>
      <c r="B141" s="14" t="s">
        <v>3495</v>
      </c>
      <c r="C141" s="14" t="s">
        <v>4748</v>
      </c>
      <c r="D141" s="14" t="s">
        <v>15</v>
      </c>
      <c r="E141" s="22" t="s">
        <v>93</v>
      </c>
      <c r="F141" s="22">
        <v>45528</v>
      </c>
      <c r="G141" s="14" t="s">
        <v>282</v>
      </c>
      <c r="H141" s="14" t="str" cm="1">
        <f t="array" ref="H141">_xlfn.IFS(
  OR(LEFT(Students_Data!$G141,1)="6", LEFT(Students_Data!$G141,2)="C5"), "6th",
  OR(LEFT(Students_Data!$G141,1)="7", LEFT(Students_Data!$G141,2)="C4"), "7th",
  OR(LEFT(Students_Data!$G141,1)="8", LEFT(Students_Data!$G141,2)="C3"), "8th",
  OR(LEFT(Students_Data!$G141,1)="9", LEFT(Students_Data!$G141,2)="C2"), "9th",
  OR(LEFT(Students_Data!$G141,2)="10", LEFT(Students_Data!$G141,2)="C1"), "10th",
  TRUE, "none"
)</f>
        <v>10th</v>
      </c>
      <c r="I141" s="14" t="str">
        <f>IF(LEFT(Students_Data!$G141,1)="C", "C-Batch", "Techno")</f>
        <v>Techno</v>
      </c>
      <c r="J141" s="14" t="s">
        <v>3496</v>
      </c>
      <c r="K141" s="14" t="s">
        <v>4755</v>
      </c>
      <c r="L141" s="14" t="s">
        <v>3497</v>
      </c>
      <c r="M141" s="14" t="s">
        <v>228</v>
      </c>
      <c r="N141" s="14" t="s">
        <v>4733</v>
      </c>
      <c r="O141" s="14" t="s">
        <v>155</v>
      </c>
      <c r="P141" s="23" t="s">
        <v>22</v>
      </c>
    </row>
    <row r="142" spans="1:16" x14ac:dyDescent="0.25">
      <c r="A142" s="19" t="s">
        <v>278</v>
      </c>
      <c r="B142" s="13" t="s">
        <v>279</v>
      </c>
      <c r="C142" s="13" t="s">
        <v>4748</v>
      </c>
      <c r="D142" s="13" t="s">
        <v>67</v>
      </c>
      <c r="E142" s="20" t="s">
        <v>280</v>
      </c>
      <c r="F142" s="20">
        <v>41818</v>
      </c>
      <c r="G142" s="13" t="s">
        <v>282</v>
      </c>
      <c r="H142" s="13" t="str" cm="1">
        <f t="array" ref="H142">_xlfn.IFS(
  OR(LEFT(Students_Data!$G142,1)="6", LEFT(Students_Data!$G142,2)="C5"), "6th",
  OR(LEFT(Students_Data!$G142,1)="7", LEFT(Students_Data!$G142,2)="C4"), "7th",
  OR(LEFT(Students_Data!$G142,1)="8", LEFT(Students_Data!$G142,2)="C3"), "8th",
  OR(LEFT(Students_Data!$G142,1)="9", LEFT(Students_Data!$G142,2)="C2"), "9th",
  OR(LEFT(Students_Data!$G142,2)="10", LEFT(Students_Data!$G142,2)="C1"), "10th",
  TRUE, "none"
)</f>
        <v>10th</v>
      </c>
      <c r="I142" s="13" t="str">
        <f>IF(LEFT(Students_Data!$G142,1)="C", "C-Batch", "Techno")</f>
        <v>Techno</v>
      </c>
      <c r="J142" s="13" t="s">
        <v>283</v>
      </c>
      <c r="K142" s="13" t="s">
        <v>161</v>
      </c>
      <c r="L142" s="13" t="s">
        <v>284</v>
      </c>
      <c r="M142" s="13" t="s">
        <v>20</v>
      </c>
      <c r="N142" s="13" t="s">
        <v>285</v>
      </c>
      <c r="O142" s="13" t="s">
        <v>286</v>
      </c>
      <c r="P142" s="9" t="s">
        <v>30</v>
      </c>
    </row>
    <row r="143" spans="1:16" x14ac:dyDescent="0.25">
      <c r="A143" s="21" t="s">
        <v>2026</v>
      </c>
      <c r="B143" s="14" t="s">
        <v>2027</v>
      </c>
      <c r="C143" s="14" t="s">
        <v>4748</v>
      </c>
      <c r="D143" s="14" t="s">
        <v>15</v>
      </c>
      <c r="E143" s="22" t="s">
        <v>1628</v>
      </c>
      <c r="F143" s="22">
        <v>45078</v>
      </c>
      <c r="G143" s="14" t="s">
        <v>410</v>
      </c>
      <c r="H143" s="14" t="str" cm="1">
        <f t="array" ref="H143">_xlfn.IFS(
  OR(LEFT(Students_Data!$G143,1)="6", LEFT(Students_Data!$G143,2)="C5"), "6th",
  OR(LEFT(Students_Data!$G143,1)="7", LEFT(Students_Data!$G143,2)="C4"), "7th",
  OR(LEFT(Students_Data!$G143,1)="8", LEFT(Students_Data!$G143,2)="C3"), "8th",
  OR(LEFT(Students_Data!$G143,1)="9", LEFT(Students_Data!$G143,2)="C2"), "9th",
  OR(LEFT(Students_Data!$G143,2)="10", LEFT(Students_Data!$G143,2)="C1"), "10th",
  TRUE, "none"
)</f>
        <v>9th</v>
      </c>
      <c r="I143" s="14" t="str">
        <f>IF(LEFT(Students_Data!$G143,1)="C", "C-Batch", "Techno")</f>
        <v>Techno</v>
      </c>
      <c r="J143" s="14" t="s">
        <v>2028</v>
      </c>
      <c r="K143" s="14" t="s">
        <v>4757</v>
      </c>
      <c r="L143" s="14" t="s">
        <v>2029</v>
      </c>
      <c r="M143" s="14" t="s">
        <v>20</v>
      </c>
      <c r="N143" s="14" t="s">
        <v>380</v>
      </c>
      <c r="O143" s="14" t="s">
        <v>29</v>
      </c>
      <c r="P143" s="23" t="s">
        <v>30</v>
      </c>
    </row>
    <row r="144" spans="1:16" x14ac:dyDescent="0.25">
      <c r="A144" s="19" t="s">
        <v>3440</v>
      </c>
      <c r="B144" s="13" t="s">
        <v>3441</v>
      </c>
      <c r="C144" s="13" t="s">
        <v>4748</v>
      </c>
      <c r="D144" s="13" t="s">
        <v>67</v>
      </c>
      <c r="E144" s="20" t="s">
        <v>944</v>
      </c>
      <c r="F144" s="20">
        <v>42552</v>
      </c>
      <c r="G144" s="13" t="s">
        <v>233</v>
      </c>
      <c r="H144" s="13" t="str" cm="1">
        <f t="array" ref="H144">_xlfn.IFS(
  OR(LEFT(Students_Data!$G144,1)="6", LEFT(Students_Data!$G144,2)="C5"), "6th",
  OR(LEFT(Students_Data!$G144,1)="7", LEFT(Students_Data!$G144,2)="C4"), "7th",
  OR(LEFT(Students_Data!$G144,1)="8", LEFT(Students_Data!$G144,2)="C3"), "8th",
  OR(LEFT(Students_Data!$G144,1)="9", LEFT(Students_Data!$G144,2)="C2"), "9th",
  OR(LEFT(Students_Data!$G144,2)="10", LEFT(Students_Data!$G144,2)="C1"), "10th",
  TRUE, "none"
)</f>
        <v>8th</v>
      </c>
      <c r="I144" s="13" t="str">
        <f>IF(LEFT(Students_Data!$G144,1)="C", "C-Batch", "Techno")</f>
        <v>C-Batch</v>
      </c>
      <c r="J144" s="13" t="s">
        <v>3442</v>
      </c>
      <c r="K144" s="13" t="s">
        <v>4755</v>
      </c>
      <c r="L144" s="13" t="s">
        <v>3443</v>
      </c>
      <c r="M144" s="13" t="s">
        <v>20</v>
      </c>
      <c r="N144" s="13" t="s">
        <v>4733</v>
      </c>
      <c r="O144" s="13" t="s">
        <v>256</v>
      </c>
      <c r="P144" s="9" t="s">
        <v>30</v>
      </c>
    </row>
    <row r="145" spans="1:16" x14ac:dyDescent="0.25">
      <c r="A145" s="21" t="s">
        <v>2365</v>
      </c>
      <c r="B145" s="14" t="s">
        <v>2366</v>
      </c>
      <c r="C145" s="14" t="s">
        <v>4748</v>
      </c>
      <c r="D145" s="14" t="s">
        <v>67</v>
      </c>
      <c r="E145" s="22" t="s">
        <v>2367</v>
      </c>
      <c r="F145" s="22">
        <v>45476</v>
      </c>
      <c r="G145" s="14" t="s">
        <v>233</v>
      </c>
      <c r="H145" s="14" t="str" cm="1">
        <f t="array" ref="H145">_xlfn.IFS(
  OR(LEFT(Students_Data!$G145,1)="6", LEFT(Students_Data!$G145,2)="C5"), "6th",
  OR(LEFT(Students_Data!$G145,1)="7", LEFT(Students_Data!$G145,2)="C4"), "7th",
  OR(LEFT(Students_Data!$G145,1)="8", LEFT(Students_Data!$G145,2)="C3"), "8th",
  OR(LEFT(Students_Data!$G145,1)="9", LEFT(Students_Data!$G145,2)="C2"), "9th",
  OR(LEFT(Students_Data!$G145,2)="10", LEFT(Students_Data!$G145,2)="C1"), "10th",
  TRUE, "none"
)</f>
        <v>8th</v>
      </c>
      <c r="I145" s="14" t="str">
        <f>IF(LEFT(Students_Data!$G145,1)="C", "C-Batch", "Techno")</f>
        <v>C-Batch</v>
      </c>
      <c r="J145" s="14" t="s">
        <v>2368</v>
      </c>
      <c r="K145" s="14" t="s">
        <v>4755</v>
      </c>
      <c r="L145" s="14" t="s">
        <v>2369</v>
      </c>
      <c r="M145" s="14" t="s">
        <v>20</v>
      </c>
      <c r="N145" s="14" t="s">
        <v>242</v>
      </c>
      <c r="O145" s="14" t="s">
        <v>142</v>
      </c>
      <c r="P145" s="23" t="s">
        <v>39</v>
      </c>
    </row>
    <row r="146" spans="1:16" x14ac:dyDescent="0.25">
      <c r="A146" s="19" t="s">
        <v>1116</v>
      </c>
      <c r="B146" s="13" t="s">
        <v>1117</v>
      </c>
      <c r="C146" s="13" t="s">
        <v>4748</v>
      </c>
      <c r="D146" s="13" t="s">
        <v>15</v>
      </c>
      <c r="E146" s="20" t="s">
        <v>1118</v>
      </c>
      <c r="F146" s="20">
        <v>44795</v>
      </c>
      <c r="G146" s="13" t="s">
        <v>282</v>
      </c>
      <c r="H146" s="13" t="str" cm="1">
        <f t="array" ref="H146">_xlfn.IFS(
  OR(LEFT(Students_Data!$G146,1)="6", LEFT(Students_Data!$G146,2)="C5"), "6th",
  OR(LEFT(Students_Data!$G146,1)="7", LEFT(Students_Data!$G146,2)="C4"), "7th",
  OR(LEFT(Students_Data!$G146,1)="8", LEFT(Students_Data!$G146,2)="C3"), "8th",
  OR(LEFT(Students_Data!$G146,1)="9", LEFT(Students_Data!$G146,2)="C2"), "9th",
  OR(LEFT(Students_Data!$G146,2)="10", LEFT(Students_Data!$G146,2)="C1"), "10th",
  TRUE, "none"
)</f>
        <v>10th</v>
      </c>
      <c r="I146" s="13" t="str">
        <f>IF(LEFT(Students_Data!$G146,1)="C", "C-Batch", "Techno")</f>
        <v>Techno</v>
      </c>
      <c r="J146" s="13" t="s">
        <v>1119</v>
      </c>
      <c r="K146" s="13" t="s">
        <v>62</v>
      </c>
      <c r="L146" s="13" t="s">
        <v>1120</v>
      </c>
      <c r="M146" s="13" t="s">
        <v>20</v>
      </c>
      <c r="N146" s="13" t="s">
        <v>344</v>
      </c>
      <c r="O146" s="13" t="s">
        <v>47</v>
      </c>
      <c r="P146" s="9" t="s">
        <v>48</v>
      </c>
    </row>
    <row r="147" spans="1:16" x14ac:dyDescent="0.25">
      <c r="A147" s="21" t="s">
        <v>2524</v>
      </c>
      <c r="B147" s="14" t="s">
        <v>2525</v>
      </c>
      <c r="C147" s="14" t="s">
        <v>4748</v>
      </c>
      <c r="D147" s="14" t="s">
        <v>67</v>
      </c>
      <c r="E147" s="22" t="s">
        <v>2526</v>
      </c>
      <c r="F147" s="22">
        <v>42579</v>
      </c>
      <c r="G147" s="14" t="s">
        <v>122</v>
      </c>
      <c r="H147" s="14" t="str" cm="1">
        <f t="array" ref="H147">_xlfn.IFS(
  OR(LEFT(Students_Data!$G147,1)="6", LEFT(Students_Data!$G147,2)="C5"), "6th",
  OR(LEFT(Students_Data!$G147,1)="7", LEFT(Students_Data!$G147,2)="C4"), "7th",
  OR(LEFT(Students_Data!$G147,1)="8", LEFT(Students_Data!$G147,2)="C3"), "8th",
  OR(LEFT(Students_Data!$G147,1)="9", LEFT(Students_Data!$G147,2)="C2"), "9th",
  OR(LEFT(Students_Data!$G147,2)="10", LEFT(Students_Data!$G147,2)="C1"), "10th",
  TRUE, "none"
)</f>
        <v>9th</v>
      </c>
      <c r="I147" s="14" t="str">
        <f>IF(LEFT(Students_Data!$G147,1)="C", "C-Batch", "Techno")</f>
        <v>Techno</v>
      </c>
      <c r="J147" s="14" t="s">
        <v>2527</v>
      </c>
      <c r="K147" s="14" t="s">
        <v>36</v>
      </c>
      <c r="L147" s="14" t="s">
        <v>2528</v>
      </c>
      <c r="M147" s="14" t="s">
        <v>20</v>
      </c>
      <c r="N147" s="14" t="s">
        <v>448</v>
      </c>
      <c r="O147" s="14" t="s">
        <v>203</v>
      </c>
      <c r="P147" s="23" t="s">
        <v>98</v>
      </c>
    </row>
    <row r="148" spans="1:16" x14ac:dyDescent="0.25">
      <c r="A148" s="19" t="s">
        <v>265</v>
      </c>
      <c r="B148" s="13" t="s">
        <v>266</v>
      </c>
      <c r="C148" s="13" t="s">
        <v>4748</v>
      </c>
      <c r="D148" s="13" t="s">
        <v>15</v>
      </c>
      <c r="E148" s="20" t="s">
        <v>267</v>
      </c>
      <c r="F148" s="20">
        <v>45103</v>
      </c>
      <c r="G148" s="13" t="s">
        <v>34</v>
      </c>
      <c r="H148" s="13" t="str" cm="1">
        <f t="array" ref="H148">_xlfn.IFS(
  OR(LEFT(Students_Data!$G148,1)="6", LEFT(Students_Data!$G148,2)="C5"), "6th",
  OR(LEFT(Students_Data!$G148,1)="7", LEFT(Students_Data!$G148,2)="C4"), "7th",
  OR(LEFT(Students_Data!$G148,1)="8", LEFT(Students_Data!$G148,2)="C3"), "8th",
  OR(LEFT(Students_Data!$G148,1)="9", LEFT(Students_Data!$G148,2)="C2"), "9th",
  OR(LEFT(Students_Data!$G148,2)="10", LEFT(Students_Data!$G148,2)="C1"), "10th",
  TRUE, "none"
)</f>
        <v>6th</v>
      </c>
      <c r="I148" s="13" t="str">
        <f>IF(LEFT(Students_Data!$G148,1)="C", "C-Batch", "Techno")</f>
        <v>C-Batch</v>
      </c>
      <c r="J148" s="13" t="s">
        <v>268</v>
      </c>
      <c r="K148" s="13" t="s">
        <v>161</v>
      </c>
      <c r="L148" s="13" t="s">
        <v>269</v>
      </c>
      <c r="M148" s="13" t="s">
        <v>20</v>
      </c>
      <c r="N148" s="13" t="s">
        <v>183</v>
      </c>
      <c r="O148" s="13" t="s">
        <v>270</v>
      </c>
      <c r="P148" s="9" t="s">
        <v>39</v>
      </c>
    </row>
    <row r="149" spans="1:16" x14ac:dyDescent="0.25">
      <c r="A149" s="21" t="s">
        <v>4678</v>
      </c>
      <c r="B149" s="14" t="s">
        <v>4679</v>
      </c>
      <c r="C149" s="14" t="s">
        <v>4748</v>
      </c>
      <c r="D149" s="14" t="s">
        <v>67</v>
      </c>
      <c r="E149" s="22" t="s">
        <v>4680</v>
      </c>
      <c r="F149" s="22">
        <v>44016</v>
      </c>
      <c r="G149" s="14" t="s">
        <v>435</v>
      </c>
      <c r="H149" s="14" t="str" cm="1">
        <f t="array" ref="H149">_xlfn.IFS(
  OR(LEFT(Students_Data!$G149,1)="6", LEFT(Students_Data!$G149,2)="C5"), "6th",
  OR(LEFT(Students_Data!$G149,1)="7", LEFT(Students_Data!$G149,2)="C4"), "7th",
  OR(LEFT(Students_Data!$G149,1)="8", LEFT(Students_Data!$G149,2)="C3"), "8th",
  OR(LEFT(Students_Data!$G149,1)="9", LEFT(Students_Data!$G149,2)="C2"), "9th",
  OR(LEFT(Students_Data!$G149,2)="10", LEFT(Students_Data!$G149,2)="C1"), "10th",
  TRUE, "none"
)</f>
        <v>6th</v>
      </c>
      <c r="I149" s="14" t="str">
        <f>IF(LEFT(Students_Data!$G149,1)="C", "C-Batch", "Techno")</f>
        <v>Techno</v>
      </c>
      <c r="J149" s="14" t="s">
        <v>283</v>
      </c>
      <c r="K149" s="14" t="s">
        <v>62</v>
      </c>
      <c r="L149" s="14" t="s">
        <v>2525</v>
      </c>
      <c r="M149" s="14" t="s">
        <v>20</v>
      </c>
      <c r="N149" s="14" t="s">
        <v>55</v>
      </c>
      <c r="O149" s="14" t="s">
        <v>311</v>
      </c>
      <c r="P149" s="23" t="s">
        <v>48</v>
      </c>
    </row>
    <row r="150" spans="1:16" x14ac:dyDescent="0.25">
      <c r="A150" s="19" t="s">
        <v>1050</v>
      </c>
      <c r="B150" s="13" t="s">
        <v>1051</v>
      </c>
      <c r="C150" s="13" t="s">
        <v>4748</v>
      </c>
      <c r="D150" s="13" t="s">
        <v>15</v>
      </c>
      <c r="E150" s="20" t="s">
        <v>1052</v>
      </c>
      <c r="F150" s="20">
        <v>45885</v>
      </c>
      <c r="G150" s="13" t="s">
        <v>115</v>
      </c>
      <c r="H150" s="13" t="str" cm="1">
        <f t="array" ref="H150">_xlfn.IFS(
  OR(LEFT(Students_Data!$G150,1)="6", LEFT(Students_Data!$G150,2)="C5"), "6th",
  OR(LEFT(Students_Data!$G150,1)="7", LEFT(Students_Data!$G150,2)="C4"), "7th",
  OR(LEFT(Students_Data!$G150,1)="8", LEFT(Students_Data!$G150,2)="C3"), "8th",
  OR(LEFT(Students_Data!$G150,1)="9", LEFT(Students_Data!$G150,2)="C2"), "9th",
  OR(LEFT(Students_Data!$G150,2)="10", LEFT(Students_Data!$G150,2)="C1"), "10th",
  TRUE, "none"
)</f>
        <v>6th</v>
      </c>
      <c r="I150" s="13" t="str">
        <f>IF(LEFT(Students_Data!$G150,1)="C", "C-Batch", "Techno")</f>
        <v>C-Batch</v>
      </c>
      <c r="J150" s="13" t="s">
        <v>1053</v>
      </c>
      <c r="K150" s="13" t="s">
        <v>4755</v>
      </c>
      <c r="L150" s="13" t="s">
        <v>1054</v>
      </c>
      <c r="M150" s="13" t="s">
        <v>20</v>
      </c>
      <c r="N150" s="13" t="s">
        <v>285</v>
      </c>
      <c r="O150" s="13" t="s">
        <v>97</v>
      </c>
      <c r="P150" s="9" t="s">
        <v>98</v>
      </c>
    </row>
    <row r="151" spans="1:16" x14ac:dyDescent="0.25">
      <c r="A151" s="21" t="s">
        <v>2128</v>
      </c>
      <c r="B151" s="14" t="s">
        <v>2129</v>
      </c>
      <c r="C151" s="14" t="s">
        <v>4748</v>
      </c>
      <c r="D151" s="14" t="s">
        <v>67</v>
      </c>
      <c r="E151" s="22" t="s">
        <v>2130</v>
      </c>
      <c r="F151" s="22">
        <v>42584</v>
      </c>
      <c r="G151" s="14" t="s">
        <v>282</v>
      </c>
      <c r="H151" s="14" t="str" cm="1">
        <f t="array" ref="H151">_xlfn.IFS(
  OR(LEFT(Students_Data!$G151,1)="6", LEFT(Students_Data!$G151,2)="C5"), "6th",
  OR(LEFT(Students_Data!$G151,1)="7", LEFT(Students_Data!$G151,2)="C4"), "7th",
  OR(LEFT(Students_Data!$G151,1)="8", LEFT(Students_Data!$G151,2)="C3"), "8th",
  OR(LEFT(Students_Data!$G151,1)="9", LEFT(Students_Data!$G151,2)="C2"), "9th",
  OR(LEFT(Students_Data!$G151,2)="10", LEFT(Students_Data!$G151,2)="C1"), "10th",
  TRUE, "none"
)</f>
        <v>10th</v>
      </c>
      <c r="I151" s="14" t="str">
        <f>IF(LEFT(Students_Data!$G151,1)="C", "C-Batch", "Techno")</f>
        <v>Techno</v>
      </c>
      <c r="J151" s="14" t="s">
        <v>2131</v>
      </c>
      <c r="K151" s="14" t="s">
        <v>4755</v>
      </c>
      <c r="L151" s="14" t="s">
        <v>2132</v>
      </c>
      <c r="M151" s="14" t="s">
        <v>228</v>
      </c>
      <c r="N151" s="14" t="s">
        <v>242</v>
      </c>
      <c r="O151" s="14" t="s">
        <v>209</v>
      </c>
      <c r="P151" s="23" t="s">
        <v>48</v>
      </c>
    </row>
    <row r="152" spans="1:16" x14ac:dyDescent="0.25">
      <c r="A152" s="19" t="s">
        <v>1749</v>
      </c>
      <c r="B152" s="13" t="s">
        <v>1750</v>
      </c>
      <c r="C152" s="13" t="s">
        <v>4748</v>
      </c>
      <c r="D152" s="13" t="s">
        <v>67</v>
      </c>
      <c r="E152" s="20" t="s">
        <v>1751</v>
      </c>
      <c r="F152" s="20">
        <v>42217</v>
      </c>
      <c r="G152" s="13" t="s">
        <v>233</v>
      </c>
      <c r="H152" s="13" t="str" cm="1">
        <f t="array" ref="H152">_xlfn.IFS(
  OR(LEFT(Students_Data!$G152,1)="6", LEFT(Students_Data!$G152,2)="C5"), "6th",
  OR(LEFT(Students_Data!$G152,1)="7", LEFT(Students_Data!$G152,2)="C4"), "7th",
  OR(LEFT(Students_Data!$G152,1)="8", LEFT(Students_Data!$G152,2)="C3"), "8th",
  OR(LEFT(Students_Data!$G152,1)="9", LEFT(Students_Data!$G152,2)="C2"), "9th",
  OR(LEFT(Students_Data!$G152,2)="10", LEFT(Students_Data!$G152,2)="C1"), "10th",
  TRUE, "none"
)</f>
        <v>8th</v>
      </c>
      <c r="I152" s="13" t="str">
        <f>IF(LEFT(Students_Data!$G152,1)="C", "C-Batch", "Techno")</f>
        <v>C-Batch</v>
      </c>
      <c r="J152" s="13" t="s">
        <v>1752</v>
      </c>
      <c r="K152" s="13" t="s">
        <v>4757</v>
      </c>
      <c r="L152" s="13" t="s">
        <v>1753</v>
      </c>
      <c r="M152" s="13" t="s">
        <v>20</v>
      </c>
      <c r="N152" s="13" t="s">
        <v>4732</v>
      </c>
      <c r="O152" s="13" t="s">
        <v>311</v>
      </c>
      <c r="P152" s="9" t="s">
        <v>48</v>
      </c>
    </row>
    <row r="153" spans="1:16" x14ac:dyDescent="0.25">
      <c r="A153" s="21" t="s">
        <v>4309</v>
      </c>
      <c r="B153" s="14" t="s">
        <v>4310</v>
      </c>
      <c r="C153" s="14" t="s">
        <v>4748</v>
      </c>
      <c r="D153" s="14" t="s">
        <v>67</v>
      </c>
      <c r="E153" s="22" t="s">
        <v>4311</v>
      </c>
      <c r="F153" s="22">
        <v>44789</v>
      </c>
      <c r="G153" s="14" t="s">
        <v>52</v>
      </c>
      <c r="H153" s="14" t="str" cm="1">
        <f t="array" ref="H153">_xlfn.IFS(
  OR(LEFT(Students_Data!$G153,1)="6", LEFT(Students_Data!$G153,2)="C5"), "6th",
  OR(LEFT(Students_Data!$G153,1)="7", LEFT(Students_Data!$G153,2)="C4"), "7th",
  OR(LEFT(Students_Data!$G153,1)="8", LEFT(Students_Data!$G153,2)="C3"), "8th",
  OR(LEFT(Students_Data!$G153,1)="9", LEFT(Students_Data!$G153,2)="C2"), "9th",
  OR(LEFT(Students_Data!$G153,2)="10", LEFT(Students_Data!$G153,2)="C1"), "10th",
  TRUE, "none"
)</f>
        <v>8th</v>
      </c>
      <c r="I153" s="14" t="str">
        <f>IF(LEFT(Students_Data!$G153,1)="C", "C-Batch", "Techno")</f>
        <v>Techno</v>
      </c>
      <c r="J153" s="14" t="s">
        <v>4312</v>
      </c>
      <c r="K153" s="14" t="s">
        <v>4755</v>
      </c>
      <c r="L153" s="14" t="s">
        <v>4313</v>
      </c>
      <c r="M153" s="14" t="s">
        <v>20</v>
      </c>
      <c r="N153" s="14" t="s">
        <v>448</v>
      </c>
      <c r="O153" s="14" t="s">
        <v>209</v>
      </c>
      <c r="P153" s="23" t="s">
        <v>48</v>
      </c>
    </row>
    <row r="154" spans="1:16" x14ac:dyDescent="0.25">
      <c r="A154" s="19" t="s">
        <v>651</v>
      </c>
      <c r="B154" s="13" t="s">
        <v>652</v>
      </c>
      <c r="C154" s="13" t="s">
        <v>4748</v>
      </c>
      <c r="D154" s="13" t="s">
        <v>67</v>
      </c>
      <c r="E154" s="20" t="s">
        <v>653</v>
      </c>
      <c r="F154" s="20">
        <v>45813</v>
      </c>
      <c r="G154" s="13" t="s">
        <v>94</v>
      </c>
      <c r="H154" s="13" t="str" cm="1">
        <f t="array" ref="H154">_xlfn.IFS(
  OR(LEFT(Students_Data!$G154,1)="6", LEFT(Students_Data!$G154,2)="C5"), "6th",
  OR(LEFT(Students_Data!$G154,1)="7", LEFT(Students_Data!$G154,2)="C4"), "7th",
  OR(LEFT(Students_Data!$G154,1)="8", LEFT(Students_Data!$G154,2)="C3"), "8th",
  OR(LEFT(Students_Data!$G154,1)="9", LEFT(Students_Data!$G154,2)="C2"), "9th",
  OR(LEFT(Students_Data!$G154,2)="10", LEFT(Students_Data!$G154,2)="C1"), "10th",
  TRUE, "none"
)</f>
        <v>10th</v>
      </c>
      <c r="I154" s="13" t="str">
        <f>IF(LEFT(Students_Data!$G154,1)="C", "C-Batch", "Techno")</f>
        <v>C-Batch</v>
      </c>
      <c r="J154" s="13" t="s">
        <v>655</v>
      </c>
      <c r="K154" s="13" t="s">
        <v>44</v>
      </c>
      <c r="L154" s="13" t="s">
        <v>656</v>
      </c>
      <c r="M154" s="13" t="s">
        <v>20</v>
      </c>
      <c r="N154" s="13" t="s">
        <v>4732</v>
      </c>
      <c r="O154" s="13" t="s">
        <v>73</v>
      </c>
      <c r="P154" s="9" t="s">
        <v>22</v>
      </c>
    </row>
    <row r="155" spans="1:16" x14ac:dyDescent="0.25">
      <c r="A155" s="21" t="s">
        <v>3384</v>
      </c>
      <c r="B155" s="14" t="s">
        <v>3385</v>
      </c>
      <c r="C155" s="14" t="s">
        <v>4748</v>
      </c>
      <c r="D155" s="14" t="s">
        <v>15</v>
      </c>
      <c r="E155" s="22" t="s">
        <v>3386</v>
      </c>
      <c r="F155" s="22">
        <v>42183</v>
      </c>
      <c r="G155" s="14" t="s">
        <v>85</v>
      </c>
      <c r="H155" s="14" t="str" cm="1">
        <f t="array" ref="H155">_xlfn.IFS(
  OR(LEFT(Students_Data!$G155,1)="6", LEFT(Students_Data!$G155,2)="C5"), "6th",
  OR(LEFT(Students_Data!$G155,1)="7", LEFT(Students_Data!$G155,2)="C4"), "7th",
  OR(LEFT(Students_Data!$G155,1)="8", LEFT(Students_Data!$G155,2)="C3"), "8th",
  OR(LEFT(Students_Data!$G155,1)="9", LEFT(Students_Data!$G155,2)="C2"), "9th",
  OR(LEFT(Students_Data!$G155,2)="10", LEFT(Students_Data!$G155,2)="C1"), "10th",
  TRUE, "none"
)</f>
        <v>10th</v>
      </c>
      <c r="I155" s="14" t="str">
        <f>IF(LEFT(Students_Data!$G155,1)="C", "C-Batch", "Techno")</f>
        <v>Techno</v>
      </c>
      <c r="J155" s="14" t="s">
        <v>3387</v>
      </c>
      <c r="K155" s="14" t="s">
        <v>44</v>
      </c>
      <c r="L155" s="14" t="s">
        <v>186</v>
      </c>
      <c r="M155" s="14" t="s">
        <v>20</v>
      </c>
      <c r="N155" s="14" t="s">
        <v>242</v>
      </c>
      <c r="O155" s="14" t="s">
        <v>351</v>
      </c>
      <c r="P155" s="23" t="s">
        <v>30</v>
      </c>
    </row>
    <row r="156" spans="1:16" x14ac:dyDescent="0.25">
      <c r="A156" s="19" t="s">
        <v>3006</v>
      </c>
      <c r="B156" s="13" t="s">
        <v>3007</v>
      </c>
      <c r="C156" s="13" t="s">
        <v>4748</v>
      </c>
      <c r="D156" s="13" t="s">
        <v>15</v>
      </c>
      <c r="E156" s="20" t="s">
        <v>1134</v>
      </c>
      <c r="F156" s="20">
        <v>44008</v>
      </c>
      <c r="G156" s="13" t="s">
        <v>34</v>
      </c>
      <c r="H156" s="13" t="str" cm="1">
        <f t="array" ref="H156">_xlfn.IFS(
  OR(LEFT(Students_Data!$G156,1)="6", LEFT(Students_Data!$G156,2)="C5"), "6th",
  OR(LEFT(Students_Data!$G156,1)="7", LEFT(Students_Data!$G156,2)="C4"), "7th",
  OR(LEFT(Students_Data!$G156,1)="8", LEFT(Students_Data!$G156,2)="C3"), "8th",
  OR(LEFT(Students_Data!$G156,1)="9", LEFT(Students_Data!$G156,2)="C2"), "9th",
  OR(LEFT(Students_Data!$G156,2)="10", LEFT(Students_Data!$G156,2)="C1"), "10th",
  TRUE, "none"
)</f>
        <v>6th</v>
      </c>
      <c r="I156" s="13" t="str">
        <f>IF(LEFT(Students_Data!$G156,1)="C", "C-Batch", "Techno")</f>
        <v>C-Batch</v>
      </c>
      <c r="J156" s="13" t="s">
        <v>3008</v>
      </c>
      <c r="K156" s="13" t="s">
        <v>4755</v>
      </c>
      <c r="L156" s="13" t="s">
        <v>3009</v>
      </c>
      <c r="M156" s="13" t="s">
        <v>20</v>
      </c>
      <c r="N156" s="13" t="s">
        <v>4732</v>
      </c>
      <c r="O156" s="13" t="s">
        <v>357</v>
      </c>
      <c r="P156" s="9" t="s">
        <v>30</v>
      </c>
    </row>
    <row r="157" spans="1:16" x14ac:dyDescent="0.25">
      <c r="A157" s="21" t="s">
        <v>4225</v>
      </c>
      <c r="B157" s="14" t="s">
        <v>2132</v>
      </c>
      <c r="C157" s="14" t="s">
        <v>4748</v>
      </c>
      <c r="D157" s="14" t="s">
        <v>67</v>
      </c>
      <c r="E157" s="22" t="s">
        <v>3910</v>
      </c>
      <c r="F157" s="22">
        <v>42563</v>
      </c>
      <c r="G157" s="14" t="s">
        <v>233</v>
      </c>
      <c r="H157" s="14" t="str" cm="1">
        <f t="array" ref="H157">_xlfn.IFS(
  OR(LEFT(Students_Data!$G157,1)="6", LEFT(Students_Data!$G157,2)="C5"), "6th",
  OR(LEFT(Students_Data!$G157,1)="7", LEFT(Students_Data!$G157,2)="C4"), "7th",
  OR(LEFT(Students_Data!$G157,1)="8", LEFT(Students_Data!$G157,2)="C3"), "8th",
  OR(LEFT(Students_Data!$G157,1)="9", LEFT(Students_Data!$G157,2)="C2"), "9th",
  OR(LEFT(Students_Data!$G157,2)="10", LEFT(Students_Data!$G157,2)="C1"), "10th",
  TRUE, "none"
)</f>
        <v>8th</v>
      </c>
      <c r="I157" s="14" t="str">
        <f>IF(LEFT(Students_Data!$G157,1)="C", "C-Batch", "Techno")</f>
        <v>C-Batch</v>
      </c>
      <c r="J157" s="14" t="s">
        <v>4226</v>
      </c>
      <c r="K157" s="14" t="s">
        <v>4757</v>
      </c>
      <c r="L157" s="14" t="s">
        <v>4227</v>
      </c>
      <c r="M157" s="14" t="s">
        <v>20</v>
      </c>
      <c r="N157" s="14" t="s">
        <v>568</v>
      </c>
      <c r="O157" s="14" t="s">
        <v>21</v>
      </c>
      <c r="P157" s="23" t="s">
        <v>22</v>
      </c>
    </row>
    <row r="158" spans="1:16" x14ac:dyDescent="0.25">
      <c r="A158" s="19" t="s">
        <v>831</v>
      </c>
      <c r="B158" s="13" t="s">
        <v>655</v>
      </c>
      <c r="C158" s="13" t="s">
        <v>4748</v>
      </c>
      <c r="D158" s="13" t="s">
        <v>15</v>
      </c>
      <c r="E158" s="20" t="s">
        <v>832</v>
      </c>
      <c r="F158" s="20">
        <v>42180</v>
      </c>
      <c r="G158" s="13" t="s">
        <v>138</v>
      </c>
      <c r="H158" s="13" t="str" cm="1">
        <f t="array" ref="H158">_xlfn.IFS(
  OR(LEFT(Students_Data!$G158,1)="6", LEFT(Students_Data!$G158,2)="C5"), "6th",
  OR(LEFT(Students_Data!$G158,1)="7", LEFT(Students_Data!$G158,2)="C4"), "7th",
  OR(LEFT(Students_Data!$G158,1)="8", LEFT(Students_Data!$G158,2)="C3"), "8th",
  OR(LEFT(Students_Data!$G158,1)="9", LEFT(Students_Data!$G158,2)="C2"), "9th",
  OR(LEFT(Students_Data!$G158,2)="10", LEFT(Students_Data!$G158,2)="C1"), "10th",
  TRUE, "none"
)</f>
        <v>9th</v>
      </c>
      <c r="I158" s="13" t="str">
        <f>IF(LEFT(Students_Data!$G158,1)="C", "C-Batch", "Techno")</f>
        <v>C-Batch</v>
      </c>
      <c r="J158" s="13" t="s">
        <v>833</v>
      </c>
      <c r="K158" s="13" t="s">
        <v>4755</v>
      </c>
      <c r="L158" s="13" t="s">
        <v>834</v>
      </c>
      <c r="M158" s="13" t="s">
        <v>20</v>
      </c>
      <c r="N158" s="13" t="s">
        <v>110</v>
      </c>
      <c r="O158" s="13" t="s">
        <v>338</v>
      </c>
      <c r="P158" s="9" t="s">
        <v>57</v>
      </c>
    </row>
    <row r="159" spans="1:16" x14ac:dyDescent="0.25">
      <c r="A159" s="21" t="s">
        <v>2204</v>
      </c>
      <c r="B159" s="14" t="s">
        <v>2205</v>
      </c>
      <c r="C159" s="14" t="s">
        <v>4748</v>
      </c>
      <c r="D159" s="14" t="s">
        <v>15</v>
      </c>
      <c r="E159" s="22" t="s">
        <v>2206</v>
      </c>
      <c r="F159" s="22">
        <v>43320</v>
      </c>
      <c r="G159" s="14" t="s">
        <v>435</v>
      </c>
      <c r="H159" s="14" t="str" cm="1">
        <f t="array" ref="H159">_xlfn.IFS(
  OR(LEFT(Students_Data!$G159,1)="6", LEFT(Students_Data!$G159,2)="C5"), "6th",
  OR(LEFT(Students_Data!$G159,1)="7", LEFT(Students_Data!$G159,2)="C4"), "7th",
  OR(LEFT(Students_Data!$G159,1)="8", LEFT(Students_Data!$G159,2)="C3"), "8th",
  OR(LEFT(Students_Data!$G159,1)="9", LEFT(Students_Data!$G159,2)="C2"), "9th",
  OR(LEFT(Students_Data!$G159,2)="10", LEFT(Students_Data!$G159,2)="C1"), "10th",
  TRUE, "none"
)</f>
        <v>6th</v>
      </c>
      <c r="I159" s="14" t="str">
        <f>IF(LEFT(Students_Data!$G159,1)="C", "C-Batch", "Techno")</f>
        <v>Techno</v>
      </c>
      <c r="J159" s="14" t="s">
        <v>2207</v>
      </c>
      <c r="K159" s="14" t="s">
        <v>200</v>
      </c>
      <c r="L159" s="14" t="s">
        <v>2208</v>
      </c>
      <c r="M159" s="14" t="s">
        <v>20</v>
      </c>
      <c r="N159" s="14" t="s">
        <v>317</v>
      </c>
      <c r="O159" s="14" t="s">
        <v>326</v>
      </c>
      <c r="P159" s="23" t="s">
        <v>81</v>
      </c>
    </row>
    <row r="160" spans="1:16" x14ac:dyDescent="0.25">
      <c r="A160" s="19" t="s">
        <v>2664</v>
      </c>
      <c r="B160" s="13" t="s">
        <v>2665</v>
      </c>
      <c r="C160" s="13" t="s">
        <v>4748</v>
      </c>
      <c r="D160" s="13" t="s">
        <v>67</v>
      </c>
      <c r="E160" s="20" t="s">
        <v>2666</v>
      </c>
      <c r="F160" s="20">
        <v>45529</v>
      </c>
      <c r="G160" s="13" t="s">
        <v>26</v>
      </c>
      <c r="H160" s="13" t="str" cm="1">
        <f t="array" ref="H160">_xlfn.IFS(
  OR(LEFT(Students_Data!$G160,1)="6", LEFT(Students_Data!$G160,2)="C5"), "6th",
  OR(LEFT(Students_Data!$G160,1)="7", LEFT(Students_Data!$G160,2)="C4"), "7th",
  OR(LEFT(Students_Data!$G160,1)="8", LEFT(Students_Data!$G160,2)="C3"), "8th",
  OR(LEFT(Students_Data!$G160,1)="9", LEFT(Students_Data!$G160,2)="C2"), "9th",
  OR(LEFT(Students_Data!$G160,2)="10", LEFT(Students_Data!$G160,2)="C1"), "10th",
  TRUE, "none"
)</f>
        <v>8th</v>
      </c>
      <c r="I160" s="13" t="str">
        <f>IF(LEFT(Students_Data!$G160,1)="C", "C-Batch", "Techno")</f>
        <v>Techno</v>
      </c>
      <c r="J160" s="13" t="s">
        <v>2667</v>
      </c>
      <c r="K160" s="13" t="s">
        <v>4755</v>
      </c>
      <c r="L160" s="13" t="s">
        <v>2668</v>
      </c>
      <c r="M160" s="13" t="s">
        <v>141</v>
      </c>
      <c r="N160" s="13" t="s">
        <v>448</v>
      </c>
      <c r="O160" s="13" t="s">
        <v>311</v>
      </c>
      <c r="P160" s="9" t="s">
        <v>48</v>
      </c>
    </row>
    <row r="161" spans="1:16" x14ac:dyDescent="0.25">
      <c r="A161" s="21" t="s">
        <v>185</v>
      </c>
      <c r="B161" s="14" t="s">
        <v>186</v>
      </c>
      <c r="C161" s="14" t="s">
        <v>4748</v>
      </c>
      <c r="D161" s="14" t="s">
        <v>67</v>
      </c>
      <c r="E161" s="22" t="s">
        <v>187</v>
      </c>
      <c r="F161" s="22">
        <v>45105</v>
      </c>
      <c r="G161" s="14" t="s">
        <v>122</v>
      </c>
      <c r="H161" s="14" t="str" cm="1">
        <f t="array" ref="H161">_xlfn.IFS(
  OR(LEFT(Students_Data!$G161,1)="6", LEFT(Students_Data!$G161,2)="C5"), "6th",
  OR(LEFT(Students_Data!$G161,1)="7", LEFT(Students_Data!$G161,2)="C4"), "7th",
  OR(LEFT(Students_Data!$G161,1)="8", LEFT(Students_Data!$G161,2)="C3"), "8th",
  OR(LEFT(Students_Data!$G161,1)="9", LEFT(Students_Data!$G161,2)="C2"), "9th",
  OR(LEFT(Students_Data!$G161,2)="10", LEFT(Students_Data!$G161,2)="C1"), "10th",
  TRUE, "none"
)</f>
        <v>9th</v>
      </c>
      <c r="I161" s="14" t="str">
        <f>IF(LEFT(Students_Data!$G161,1)="C", "C-Batch", "Techno")</f>
        <v>Techno</v>
      </c>
      <c r="J161" s="14" t="s">
        <v>188</v>
      </c>
      <c r="K161" s="14" t="s">
        <v>4757</v>
      </c>
      <c r="L161" s="14" t="s">
        <v>189</v>
      </c>
      <c r="M161" s="14" t="s">
        <v>20</v>
      </c>
      <c r="N161" s="14" t="s">
        <v>448</v>
      </c>
      <c r="O161" s="14" t="s">
        <v>190</v>
      </c>
      <c r="P161" s="23" t="s">
        <v>98</v>
      </c>
    </row>
    <row r="162" spans="1:16" x14ac:dyDescent="0.25">
      <c r="A162" s="19" t="s">
        <v>2685</v>
      </c>
      <c r="B162" s="13" t="s">
        <v>2686</v>
      </c>
      <c r="C162" s="13" t="s">
        <v>4748</v>
      </c>
      <c r="D162" s="13" t="s">
        <v>67</v>
      </c>
      <c r="E162" s="20" t="s">
        <v>2687</v>
      </c>
      <c r="F162" s="20">
        <v>42897</v>
      </c>
      <c r="G162" s="13" t="s">
        <v>122</v>
      </c>
      <c r="H162" s="13" t="str" cm="1">
        <f t="array" ref="H162">_xlfn.IFS(
  OR(LEFT(Students_Data!$G162,1)="6", LEFT(Students_Data!$G162,2)="C5"), "6th",
  OR(LEFT(Students_Data!$G162,1)="7", LEFT(Students_Data!$G162,2)="C4"), "7th",
  OR(LEFT(Students_Data!$G162,1)="8", LEFT(Students_Data!$G162,2)="C3"), "8th",
  OR(LEFT(Students_Data!$G162,1)="9", LEFT(Students_Data!$G162,2)="C2"), "9th",
  OR(LEFT(Students_Data!$G162,2)="10", LEFT(Students_Data!$G162,2)="C1"), "10th",
  TRUE, "none"
)</f>
        <v>9th</v>
      </c>
      <c r="I162" s="13" t="str">
        <f>IF(LEFT(Students_Data!$G162,1)="C", "C-Batch", "Techno")</f>
        <v>Techno</v>
      </c>
      <c r="J162" s="13" t="s">
        <v>2688</v>
      </c>
      <c r="K162" s="13" t="s">
        <v>161</v>
      </c>
      <c r="L162" s="13" t="s">
        <v>2689</v>
      </c>
      <c r="M162" s="13" t="s">
        <v>20</v>
      </c>
      <c r="N162" s="13" t="s">
        <v>4733</v>
      </c>
      <c r="O162" s="13" t="s">
        <v>277</v>
      </c>
      <c r="P162" s="9" t="s">
        <v>57</v>
      </c>
    </row>
    <row r="163" spans="1:16" x14ac:dyDescent="0.25">
      <c r="A163" s="21" t="s">
        <v>496</v>
      </c>
      <c r="B163" s="14" t="s">
        <v>497</v>
      </c>
      <c r="C163" s="14" t="s">
        <v>4748</v>
      </c>
      <c r="D163" s="14" t="s">
        <v>15</v>
      </c>
      <c r="E163" s="22" t="s">
        <v>498</v>
      </c>
      <c r="F163" s="22">
        <v>45843</v>
      </c>
      <c r="G163" s="14" t="s">
        <v>77</v>
      </c>
      <c r="H163" s="14" t="str" cm="1">
        <f t="array" ref="H163">_xlfn.IFS(
  OR(LEFT(Students_Data!$G163,1)="6", LEFT(Students_Data!$G163,2)="C5"), "6th",
  OR(LEFT(Students_Data!$G163,1)="7", LEFT(Students_Data!$G163,2)="C4"), "7th",
  OR(LEFT(Students_Data!$G163,1)="8", LEFT(Students_Data!$G163,2)="C3"), "8th",
  OR(LEFT(Students_Data!$G163,1)="9", LEFT(Students_Data!$G163,2)="C2"), "9th",
  OR(LEFT(Students_Data!$G163,2)="10", LEFT(Students_Data!$G163,2)="C1"), "10th",
  TRUE, "none"
)</f>
        <v>10th</v>
      </c>
      <c r="I163" s="14" t="str">
        <f>IF(LEFT(Students_Data!$G163,1)="C", "C-Batch", "Techno")</f>
        <v>Techno</v>
      </c>
      <c r="J163" s="14" t="s">
        <v>499</v>
      </c>
      <c r="K163" s="14" t="s">
        <v>200</v>
      </c>
      <c r="L163" s="14" t="s">
        <v>500</v>
      </c>
      <c r="M163" s="14" t="s">
        <v>20</v>
      </c>
      <c r="N163" s="14" t="s">
        <v>154</v>
      </c>
      <c r="O163" s="14" t="s">
        <v>209</v>
      </c>
      <c r="P163" s="23" t="s">
        <v>48</v>
      </c>
    </row>
    <row r="164" spans="1:16" x14ac:dyDescent="0.25">
      <c r="A164" s="19" t="s">
        <v>2615</v>
      </c>
      <c r="B164" s="13" t="s">
        <v>2616</v>
      </c>
      <c r="C164" s="13" t="s">
        <v>4748</v>
      </c>
      <c r="D164" s="13" t="s">
        <v>67</v>
      </c>
      <c r="E164" s="20" t="s">
        <v>2617</v>
      </c>
      <c r="F164" s="20">
        <v>45139</v>
      </c>
      <c r="G164" s="13" t="s">
        <v>52</v>
      </c>
      <c r="H164" s="13" t="str" cm="1">
        <f t="array" ref="H164">_xlfn.IFS(
  OR(LEFT(Students_Data!$G164,1)="6", LEFT(Students_Data!$G164,2)="C5"), "6th",
  OR(LEFT(Students_Data!$G164,1)="7", LEFT(Students_Data!$G164,2)="C4"), "7th",
  OR(LEFT(Students_Data!$G164,1)="8", LEFT(Students_Data!$G164,2)="C3"), "8th",
  OR(LEFT(Students_Data!$G164,1)="9", LEFT(Students_Data!$G164,2)="C2"), "9th",
  OR(LEFT(Students_Data!$G164,2)="10", LEFT(Students_Data!$G164,2)="C1"), "10th",
  TRUE, "none"
)</f>
        <v>8th</v>
      </c>
      <c r="I164" s="13" t="str">
        <f>IF(LEFT(Students_Data!$G164,1)="C", "C-Batch", "Techno")</f>
        <v>Techno</v>
      </c>
      <c r="J164" s="13" t="s">
        <v>2618</v>
      </c>
      <c r="K164" s="13" t="s">
        <v>4755</v>
      </c>
      <c r="L164" s="13" t="s">
        <v>2619</v>
      </c>
      <c r="M164" s="13" t="s">
        <v>20</v>
      </c>
      <c r="N164" s="13" t="s">
        <v>242</v>
      </c>
      <c r="O164" s="13" t="s">
        <v>357</v>
      </c>
      <c r="P164" s="9" t="s">
        <v>30</v>
      </c>
    </row>
    <row r="165" spans="1:16" x14ac:dyDescent="0.25">
      <c r="A165" s="21" t="s">
        <v>1787</v>
      </c>
      <c r="B165" s="14" t="s">
        <v>1788</v>
      </c>
      <c r="C165" s="14" t="s">
        <v>4748</v>
      </c>
      <c r="D165" s="14" t="s">
        <v>15</v>
      </c>
      <c r="E165" s="22" t="s">
        <v>1789</v>
      </c>
      <c r="F165" s="22">
        <v>42972</v>
      </c>
      <c r="G165" s="14" t="s">
        <v>394</v>
      </c>
      <c r="H165" s="14" t="str" cm="1">
        <f t="array" ref="H165">_xlfn.IFS(
  OR(LEFT(Students_Data!$G165,1)="6", LEFT(Students_Data!$G165,2)="C5"), "6th",
  OR(LEFT(Students_Data!$G165,1)="7", LEFT(Students_Data!$G165,2)="C4"), "7th",
  OR(LEFT(Students_Data!$G165,1)="8", LEFT(Students_Data!$G165,2)="C3"), "8th",
  OR(LEFT(Students_Data!$G165,1)="9", LEFT(Students_Data!$G165,2)="C2"), "9th",
  OR(LEFT(Students_Data!$G165,2)="10", LEFT(Students_Data!$G165,2)="C1"), "10th",
  TRUE, "none"
)</f>
        <v>6th</v>
      </c>
      <c r="I165" s="14" t="str">
        <f>IF(LEFT(Students_Data!$G165,1)="C", "C-Batch", "Techno")</f>
        <v>Techno</v>
      </c>
      <c r="J165" s="14" t="s">
        <v>1790</v>
      </c>
      <c r="K165" s="14" t="s">
        <v>200</v>
      </c>
      <c r="L165" s="14" t="s">
        <v>1791</v>
      </c>
      <c r="M165" s="14" t="s">
        <v>20</v>
      </c>
      <c r="N165" s="14" t="s">
        <v>519</v>
      </c>
      <c r="O165" s="14" t="s">
        <v>363</v>
      </c>
      <c r="P165" s="23" t="s">
        <v>30</v>
      </c>
    </row>
    <row r="166" spans="1:16" x14ac:dyDescent="0.25">
      <c r="A166" s="19" t="s">
        <v>4087</v>
      </c>
      <c r="B166" s="13" t="s">
        <v>4861</v>
      </c>
      <c r="C166" s="13" t="s">
        <v>4748</v>
      </c>
      <c r="D166" s="13" t="s">
        <v>15</v>
      </c>
      <c r="E166" s="20" t="s">
        <v>3760</v>
      </c>
      <c r="F166" s="20">
        <v>42899</v>
      </c>
      <c r="G166" s="13" t="s">
        <v>26</v>
      </c>
      <c r="H166" s="13" t="str" cm="1">
        <f t="array" ref="H166">_xlfn.IFS(
  OR(LEFT(Students_Data!$G166,1)="6", LEFT(Students_Data!$G166,2)="C5"), "6th",
  OR(LEFT(Students_Data!$G166,1)="7", LEFT(Students_Data!$G166,2)="C4"), "7th",
  OR(LEFT(Students_Data!$G166,1)="8", LEFT(Students_Data!$G166,2)="C3"), "8th",
  OR(LEFT(Students_Data!$G166,1)="9", LEFT(Students_Data!$G166,2)="C2"), "9th",
  OR(LEFT(Students_Data!$G166,2)="10", LEFT(Students_Data!$G166,2)="C1"), "10th",
  TRUE, "none"
)</f>
        <v>8th</v>
      </c>
      <c r="I166" s="13" t="str">
        <f>IF(LEFT(Students_Data!$G166,1)="C", "C-Batch", "Techno")</f>
        <v>Techno</v>
      </c>
      <c r="J166" s="13" t="s">
        <v>4089</v>
      </c>
      <c r="K166" s="13" t="s">
        <v>4755</v>
      </c>
      <c r="L166" s="13" t="s">
        <v>4090</v>
      </c>
      <c r="M166" s="13" t="s">
        <v>20</v>
      </c>
      <c r="N166" s="13" t="s">
        <v>242</v>
      </c>
      <c r="O166" s="13" t="s">
        <v>332</v>
      </c>
      <c r="P166" s="9" t="s">
        <v>48</v>
      </c>
    </row>
    <row r="167" spans="1:16" x14ac:dyDescent="0.25">
      <c r="A167" s="21" t="s">
        <v>4160</v>
      </c>
      <c r="B167" s="14" t="s">
        <v>4088</v>
      </c>
      <c r="C167" s="14" t="s">
        <v>4748</v>
      </c>
      <c r="D167" s="14" t="s">
        <v>15</v>
      </c>
      <c r="E167" s="22" t="s">
        <v>4161</v>
      </c>
      <c r="F167" s="22">
        <v>41793</v>
      </c>
      <c r="G167" s="14" t="s">
        <v>94</v>
      </c>
      <c r="H167" s="14" t="str" cm="1">
        <f t="array" ref="H167">_xlfn.IFS(
  OR(LEFT(Students_Data!$G167,1)="6", LEFT(Students_Data!$G167,2)="C5"), "6th",
  OR(LEFT(Students_Data!$G167,1)="7", LEFT(Students_Data!$G167,2)="C4"), "7th",
  OR(LEFT(Students_Data!$G167,1)="8", LEFT(Students_Data!$G167,2)="C3"), "8th",
  OR(LEFT(Students_Data!$G167,1)="9", LEFT(Students_Data!$G167,2)="C2"), "9th",
  OR(LEFT(Students_Data!$G167,2)="10", LEFT(Students_Data!$G167,2)="C1"), "10th",
  TRUE, "none"
)</f>
        <v>10th</v>
      </c>
      <c r="I167" s="14" t="str">
        <f>IF(LEFT(Students_Data!$G167,1)="C", "C-Batch", "Techno")</f>
        <v>C-Batch</v>
      </c>
      <c r="J167" s="14" t="s">
        <v>4162</v>
      </c>
      <c r="K167" s="14" t="s">
        <v>44</v>
      </c>
      <c r="L167" s="14" t="s">
        <v>2933</v>
      </c>
      <c r="M167" s="14" t="s">
        <v>141</v>
      </c>
      <c r="N167" s="14" t="s">
        <v>125</v>
      </c>
      <c r="O167" s="14" t="s">
        <v>170</v>
      </c>
      <c r="P167" s="23" t="s">
        <v>30</v>
      </c>
    </row>
    <row r="168" spans="1:16" x14ac:dyDescent="0.25">
      <c r="A168" s="19" t="s">
        <v>4706</v>
      </c>
      <c r="B168" s="13" t="s">
        <v>4707</v>
      </c>
      <c r="C168" s="13" t="s">
        <v>4748</v>
      </c>
      <c r="D168" s="13" t="s">
        <v>67</v>
      </c>
      <c r="E168" s="20" t="s">
        <v>4708</v>
      </c>
      <c r="F168" s="20">
        <v>42902</v>
      </c>
      <c r="G168" s="13" t="s">
        <v>472</v>
      </c>
      <c r="H168" s="13" t="str" cm="1">
        <f t="array" ref="H168">_xlfn.IFS(
  OR(LEFT(Students_Data!$G168,1)="6", LEFT(Students_Data!$G168,2)="C5"), "6th",
  OR(LEFT(Students_Data!$G168,1)="7", LEFT(Students_Data!$G168,2)="C4"), "7th",
  OR(LEFT(Students_Data!$G168,1)="8", LEFT(Students_Data!$G168,2)="C3"), "8th",
  OR(LEFT(Students_Data!$G168,1)="9", LEFT(Students_Data!$G168,2)="C2"), "9th",
  OR(LEFT(Students_Data!$G168,2)="10", LEFT(Students_Data!$G168,2)="C1"), "10th",
  TRUE, "none"
)</f>
        <v>7th</v>
      </c>
      <c r="I168" s="13" t="str">
        <f>IF(LEFT(Students_Data!$G168,1)="C", "C-Batch", "Techno")</f>
        <v>Techno</v>
      </c>
      <c r="J168" s="13" t="s">
        <v>1790</v>
      </c>
      <c r="K168" s="13" t="s">
        <v>62</v>
      </c>
      <c r="L168" s="13" t="s">
        <v>4709</v>
      </c>
      <c r="M168" s="13" t="s">
        <v>20</v>
      </c>
      <c r="N168" s="13" t="s">
        <v>380</v>
      </c>
      <c r="O168" s="13" t="s">
        <v>369</v>
      </c>
      <c r="P168" s="9" t="s">
        <v>30</v>
      </c>
    </row>
    <row r="169" spans="1:16" x14ac:dyDescent="0.25">
      <c r="A169" s="21" t="s">
        <v>2930</v>
      </c>
      <c r="B169" s="14" t="s">
        <v>2931</v>
      </c>
      <c r="C169" s="14" t="s">
        <v>4748</v>
      </c>
      <c r="D169" s="14" t="s">
        <v>67</v>
      </c>
      <c r="E169" s="22" t="s">
        <v>2932</v>
      </c>
      <c r="F169" s="22">
        <v>45083</v>
      </c>
      <c r="G169" s="14" t="s">
        <v>167</v>
      </c>
      <c r="H169" s="14" t="str" cm="1">
        <f t="array" ref="H169">_xlfn.IFS(
  OR(LEFT(Students_Data!$G169,1)="6", LEFT(Students_Data!$G169,2)="C5"), "6th",
  OR(LEFT(Students_Data!$G169,1)="7", LEFT(Students_Data!$G169,2)="C4"), "7th",
  OR(LEFT(Students_Data!$G169,1)="8", LEFT(Students_Data!$G169,2)="C3"), "8th",
  OR(LEFT(Students_Data!$G169,1)="9", LEFT(Students_Data!$G169,2)="C2"), "9th",
  OR(LEFT(Students_Data!$G169,2)="10", LEFT(Students_Data!$G169,2)="C1"), "10th",
  TRUE, "none"
)</f>
        <v>7th</v>
      </c>
      <c r="I169" s="14" t="str">
        <f>IF(LEFT(Students_Data!$G169,1)="C", "C-Batch", "Techno")</f>
        <v>Techno</v>
      </c>
      <c r="J169" s="14" t="s">
        <v>1788</v>
      </c>
      <c r="K169" s="14" t="s">
        <v>4757</v>
      </c>
      <c r="L169" s="14" t="s">
        <v>2933</v>
      </c>
      <c r="M169" s="14" t="s">
        <v>20</v>
      </c>
      <c r="N169" s="14" t="s">
        <v>380</v>
      </c>
      <c r="O169" s="14" t="s">
        <v>249</v>
      </c>
      <c r="P169" s="23" t="s">
        <v>30</v>
      </c>
    </row>
    <row r="170" spans="1:16" x14ac:dyDescent="0.25">
      <c r="A170" s="19" t="s">
        <v>4053</v>
      </c>
      <c r="B170" s="13" t="s">
        <v>4054</v>
      </c>
      <c r="C170" s="13" t="s">
        <v>4748</v>
      </c>
      <c r="D170" s="13" t="s">
        <v>15</v>
      </c>
      <c r="E170" s="20" t="s">
        <v>4055</v>
      </c>
      <c r="F170" s="20">
        <v>45844</v>
      </c>
      <c r="G170" s="13" t="s">
        <v>94</v>
      </c>
      <c r="H170" s="13" t="str" cm="1">
        <f t="array" ref="H170">_xlfn.IFS(
  OR(LEFT(Students_Data!$G170,1)="6", LEFT(Students_Data!$G170,2)="C5"), "6th",
  OR(LEFT(Students_Data!$G170,1)="7", LEFT(Students_Data!$G170,2)="C4"), "7th",
  OR(LEFT(Students_Data!$G170,1)="8", LEFT(Students_Data!$G170,2)="C3"), "8th",
  OR(LEFT(Students_Data!$G170,1)="9", LEFT(Students_Data!$G170,2)="C2"), "9th",
  OR(LEFT(Students_Data!$G170,2)="10", LEFT(Students_Data!$G170,2)="C1"), "10th",
  TRUE, "none"
)</f>
        <v>10th</v>
      </c>
      <c r="I170" s="13" t="str">
        <f>IF(LEFT(Students_Data!$G170,1)="C", "C-Batch", "Techno")</f>
        <v>C-Batch</v>
      </c>
      <c r="J170" s="13" t="s">
        <v>4056</v>
      </c>
      <c r="K170" s="13" t="s">
        <v>44</v>
      </c>
      <c r="L170" s="13" t="s">
        <v>4057</v>
      </c>
      <c r="M170" s="13" t="s">
        <v>20</v>
      </c>
      <c r="N170" s="13" t="s">
        <v>88</v>
      </c>
      <c r="O170" s="13" t="s">
        <v>357</v>
      </c>
      <c r="P170" s="9" t="s">
        <v>30</v>
      </c>
    </row>
    <row r="171" spans="1:16" x14ac:dyDescent="0.25">
      <c r="A171" s="21" t="s">
        <v>2133</v>
      </c>
      <c r="B171" s="14" t="s">
        <v>2134</v>
      </c>
      <c r="C171" s="14" t="s">
        <v>4748</v>
      </c>
      <c r="D171" s="14" t="s">
        <v>15</v>
      </c>
      <c r="E171" s="22" t="s">
        <v>2135</v>
      </c>
      <c r="F171" s="22">
        <v>43692</v>
      </c>
      <c r="G171" s="14" t="s">
        <v>373</v>
      </c>
      <c r="H171" s="14" t="str" cm="1">
        <f t="array" ref="H171">_xlfn.IFS(
  OR(LEFT(Students_Data!$G171,1)="6", LEFT(Students_Data!$G171,2)="C5"), "6th",
  OR(LEFT(Students_Data!$G171,1)="7", LEFT(Students_Data!$G171,2)="C4"), "7th",
  OR(LEFT(Students_Data!$G171,1)="8", LEFT(Students_Data!$G171,2)="C3"), "8th",
  OR(LEFT(Students_Data!$G171,1)="9", LEFT(Students_Data!$G171,2)="C2"), "9th",
  OR(LEFT(Students_Data!$G171,2)="10", LEFT(Students_Data!$G171,2)="C1"), "10th",
  TRUE, "none"
)</f>
        <v>6th</v>
      </c>
      <c r="I171" s="14" t="str">
        <f>IF(LEFT(Students_Data!$G171,1)="C", "C-Batch", "Techno")</f>
        <v>Techno</v>
      </c>
      <c r="J171" s="14" t="s">
        <v>2136</v>
      </c>
      <c r="K171" s="14" t="s">
        <v>4757</v>
      </c>
      <c r="L171" s="14" t="s">
        <v>2137</v>
      </c>
      <c r="M171" s="14" t="s">
        <v>20</v>
      </c>
      <c r="N171" s="14" t="s">
        <v>344</v>
      </c>
      <c r="O171" s="14" t="s">
        <v>215</v>
      </c>
      <c r="P171" s="23" t="s">
        <v>81</v>
      </c>
    </row>
    <row r="172" spans="1:16" x14ac:dyDescent="0.25">
      <c r="A172" s="19" t="s">
        <v>3326</v>
      </c>
      <c r="B172" s="13" t="s">
        <v>3327</v>
      </c>
      <c r="C172" s="13" t="s">
        <v>4748</v>
      </c>
      <c r="D172" s="13" t="s">
        <v>67</v>
      </c>
      <c r="E172" s="20" t="s">
        <v>2834</v>
      </c>
      <c r="F172" s="20">
        <v>43307</v>
      </c>
      <c r="G172" s="13" t="s">
        <v>69</v>
      </c>
      <c r="H172" s="13" t="str" cm="1">
        <f t="array" ref="H172">_xlfn.IFS(
  OR(LEFT(Students_Data!$G172,1)="6", LEFT(Students_Data!$G172,2)="C5"), "6th",
  OR(LEFT(Students_Data!$G172,1)="7", LEFT(Students_Data!$G172,2)="C4"), "7th",
  OR(LEFT(Students_Data!$G172,1)="8", LEFT(Students_Data!$G172,2)="C3"), "8th",
  OR(LEFT(Students_Data!$G172,1)="9", LEFT(Students_Data!$G172,2)="C2"), "9th",
  OR(LEFT(Students_Data!$G172,2)="10", LEFT(Students_Data!$G172,2)="C1"), "10th",
  TRUE, "none"
)</f>
        <v>8th</v>
      </c>
      <c r="I172" s="13" t="str">
        <f>IF(LEFT(Students_Data!$G172,1)="C", "C-Batch", "Techno")</f>
        <v>Techno</v>
      </c>
      <c r="J172" s="13" t="s">
        <v>3328</v>
      </c>
      <c r="K172" s="13" t="s">
        <v>62</v>
      </c>
      <c r="L172" s="13" t="s">
        <v>3329</v>
      </c>
      <c r="M172" s="13" t="s">
        <v>141</v>
      </c>
      <c r="N172" s="13" t="s">
        <v>448</v>
      </c>
      <c r="O172" s="13" t="s">
        <v>293</v>
      </c>
      <c r="P172" s="9" t="s">
        <v>30</v>
      </c>
    </row>
    <row r="173" spans="1:16" x14ac:dyDescent="0.25">
      <c r="A173" s="21" t="s">
        <v>1495</v>
      </c>
      <c r="B173" s="14" t="s">
        <v>1390</v>
      </c>
      <c r="C173" s="14" t="s">
        <v>4748</v>
      </c>
      <c r="D173" s="14" t="s">
        <v>15</v>
      </c>
      <c r="E173" s="22" t="s">
        <v>1496</v>
      </c>
      <c r="F173" s="22">
        <v>41856</v>
      </c>
      <c r="G173" s="14" t="s">
        <v>410</v>
      </c>
      <c r="H173" s="14" t="str" cm="1">
        <f t="array" ref="H173">_xlfn.IFS(
  OR(LEFT(Students_Data!$G173,1)="6", LEFT(Students_Data!$G173,2)="C5"), "6th",
  OR(LEFT(Students_Data!$G173,1)="7", LEFT(Students_Data!$G173,2)="C4"), "7th",
  OR(LEFT(Students_Data!$G173,1)="8", LEFT(Students_Data!$G173,2)="C3"), "8th",
  OR(LEFT(Students_Data!$G173,1)="9", LEFT(Students_Data!$G173,2)="C2"), "9th",
  OR(LEFT(Students_Data!$G173,2)="10", LEFT(Students_Data!$G173,2)="C1"), "10th",
  TRUE, "none"
)</f>
        <v>9th</v>
      </c>
      <c r="I173" s="14" t="str">
        <f>IF(LEFT(Students_Data!$G173,1)="C", "C-Batch", "Techno")</f>
        <v>Techno</v>
      </c>
      <c r="J173" s="14" t="s">
        <v>1497</v>
      </c>
      <c r="K173" s="14" t="s">
        <v>62</v>
      </c>
      <c r="L173" s="14" t="s">
        <v>1498</v>
      </c>
      <c r="M173" s="14" t="s">
        <v>325</v>
      </c>
      <c r="N173" s="14" t="s">
        <v>568</v>
      </c>
      <c r="O173" s="14" t="s">
        <v>148</v>
      </c>
      <c r="P173" s="23" t="s">
        <v>39</v>
      </c>
    </row>
    <row r="174" spans="1:16" x14ac:dyDescent="0.25">
      <c r="A174" s="19" t="s">
        <v>1387</v>
      </c>
      <c r="B174" s="13" t="s">
        <v>1388</v>
      </c>
      <c r="C174" s="13" t="s">
        <v>4748</v>
      </c>
      <c r="D174" s="13" t="s">
        <v>15</v>
      </c>
      <c r="E174" s="20" t="s">
        <v>1389</v>
      </c>
      <c r="F174" s="20">
        <v>43334</v>
      </c>
      <c r="G174" s="13" t="s">
        <v>373</v>
      </c>
      <c r="H174" s="13" t="str" cm="1">
        <f t="array" ref="H174">_xlfn.IFS(
  OR(LEFT(Students_Data!$G174,1)="6", LEFT(Students_Data!$G174,2)="C5"), "6th",
  OR(LEFT(Students_Data!$G174,1)="7", LEFT(Students_Data!$G174,2)="C4"), "7th",
  OR(LEFT(Students_Data!$G174,1)="8", LEFT(Students_Data!$G174,2)="C3"), "8th",
  OR(LEFT(Students_Data!$G174,1)="9", LEFT(Students_Data!$G174,2)="C2"), "9th",
  OR(LEFT(Students_Data!$G174,2)="10", LEFT(Students_Data!$G174,2)="C1"), "10th",
  TRUE, "none"
)</f>
        <v>6th</v>
      </c>
      <c r="I174" s="13" t="str">
        <f>IF(LEFT(Students_Data!$G174,1)="C", "C-Batch", "Techno")</f>
        <v>Techno</v>
      </c>
      <c r="J174" s="13" t="s">
        <v>1390</v>
      </c>
      <c r="K174" s="13" t="s">
        <v>200</v>
      </c>
      <c r="L174" s="13" t="s">
        <v>1391</v>
      </c>
      <c r="M174" s="13" t="s">
        <v>20</v>
      </c>
      <c r="N174" s="13" t="s">
        <v>242</v>
      </c>
      <c r="O174" s="13" t="s">
        <v>305</v>
      </c>
      <c r="P174" s="9" t="s">
        <v>90</v>
      </c>
    </row>
    <row r="175" spans="1:16" x14ac:dyDescent="0.25">
      <c r="A175" s="21" t="s">
        <v>2823</v>
      </c>
      <c r="B175" s="14" t="s">
        <v>2824</v>
      </c>
      <c r="C175" s="14" t="s">
        <v>4748</v>
      </c>
      <c r="D175" s="14" t="s">
        <v>15</v>
      </c>
      <c r="E175" s="22" t="s">
        <v>1766</v>
      </c>
      <c r="F175" s="22">
        <v>43692</v>
      </c>
      <c r="G175" s="14" t="s">
        <v>435</v>
      </c>
      <c r="H175" s="14" t="str" cm="1">
        <f t="array" ref="H175">_xlfn.IFS(
  OR(LEFT(Students_Data!$G175,1)="6", LEFT(Students_Data!$G175,2)="C5"), "6th",
  OR(LEFT(Students_Data!$G175,1)="7", LEFT(Students_Data!$G175,2)="C4"), "7th",
  OR(LEFT(Students_Data!$G175,1)="8", LEFT(Students_Data!$G175,2)="C3"), "8th",
  OR(LEFT(Students_Data!$G175,1)="9", LEFT(Students_Data!$G175,2)="C2"), "9th",
  OR(LEFT(Students_Data!$G175,2)="10", LEFT(Students_Data!$G175,2)="C1"), "10th",
  TRUE, "none"
)</f>
        <v>6th</v>
      </c>
      <c r="I175" s="14" t="str">
        <f>IF(LEFT(Students_Data!$G175,1)="C", "C-Batch", "Techno")</f>
        <v>Techno</v>
      </c>
      <c r="J175" s="14" t="s">
        <v>2825</v>
      </c>
      <c r="K175" s="14" t="s">
        <v>62</v>
      </c>
      <c r="L175" s="14" t="s">
        <v>2826</v>
      </c>
      <c r="M175" s="14" t="s">
        <v>20</v>
      </c>
      <c r="N175" s="14" t="s">
        <v>568</v>
      </c>
      <c r="O175" s="14" t="s">
        <v>21</v>
      </c>
      <c r="P175" s="23" t="s">
        <v>22</v>
      </c>
    </row>
    <row r="176" spans="1:16" x14ac:dyDescent="0.25">
      <c r="A176" s="19" t="s">
        <v>2310</v>
      </c>
      <c r="B176" s="13" t="s">
        <v>2311</v>
      </c>
      <c r="C176" s="13" t="s">
        <v>4748</v>
      </c>
      <c r="D176" s="13" t="s">
        <v>67</v>
      </c>
      <c r="E176" s="20" t="s">
        <v>2312</v>
      </c>
      <c r="F176" s="20">
        <v>42956</v>
      </c>
      <c r="G176" s="13" t="s">
        <v>69</v>
      </c>
      <c r="H176" s="13" t="str" cm="1">
        <f t="array" ref="H176">_xlfn.IFS(
  OR(LEFT(Students_Data!$G176,1)="6", LEFT(Students_Data!$G176,2)="C5"), "6th",
  OR(LEFT(Students_Data!$G176,1)="7", LEFT(Students_Data!$G176,2)="C4"), "7th",
  OR(LEFT(Students_Data!$G176,1)="8", LEFT(Students_Data!$G176,2)="C3"), "8th",
  OR(LEFT(Students_Data!$G176,1)="9", LEFT(Students_Data!$G176,2)="C2"), "9th",
  OR(LEFT(Students_Data!$G176,2)="10", LEFT(Students_Data!$G176,2)="C1"), "10th",
  TRUE, "none"
)</f>
        <v>8th</v>
      </c>
      <c r="I176" s="13" t="str">
        <f>IF(LEFT(Students_Data!$G176,1)="C", "C-Batch", "Techno")</f>
        <v>Techno</v>
      </c>
      <c r="J176" s="13" t="s">
        <v>1497</v>
      </c>
      <c r="K176" s="13" t="s">
        <v>161</v>
      </c>
      <c r="L176" s="13" t="s">
        <v>2313</v>
      </c>
      <c r="M176" s="13" t="s">
        <v>20</v>
      </c>
      <c r="N176" s="13" t="s">
        <v>4733</v>
      </c>
      <c r="O176" s="13" t="s">
        <v>243</v>
      </c>
      <c r="P176" s="9" t="s">
        <v>48</v>
      </c>
    </row>
    <row r="177" spans="1:16" x14ac:dyDescent="0.25">
      <c r="A177" s="21" t="s">
        <v>4470</v>
      </c>
      <c r="B177" s="14" t="s">
        <v>4471</v>
      </c>
      <c r="C177" s="14" t="s">
        <v>4748</v>
      </c>
      <c r="D177" s="14" t="s">
        <v>67</v>
      </c>
      <c r="E177" s="22" t="s">
        <v>4472</v>
      </c>
      <c r="F177" s="22">
        <v>43632</v>
      </c>
      <c r="G177" s="14" t="s">
        <v>435</v>
      </c>
      <c r="H177" s="14" t="str" cm="1">
        <f t="array" ref="H177">_xlfn.IFS(
  OR(LEFT(Students_Data!$G177,1)="6", LEFT(Students_Data!$G177,2)="C5"), "6th",
  OR(LEFT(Students_Data!$G177,1)="7", LEFT(Students_Data!$G177,2)="C4"), "7th",
  OR(LEFT(Students_Data!$G177,1)="8", LEFT(Students_Data!$G177,2)="C3"), "8th",
  OR(LEFT(Students_Data!$G177,1)="9", LEFT(Students_Data!$G177,2)="C2"), "9th",
  OR(LEFT(Students_Data!$G177,2)="10", LEFT(Students_Data!$G177,2)="C1"), "10th",
  TRUE, "none"
)</f>
        <v>6th</v>
      </c>
      <c r="I177" s="14" t="str">
        <f>IF(LEFT(Students_Data!$G177,1)="C", "C-Batch", "Techno")</f>
        <v>Techno</v>
      </c>
      <c r="J177" s="14" t="s">
        <v>4473</v>
      </c>
      <c r="K177" s="14" t="s">
        <v>62</v>
      </c>
      <c r="L177" s="14" t="s">
        <v>1498</v>
      </c>
      <c r="M177" s="14" t="s">
        <v>228</v>
      </c>
      <c r="N177" s="14" t="s">
        <v>176</v>
      </c>
      <c r="O177" s="14" t="s">
        <v>196</v>
      </c>
      <c r="P177" s="23" t="s">
        <v>90</v>
      </c>
    </row>
    <row r="178" spans="1:16" x14ac:dyDescent="0.25">
      <c r="A178" s="19" t="s">
        <v>3759</v>
      </c>
      <c r="B178" s="13" t="s">
        <v>1498</v>
      </c>
      <c r="C178" s="13" t="s">
        <v>4748</v>
      </c>
      <c r="D178" s="13" t="s">
        <v>67</v>
      </c>
      <c r="E178" s="20" t="s">
        <v>3760</v>
      </c>
      <c r="F178" s="20">
        <v>45080</v>
      </c>
      <c r="G178" s="13" t="s">
        <v>472</v>
      </c>
      <c r="H178" s="13" t="str" cm="1">
        <f t="array" ref="H178">_xlfn.IFS(
  OR(LEFT(Students_Data!$G178,1)="6", LEFT(Students_Data!$G178,2)="C5"), "6th",
  OR(LEFT(Students_Data!$G178,1)="7", LEFT(Students_Data!$G178,2)="C4"), "7th",
  OR(LEFT(Students_Data!$G178,1)="8", LEFT(Students_Data!$G178,2)="C3"), "8th",
  OR(LEFT(Students_Data!$G178,1)="9", LEFT(Students_Data!$G178,2)="C2"), "9th",
  OR(LEFT(Students_Data!$G178,2)="10", LEFT(Students_Data!$G178,2)="C1"), "10th",
  TRUE, "none"
)</f>
        <v>7th</v>
      </c>
      <c r="I178" s="13" t="str">
        <f>IF(LEFT(Students_Data!$G178,1)="C", "C-Batch", "Techno")</f>
        <v>Techno</v>
      </c>
      <c r="J178" s="13" t="s">
        <v>3761</v>
      </c>
      <c r="K178" s="13" t="s">
        <v>4757</v>
      </c>
      <c r="L178" s="13" t="s">
        <v>3762</v>
      </c>
      <c r="M178" s="13" t="s">
        <v>20</v>
      </c>
      <c r="N178" s="13" t="s">
        <v>263</v>
      </c>
      <c r="O178" s="13" t="s">
        <v>286</v>
      </c>
      <c r="P178" s="9" t="s">
        <v>30</v>
      </c>
    </row>
    <row r="179" spans="1:16" x14ac:dyDescent="0.25">
      <c r="A179" s="21" t="s">
        <v>4461</v>
      </c>
      <c r="B179" s="14" t="s">
        <v>4462</v>
      </c>
      <c r="C179" s="14" t="s">
        <v>4748</v>
      </c>
      <c r="D179" s="14" t="s">
        <v>67</v>
      </c>
      <c r="E179" s="22" t="s">
        <v>1456</v>
      </c>
      <c r="F179" s="22">
        <v>43634</v>
      </c>
      <c r="G179" s="14" t="s">
        <v>394</v>
      </c>
      <c r="H179" s="14" t="str" cm="1">
        <f t="array" ref="H179">_xlfn.IFS(
  OR(LEFT(Students_Data!$G179,1)="6", LEFT(Students_Data!$G179,2)="C5"), "6th",
  OR(LEFT(Students_Data!$G179,1)="7", LEFT(Students_Data!$G179,2)="C4"), "7th",
  OR(LEFT(Students_Data!$G179,1)="8", LEFT(Students_Data!$G179,2)="C3"), "8th",
  OR(LEFT(Students_Data!$G179,1)="9", LEFT(Students_Data!$G179,2)="C2"), "9th",
  OR(LEFT(Students_Data!$G179,2)="10", LEFT(Students_Data!$G179,2)="C1"), "10th",
  TRUE, "none"
)</f>
        <v>6th</v>
      </c>
      <c r="I179" s="14" t="str">
        <f>IF(LEFT(Students_Data!$G179,1)="C", "C-Batch", "Techno")</f>
        <v>Techno</v>
      </c>
      <c r="J179" s="14" t="s">
        <v>4463</v>
      </c>
      <c r="K179" s="14" t="s">
        <v>200</v>
      </c>
      <c r="L179" s="14" t="s">
        <v>4464</v>
      </c>
      <c r="M179" s="14" t="s">
        <v>325</v>
      </c>
      <c r="N179" s="14" t="s">
        <v>4732</v>
      </c>
      <c r="O179" s="14" t="s">
        <v>209</v>
      </c>
      <c r="P179" s="23" t="s">
        <v>48</v>
      </c>
    </row>
    <row r="180" spans="1:16" x14ac:dyDescent="0.25">
      <c r="A180" s="19" t="s">
        <v>4645</v>
      </c>
      <c r="B180" s="13" t="s">
        <v>4646</v>
      </c>
      <c r="C180" s="13" t="s">
        <v>4748</v>
      </c>
      <c r="D180" s="13" t="s">
        <v>15</v>
      </c>
      <c r="E180" s="20" t="s">
        <v>1337</v>
      </c>
      <c r="F180" s="20">
        <v>44777</v>
      </c>
      <c r="G180" s="13" t="s">
        <v>94</v>
      </c>
      <c r="H180" s="13" t="str" cm="1">
        <f t="array" ref="H180">_xlfn.IFS(
  OR(LEFT(Students_Data!$G180,1)="6", LEFT(Students_Data!$G180,2)="C5"), "6th",
  OR(LEFT(Students_Data!$G180,1)="7", LEFT(Students_Data!$G180,2)="C4"), "7th",
  OR(LEFT(Students_Data!$G180,1)="8", LEFT(Students_Data!$G180,2)="C3"), "8th",
  OR(LEFT(Students_Data!$G180,1)="9", LEFT(Students_Data!$G180,2)="C2"), "9th",
  OR(LEFT(Students_Data!$G180,2)="10", LEFT(Students_Data!$G180,2)="C1"), "10th",
  TRUE, "none"
)</f>
        <v>10th</v>
      </c>
      <c r="I180" s="13" t="str">
        <f>IF(LEFT(Students_Data!$G180,1)="C", "C-Batch", "Techno")</f>
        <v>C-Batch</v>
      </c>
      <c r="J180" s="13" t="s">
        <v>1497</v>
      </c>
      <c r="K180" s="13" t="s">
        <v>200</v>
      </c>
      <c r="L180" s="13" t="s">
        <v>2826</v>
      </c>
      <c r="M180" s="13" t="s">
        <v>20</v>
      </c>
      <c r="N180" s="13" t="s">
        <v>519</v>
      </c>
      <c r="O180" s="13" t="s">
        <v>249</v>
      </c>
      <c r="P180" s="9" t="s">
        <v>30</v>
      </c>
    </row>
    <row r="181" spans="1:16" x14ac:dyDescent="0.25">
      <c r="A181" s="21" t="s">
        <v>3905</v>
      </c>
      <c r="B181" s="14" t="s">
        <v>3906</v>
      </c>
      <c r="C181" s="14" t="s">
        <v>4748</v>
      </c>
      <c r="D181" s="14" t="s">
        <v>15</v>
      </c>
      <c r="E181" s="22" t="s">
        <v>2013</v>
      </c>
      <c r="F181" s="22">
        <v>45855</v>
      </c>
      <c r="G181" s="14" t="s">
        <v>377</v>
      </c>
      <c r="H181" s="14" t="str" cm="1">
        <f t="array" ref="H181">_xlfn.IFS(
  OR(LEFT(Students_Data!$G181,1)="6", LEFT(Students_Data!$G181,2)="C5"), "6th",
  OR(LEFT(Students_Data!$G181,1)="7", LEFT(Students_Data!$G181,2)="C4"), "7th",
  OR(LEFT(Students_Data!$G181,1)="8", LEFT(Students_Data!$G181,2)="C3"), "8th",
  OR(LEFT(Students_Data!$G181,1)="9", LEFT(Students_Data!$G181,2)="C2"), "9th",
  OR(LEFT(Students_Data!$G181,2)="10", LEFT(Students_Data!$G181,2)="C1"), "10th",
  TRUE, "none"
)</f>
        <v>9th</v>
      </c>
      <c r="I181" s="14" t="str">
        <f>IF(LEFT(Students_Data!$G181,1)="C", "C-Batch", "Techno")</f>
        <v>C-Batch</v>
      </c>
      <c r="J181" s="14" t="s">
        <v>3907</v>
      </c>
      <c r="K181" s="14" t="s">
        <v>200</v>
      </c>
      <c r="L181" s="14" t="s">
        <v>3908</v>
      </c>
      <c r="M181" s="14" t="s">
        <v>325</v>
      </c>
      <c r="N181" s="14" t="s">
        <v>568</v>
      </c>
      <c r="O181" s="14" t="s">
        <v>47</v>
      </c>
      <c r="P181" s="23" t="s">
        <v>48</v>
      </c>
    </row>
    <row r="182" spans="1:16" x14ac:dyDescent="0.25">
      <c r="A182" s="19" t="s">
        <v>821</v>
      </c>
      <c r="B182" s="13" t="s">
        <v>822</v>
      </c>
      <c r="C182" s="13" t="s">
        <v>4748</v>
      </c>
      <c r="D182" s="13" t="s">
        <v>15</v>
      </c>
      <c r="E182" s="20" t="s">
        <v>823</v>
      </c>
      <c r="F182" s="20">
        <v>42899</v>
      </c>
      <c r="G182" s="13" t="s">
        <v>34</v>
      </c>
      <c r="H182" s="13" t="str" cm="1">
        <f t="array" ref="H182">_xlfn.IFS(
  OR(LEFT(Students_Data!$G182,1)="6", LEFT(Students_Data!$G182,2)="C5"), "6th",
  OR(LEFT(Students_Data!$G182,1)="7", LEFT(Students_Data!$G182,2)="C4"), "7th",
  OR(LEFT(Students_Data!$G182,1)="8", LEFT(Students_Data!$G182,2)="C3"), "8th",
  OR(LEFT(Students_Data!$G182,1)="9", LEFT(Students_Data!$G182,2)="C2"), "9th",
  OR(LEFT(Students_Data!$G182,2)="10", LEFT(Students_Data!$G182,2)="C1"), "10th",
  TRUE, "none"
)</f>
        <v>6th</v>
      </c>
      <c r="I182" s="13" t="str">
        <f>IF(LEFT(Students_Data!$G182,1)="C", "C-Batch", "Techno")</f>
        <v>C-Batch</v>
      </c>
      <c r="J182" s="13" t="s">
        <v>824</v>
      </c>
      <c r="K182" s="13" t="s">
        <v>36</v>
      </c>
      <c r="L182" s="13" t="s">
        <v>825</v>
      </c>
      <c r="M182" s="13" t="s">
        <v>20</v>
      </c>
      <c r="N182" s="13" t="s">
        <v>448</v>
      </c>
      <c r="O182" s="13" t="s">
        <v>326</v>
      </c>
      <c r="P182" s="9" t="s">
        <v>81</v>
      </c>
    </row>
    <row r="183" spans="1:16" x14ac:dyDescent="0.25">
      <c r="A183" s="21" t="s">
        <v>2798</v>
      </c>
      <c r="B183" s="14" t="s">
        <v>2799</v>
      </c>
      <c r="C183" s="14" t="s">
        <v>4748</v>
      </c>
      <c r="D183" s="14" t="s">
        <v>15</v>
      </c>
      <c r="E183" s="22" t="s">
        <v>2800</v>
      </c>
      <c r="F183" s="22">
        <v>44024</v>
      </c>
      <c r="G183" s="14" t="s">
        <v>122</v>
      </c>
      <c r="H183" s="14" t="str" cm="1">
        <f t="array" ref="H183">_xlfn.IFS(
  OR(LEFT(Students_Data!$G183,1)="6", LEFT(Students_Data!$G183,2)="C5"), "6th",
  OR(LEFT(Students_Data!$G183,1)="7", LEFT(Students_Data!$G183,2)="C4"), "7th",
  OR(LEFT(Students_Data!$G183,1)="8", LEFT(Students_Data!$G183,2)="C3"), "8th",
  OR(LEFT(Students_Data!$G183,1)="9", LEFT(Students_Data!$G183,2)="C2"), "9th",
  OR(LEFT(Students_Data!$G183,2)="10", LEFT(Students_Data!$G183,2)="C1"), "10th",
  TRUE, "none"
)</f>
        <v>9th</v>
      </c>
      <c r="I183" s="14" t="str">
        <f>IF(LEFT(Students_Data!$G183,1)="C", "C-Batch", "Techno")</f>
        <v>Techno</v>
      </c>
      <c r="J183" s="14" t="s">
        <v>2801</v>
      </c>
      <c r="K183" s="14" t="s">
        <v>4755</v>
      </c>
      <c r="L183" s="14" t="s">
        <v>2802</v>
      </c>
      <c r="M183" s="14" t="s">
        <v>20</v>
      </c>
      <c r="N183" s="14" t="s">
        <v>519</v>
      </c>
      <c r="O183" s="14" t="s">
        <v>73</v>
      </c>
      <c r="P183" s="23" t="s">
        <v>22</v>
      </c>
    </row>
    <row r="184" spans="1:16" x14ac:dyDescent="0.25">
      <c r="A184" s="19" t="s">
        <v>2088</v>
      </c>
      <c r="B184" s="13" t="s">
        <v>2089</v>
      </c>
      <c r="C184" s="13" t="s">
        <v>4748</v>
      </c>
      <c r="D184" s="13" t="s">
        <v>67</v>
      </c>
      <c r="E184" s="20" t="s">
        <v>2090</v>
      </c>
      <c r="F184" s="20">
        <v>42901</v>
      </c>
      <c r="G184" s="13" t="s">
        <v>69</v>
      </c>
      <c r="H184" s="13" t="str" cm="1">
        <f t="array" ref="H184">_xlfn.IFS(
  OR(LEFT(Students_Data!$G184,1)="6", LEFT(Students_Data!$G184,2)="C5"), "6th",
  OR(LEFT(Students_Data!$G184,1)="7", LEFT(Students_Data!$G184,2)="C4"), "7th",
  OR(LEFT(Students_Data!$G184,1)="8", LEFT(Students_Data!$G184,2)="C3"), "8th",
  OR(LEFT(Students_Data!$G184,1)="9", LEFT(Students_Data!$G184,2)="C2"), "9th",
  OR(LEFT(Students_Data!$G184,2)="10", LEFT(Students_Data!$G184,2)="C1"), "10th",
  TRUE, "none"
)</f>
        <v>8th</v>
      </c>
      <c r="I184" s="13" t="str">
        <f>IF(LEFT(Students_Data!$G184,1)="C", "C-Batch", "Techno")</f>
        <v>Techno</v>
      </c>
      <c r="J184" s="13" t="s">
        <v>2091</v>
      </c>
      <c r="K184" s="13" t="s">
        <v>4755</v>
      </c>
      <c r="L184" s="13" t="s">
        <v>2092</v>
      </c>
      <c r="M184" s="13" t="s">
        <v>20</v>
      </c>
      <c r="N184" s="13" t="s">
        <v>4733</v>
      </c>
      <c r="O184" s="13" t="s">
        <v>148</v>
      </c>
      <c r="P184" s="9" t="s">
        <v>39</v>
      </c>
    </row>
    <row r="185" spans="1:16" x14ac:dyDescent="0.25">
      <c r="A185" s="21" t="s">
        <v>250</v>
      </c>
      <c r="B185" s="14" t="s">
        <v>251</v>
      </c>
      <c r="C185" s="14" t="s">
        <v>4748</v>
      </c>
      <c r="D185" s="14" t="s">
        <v>67</v>
      </c>
      <c r="E185" s="22" t="s">
        <v>252</v>
      </c>
      <c r="F185" s="22">
        <v>44037</v>
      </c>
      <c r="G185" s="14" t="s">
        <v>17</v>
      </c>
      <c r="H185" s="14" t="str" cm="1">
        <f t="array" ref="H185">_xlfn.IFS(
  OR(LEFT(Students_Data!$G185,1)="6", LEFT(Students_Data!$G185,2)="C5"), "6th",
  OR(LEFT(Students_Data!$G185,1)="7", LEFT(Students_Data!$G185,2)="C4"), "7th",
  OR(LEFT(Students_Data!$G185,1)="8", LEFT(Students_Data!$G185,2)="C3"), "8th",
  OR(LEFT(Students_Data!$G185,1)="9", LEFT(Students_Data!$G185,2)="C2"), "9th",
  OR(LEFT(Students_Data!$G185,2)="10", LEFT(Students_Data!$G185,2)="C1"), "10th",
  TRUE, "none"
)</f>
        <v>10th</v>
      </c>
      <c r="I185" s="14" t="str">
        <f>IF(LEFT(Students_Data!$G185,1)="C", "C-Batch", "Techno")</f>
        <v>C-Batch</v>
      </c>
      <c r="J185" s="14" t="s">
        <v>254</v>
      </c>
      <c r="K185" s="14" t="s">
        <v>4757</v>
      </c>
      <c r="L185" s="14" t="s">
        <v>255</v>
      </c>
      <c r="M185" s="14" t="s">
        <v>20</v>
      </c>
      <c r="N185" s="14" t="s">
        <v>448</v>
      </c>
      <c r="O185" s="14" t="s">
        <v>256</v>
      </c>
      <c r="P185" s="23" t="s">
        <v>30</v>
      </c>
    </row>
    <row r="186" spans="1:16" x14ac:dyDescent="0.25">
      <c r="A186" s="19" t="s">
        <v>4559</v>
      </c>
      <c r="B186" s="13" t="s">
        <v>4560</v>
      </c>
      <c r="C186" s="13" t="s">
        <v>4748</v>
      </c>
      <c r="D186" s="13" t="s">
        <v>67</v>
      </c>
      <c r="E186" s="20" t="s">
        <v>4561</v>
      </c>
      <c r="F186" s="20">
        <v>43294</v>
      </c>
      <c r="G186" s="13" t="s">
        <v>167</v>
      </c>
      <c r="H186" s="13" t="str" cm="1">
        <f t="array" ref="H186">_xlfn.IFS(
  OR(LEFT(Students_Data!$G186,1)="6", LEFT(Students_Data!$G186,2)="C5"), "6th",
  OR(LEFT(Students_Data!$G186,1)="7", LEFT(Students_Data!$G186,2)="C4"), "7th",
  OR(LEFT(Students_Data!$G186,1)="8", LEFT(Students_Data!$G186,2)="C3"), "8th",
  OR(LEFT(Students_Data!$G186,1)="9", LEFT(Students_Data!$G186,2)="C2"), "9th",
  OR(LEFT(Students_Data!$G186,2)="10", LEFT(Students_Data!$G186,2)="C1"), "10th",
  TRUE, "none"
)</f>
        <v>7th</v>
      </c>
      <c r="I186" s="13" t="str">
        <f>IF(LEFT(Students_Data!$G186,1)="C", "C-Batch", "Techno")</f>
        <v>Techno</v>
      </c>
      <c r="J186" s="13" t="s">
        <v>2799</v>
      </c>
      <c r="K186" s="13" t="s">
        <v>200</v>
      </c>
      <c r="L186" s="13" t="s">
        <v>4562</v>
      </c>
      <c r="M186" s="13" t="s">
        <v>202</v>
      </c>
      <c r="N186" s="13" t="s">
        <v>448</v>
      </c>
      <c r="O186" s="13" t="s">
        <v>56</v>
      </c>
      <c r="P186" s="9" t="s">
        <v>57</v>
      </c>
    </row>
    <row r="187" spans="1:16" x14ac:dyDescent="0.25">
      <c r="A187" s="21" t="s">
        <v>4685</v>
      </c>
      <c r="B187" s="14" t="s">
        <v>4686</v>
      </c>
      <c r="C187" s="14" t="s">
        <v>4748</v>
      </c>
      <c r="D187" s="14" t="s">
        <v>67</v>
      </c>
      <c r="E187" s="22" t="s">
        <v>3117</v>
      </c>
      <c r="F187" s="22">
        <v>41852</v>
      </c>
      <c r="G187" s="14" t="s">
        <v>138</v>
      </c>
      <c r="H187" s="14" t="str" cm="1">
        <f t="array" ref="H187">_xlfn.IFS(
  OR(LEFT(Students_Data!$G187,1)="6", LEFT(Students_Data!$G187,2)="C5"), "6th",
  OR(LEFT(Students_Data!$G187,1)="7", LEFT(Students_Data!$G187,2)="C4"), "7th",
  OR(LEFT(Students_Data!$G187,1)="8", LEFT(Students_Data!$G187,2)="C3"), "8th",
  OR(LEFT(Students_Data!$G187,1)="9", LEFT(Students_Data!$G187,2)="C2"), "9th",
  OR(LEFT(Students_Data!$G187,2)="10", LEFT(Students_Data!$G187,2)="C1"), "10th",
  TRUE, "none"
)</f>
        <v>9th</v>
      </c>
      <c r="I187" s="14" t="str">
        <f>IF(LEFT(Students_Data!$G187,1)="C", "C-Batch", "Techno")</f>
        <v>C-Batch</v>
      </c>
      <c r="J187" s="14" t="s">
        <v>4687</v>
      </c>
      <c r="K187" s="14" t="s">
        <v>62</v>
      </c>
      <c r="L187" s="14" t="s">
        <v>1107</v>
      </c>
      <c r="M187" s="14" t="s">
        <v>20</v>
      </c>
      <c r="N187" s="14" t="s">
        <v>4733</v>
      </c>
      <c r="O187" s="14" t="s">
        <v>326</v>
      </c>
      <c r="P187" s="23" t="s">
        <v>81</v>
      </c>
    </row>
    <row r="188" spans="1:16" x14ac:dyDescent="0.25">
      <c r="A188" s="19" t="s">
        <v>346</v>
      </c>
      <c r="B188" s="13" t="s">
        <v>347</v>
      </c>
      <c r="C188" s="13" t="s">
        <v>4748</v>
      </c>
      <c r="D188" s="13" t="s">
        <v>67</v>
      </c>
      <c r="E188" s="20" t="s">
        <v>348</v>
      </c>
      <c r="F188" s="20">
        <v>42223</v>
      </c>
      <c r="G188" s="13" t="s">
        <v>69</v>
      </c>
      <c r="H188" s="13" t="str" cm="1">
        <f t="array" ref="H188">_xlfn.IFS(
  OR(LEFT(Students_Data!$G188,1)="6", LEFT(Students_Data!$G188,2)="C5"), "6th",
  OR(LEFT(Students_Data!$G188,1)="7", LEFT(Students_Data!$G188,2)="C4"), "7th",
  OR(LEFT(Students_Data!$G188,1)="8", LEFT(Students_Data!$G188,2)="C3"), "8th",
  OR(LEFT(Students_Data!$G188,1)="9", LEFT(Students_Data!$G188,2)="C2"), "9th",
  OR(LEFT(Students_Data!$G188,2)="10", LEFT(Students_Data!$G188,2)="C1"), "10th",
  TRUE, "none"
)</f>
        <v>8th</v>
      </c>
      <c r="I188" s="13" t="str">
        <f>IF(LEFT(Students_Data!$G188,1)="C", "C-Batch", "Techno")</f>
        <v>Techno</v>
      </c>
      <c r="J188" s="13" t="s">
        <v>349</v>
      </c>
      <c r="K188" s="13" t="s">
        <v>62</v>
      </c>
      <c r="L188" s="13" t="s">
        <v>350</v>
      </c>
      <c r="M188" s="13" t="s">
        <v>20</v>
      </c>
      <c r="N188" s="13" t="s">
        <v>4733</v>
      </c>
      <c r="O188" s="13" t="s">
        <v>351</v>
      </c>
      <c r="P188" s="9" t="s">
        <v>30</v>
      </c>
    </row>
    <row r="189" spans="1:16" x14ac:dyDescent="0.25">
      <c r="A189" s="21" t="s">
        <v>4276</v>
      </c>
      <c r="B189" s="14" t="s">
        <v>4277</v>
      </c>
      <c r="C189" s="14" t="s">
        <v>4748</v>
      </c>
      <c r="D189" s="14" t="s">
        <v>15</v>
      </c>
      <c r="E189" s="22" t="s">
        <v>2108</v>
      </c>
      <c r="F189" s="22">
        <v>44024</v>
      </c>
      <c r="G189" s="14" t="s">
        <v>115</v>
      </c>
      <c r="H189" s="14" t="str" cm="1">
        <f t="array" ref="H189">_xlfn.IFS(
  OR(LEFT(Students_Data!$G189,1)="6", LEFT(Students_Data!$G189,2)="C5"), "6th",
  OR(LEFT(Students_Data!$G189,1)="7", LEFT(Students_Data!$G189,2)="C4"), "7th",
  OR(LEFT(Students_Data!$G189,1)="8", LEFT(Students_Data!$G189,2)="C3"), "8th",
  OR(LEFT(Students_Data!$G189,1)="9", LEFT(Students_Data!$G189,2)="C2"), "9th",
  OR(LEFT(Students_Data!$G189,2)="10", LEFT(Students_Data!$G189,2)="C1"), "10th",
  TRUE, "none"
)</f>
        <v>6th</v>
      </c>
      <c r="I189" s="14" t="str">
        <f>IF(LEFT(Students_Data!$G189,1)="C", "C-Batch", "Techno")</f>
        <v>C-Batch</v>
      </c>
      <c r="J189" s="14" t="s">
        <v>4278</v>
      </c>
      <c r="K189" s="14" t="s">
        <v>200</v>
      </c>
      <c r="L189" s="14" t="s">
        <v>586</v>
      </c>
      <c r="M189" s="14" t="s">
        <v>141</v>
      </c>
      <c r="N189" s="14" t="s">
        <v>448</v>
      </c>
      <c r="O189" s="14" t="s">
        <v>133</v>
      </c>
      <c r="P189" s="23" t="s">
        <v>39</v>
      </c>
    </row>
    <row r="190" spans="1:16" x14ac:dyDescent="0.25">
      <c r="A190" s="19" t="s">
        <v>1106</v>
      </c>
      <c r="B190" s="13" t="s">
        <v>1107</v>
      </c>
      <c r="C190" s="13" t="s">
        <v>4748</v>
      </c>
      <c r="D190" s="13" t="s">
        <v>67</v>
      </c>
      <c r="E190" s="20" t="s">
        <v>1108</v>
      </c>
      <c r="F190" s="20">
        <v>45461</v>
      </c>
      <c r="G190" s="13" t="s">
        <v>282</v>
      </c>
      <c r="H190" s="13" t="str" cm="1">
        <f t="array" ref="H190">_xlfn.IFS(
  OR(LEFT(Students_Data!$G190,1)="6", LEFT(Students_Data!$G190,2)="C5"), "6th",
  OR(LEFT(Students_Data!$G190,1)="7", LEFT(Students_Data!$G190,2)="C4"), "7th",
  OR(LEFT(Students_Data!$G190,1)="8", LEFT(Students_Data!$G190,2)="C3"), "8th",
  OR(LEFT(Students_Data!$G190,1)="9", LEFT(Students_Data!$G190,2)="C2"), "9th",
  OR(LEFT(Students_Data!$G190,2)="10", LEFT(Students_Data!$G190,2)="C1"), "10th",
  TRUE, "none"
)</f>
        <v>10th</v>
      </c>
      <c r="I190" s="13" t="str">
        <f>IF(LEFT(Students_Data!$G190,1)="C", "C-Batch", "Techno")</f>
        <v>Techno</v>
      </c>
      <c r="J190" s="13" t="s">
        <v>1109</v>
      </c>
      <c r="K190" s="13" t="s">
        <v>4755</v>
      </c>
      <c r="L190" s="13" t="s">
        <v>1110</v>
      </c>
      <c r="M190" s="13" t="s">
        <v>325</v>
      </c>
      <c r="N190" s="13" t="s">
        <v>380</v>
      </c>
      <c r="O190" s="13" t="s">
        <v>29</v>
      </c>
      <c r="P190" s="9" t="s">
        <v>30</v>
      </c>
    </row>
    <row r="191" spans="1:16" x14ac:dyDescent="0.25">
      <c r="A191" s="21" t="s">
        <v>4618</v>
      </c>
      <c r="B191" s="14" t="s">
        <v>4619</v>
      </c>
      <c r="C191" s="14" t="s">
        <v>4748</v>
      </c>
      <c r="D191" s="14" t="s">
        <v>15</v>
      </c>
      <c r="E191" s="22" t="s">
        <v>4620</v>
      </c>
      <c r="F191" s="22">
        <v>45095</v>
      </c>
      <c r="G191" s="14" t="s">
        <v>138</v>
      </c>
      <c r="H191" s="14" t="str" cm="1">
        <f t="array" ref="H191">_xlfn.IFS(
  OR(LEFT(Students_Data!$G191,1)="6", LEFT(Students_Data!$G191,2)="C5"), "6th",
  OR(LEFT(Students_Data!$G191,1)="7", LEFT(Students_Data!$G191,2)="C4"), "7th",
  OR(LEFT(Students_Data!$G191,1)="8", LEFT(Students_Data!$G191,2)="C3"), "8th",
  OR(LEFT(Students_Data!$G191,1)="9", LEFT(Students_Data!$G191,2)="C2"), "9th",
  OR(LEFT(Students_Data!$G191,2)="10", LEFT(Students_Data!$G191,2)="C1"), "10th",
  TRUE, "none"
)</f>
        <v>9th</v>
      </c>
      <c r="I191" s="14" t="str">
        <f>IF(LEFT(Students_Data!$G191,1)="C", "C-Batch", "Techno")</f>
        <v>C-Batch</v>
      </c>
      <c r="J191" s="14" t="s">
        <v>822</v>
      </c>
      <c r="K191" s="14" t="s">
        <v>4755</v>
      </c>
      <c r="L191" s="14" t="s">
        <v>4621</v>
      </c>
      <c r="M191" s="14" t="s">
        <v>20</v>
      </c>
      <c r="N191" s="14" t="s">
        <v>4731</v>
      </c>
      <c r="O191" s="14" t="s">
        <v>190</v>
      </c>
      <c r="P191" s="23" t="s">
        <v>98</v>
      </c>
    </row>
    <row r="192" spans="1:16" x14ac:dyDescent="0.25">
      <c r="A192" s="19" t="s">
        <v>3943</v>
      </c>
      <c r="B192" s="13" t="s">
        <v>3944</v>
      </c>
      <c r="C192" s="13" t="s">
        <v>4748</v>
      </c>
      <c r="D192" s="13" t="s">
        <v>15</v>
      </c>
      <c r="E192" s="20" t="s">
        <v>3945</v>
      </c>
      <c r="F192" s="20">
        <v>44796</v>
      </c>
      <c r="G192" s="13" t="s">
        <v>377</v>
      </c>
      <c r="H192" s="13" t="str" cm="1">
        <f t="array" ref="H192">_xlfn.IFS(
  OR(LEFT(Students_Data!$G192,1)="6", LEFT(Students_Data!$G192,2)="C5"), "6th",
  OR(LEFT(Students_Data!$G192,1)="7", LEFT(Students_Data!$G192,2)="C4"), "7th",
  OR(LEFT(Students_Data!$G192,1)="8", LEFT(Students_Data!$G192,2)="C3"), "8th",
  OR(LEFT(Students_Data!$G192,1)="9", LEFT(Students_Data!$G192,2)="C2"), "9th",
  OR(LEFT(Students_Data!$G192,2)="10", LEFT(Students_Data!$G192,2)="C1"), "10th",
  TRUE, "none"
)</f>
        <v>9th</v>
      </c>
      <c r="I192" s="13" t="str">
        <f>IF(LEFT(Students_Data!$G192,1)="C", "C-Batch", "Techno")</f>
        <v>C-Batch</v>
      </c>
      <c r="J192" s="13" t="s">
        <v>3946</v>
      </c>
      <c r="K192" s="13" t="s">
        <v>4755</v>
      </c>
      <c r="L192" s="13" t="s">
        <v>3039</v>
      </c>
      <c r="M192" s="13" t="s">
        <v>20</v>
      </c>
      <c r="N192" s="13" t="s">
        <v>448</v>
      </c>
      <c r="O192" s="13" t="s">
        <v>133</v>
      </c>
      <c r="P192" s="9" t="s">
        <v>39</v>
      </c>
    </row>
    <row r="193" spans="1:16" x14ac:dyDescent="0.25">
      <c r="A193" s="21" t="s">
        <v>582</v>
      </c>
      <c r="B193" s="14" t="s">
        <v>583</v>
      </c>
      <c r="C193" s="14" t="s">
        <v>4748</v>
      </c>
      <c r="D193" s="14" t="s">
        <v>67</v>
      </c>
      <c r="E193" s="22" t="s">
        <v>584</v>
      </c>
      <c r="F193" s="22">
        <v>44030</v>
      </c>
      <c r="G193" s="14" t="s">
        <v>282</v>
      </c>
      <c r="H193" s="14" t="str" cm="1">
        <f t="array" ref="H193">_xlfn.IFS(
  OR(LEFT(Students_Data!$G193,1)="6", LEFT(Students_Data!$G193,2)="C5"), "6th",
  OR(LEFT(Students_Data!$G193,1)="7", LEFT(Students_Data!$G193,2)="C4"), "7th",
  OR(LEFT(Students_Data!$G193,1)="8", LEFT(Students_Data!$G193,2)="C3"), "8th",
  OR(LEFT(Students_Data!$G193,1)="9", LEFT(Students_Data!$G193,2)="C2"), "9th",
  OR(LEFT(Students_Data!$G193,2)="10", LEFT(Students_Data!$G193,2)="C1"), "10th",
  TRUE, "none"
)</f>
        <v>10th</v>
      </c>
      <c r="I193" s="14" t="str">
        <f>IF(LEFT(Students_Data!$G193,1)="C", "C-Batch", "Techno")</f>
        <v>Techno</v>
      </c>
      <c r="J193" s="14" t="s">
        <v>585</v>
      </c>
      <c r="K193" s="14" t="s">
        <v>4757</v>
      </c>
      <c r="L193" s="14" t="s">
        <v>586</v>
      </c>
      <c r="M193" s="14" t="s">
        <v>20</v>
      </c>
      <c r="N193" s="14" t="s">
        <v>242</v>
      </c>
      <c r="O193" s="14" t="s">
        <v>80</v>
      </c>
      <c r="P193" s="23" t="s">
        <v>81</v>
      </c>
    </row>
    <row r="194" spans="1:16" x14ac:dyDescent="0.25">
      <c r="A194" s="19" t="s">
        <v>3035</v>
      </c>
      <c r="B194" s="13" t="s">
        <v>3036</v>
      </c>
      <c r="C194" s="13" t="s">
        <v>4748</v>
      </c>
      <c r="D194" s="13" t="s">
        <v>15</v>
      </c>
      <c r="E194" s="20" t="s">
        <v>3037</v>
      </c>
      <c r="F194" s="20">
        <v>42568</v>
      </c>
      <c r="G194" s="13" t="s">
        <v>282</v>
      </c>
      <c r="H194" s="13" t="str" cm="1">
        <f t="array" ref="H194">_xlfn.IFS(
  OR(LEFT(Students_Data!$G194,1)="6", LEFT(Students_Data!$G194,2)="C5"), "6th",
  OR(LEFT(Students_Data!$G194,1)="7", LEFT(Students_Data!$G194,2)="C4"), "7th",
  OR(LEFT(Students_Data!$G194,1)="8", LEFT(Students_Data!$G194,2)="C3"), "8th",
  OR(LEFT(Students_Data!$G194,1)="9", LEFT(Students_Data!$G194,2)="C2"), "9th",
  OR(LEFT(Students_Data!$G194,2)="10", LEFT(Students_Data!$G194,2)="C1"), "10th",
  TRUE, "none"
)</f>
        <v>10th</v>
      </c>
      <c r="I194" s="13" t="str">
        <f>IF(LEFT(Students_Data!$G194,1)="C", "C-Batch", "Techno")</f>
        <v>Techno</v>
      </c>
      <c r="J194" s="13" t="s">
        <v>3038</v>
      </c>
      <c r="K194" s="13" t="s">
        <v>62</v>
      </c>
      <c r="L194" s="13" t="s">
        <v>3039</v>
      </c>
      <c r="M194" s="13" t="s">
        <v>20</v>
      </c>
      <c r="N194" s="13" t="s">
        <v>344</v>
      </c>
      <c r="O194" s="13" t="s">
        <v>311</v>
      </c>
      <c r="P194" s="9" t="s">
        <v>48</v>
      </c>
    </row>
    <row r="195" spans="1:16" x14ac:dyDescent="0.25">
      <c r="A195" s="21" t="s">
        <v>134</v>
      </c>
      <c r="B195" s="14" t="s">
        <v>135</v>
      </c>
      <c r="C195" s="14" t="s">
        <v>4748</v>
      </c>
      <c r="D195" s="14" t="s">
        <v>15</v>
      </c>
      <c r="E195" s="22" t="s">
        <v>136</v>
      </c>
      <c r="F195" s="22">
        <v>45505</v>
      </c>
      <c r="G195" s="14" t="s">
        <v>138</v>
      </c>
      <c r="H195" s="14" t="str" cm="1">
        <f t="array" ref="H195">_xlfn.IFS(
  OR(LEFT(Students_Data!$G195,1)="6", LEFT(Students_Data!$G195,2)="C5"), "6th",
  OR(LEFT(Students_Data!$G195,1)="7", LEFT(Students_Data!$G195,2)="C4"), "7th",
  OR(LEFT(Students_Data!$G195,1)="8", LEFT(Students_Data!$G195,2)="C3"), "8th",
  OR(LEFT(Students_Data!$G195,1)="9", LEFT(Students_Data!$G195,2)="C2"), "9th",
  OR(LEFT(Students_Data!$G195,2)="10", LEFT(Students_Data!$G195,2)="C1"), "10th",
  TRUE, "none"
)</f>
        <v>9th</v>
      </c>
      <c r="I195" s="14" t="str">
        <f>IF(LEFT(Students_Data!$G195,1)="C", "C-Batch", "Techno")</f>
        <v>C-Batch</v>
      </c>
      <c r="J195" s="14" t="s">
        <v>139</v>
      </c>
      <c r="K195" s="14" t="s">
        <v>4757</v>
      </c>
      <c r="L195" s="14" t="s">
        <v>140</v>
      </c>
      <c r="M195" s="14" t="s">
        <v>141</v>
      </c>
      <c r="N195" s="14" t="s">
        <v>55</v>
      </c>
      <c r="O195" s="14" t="s">
        <v>142</v>
      </c>
      <c r="P195" s="23" t="s">
        <v>39</v>
      </c>
    </row>
    <row r="196" spans="1:16" x14ac:dyDescent="0.25">
      <c r="A196" s="19" t="s">
        <v>607</v>
      </c>
      <c r="B196" s="13" t="s">
        <v>608</v>
      </c>
      <c r="C196" s="13" t="s">
        <v>4748</v>
      </c>
      <c r="D196" s="13" t="s">
        <v>67</v>
      </c>
      <c r="E196" s="20" t="s">
        <v>609</v>
      </c>
      <c r="F196" s="20">
        <v>45839</v>
      </c>
      <c r="G196" s="13" t="s">
        <v>17</v>
      </c>
      <c r="H196" s="13" t="str" cm="1">
        <f t="array" ref="H196">_xlfn.IFS(
  OR(LEFT(Students_Data!$G196,1)="6", LEFT(Students_Data!$G196,2)="C5"), "6th",
  OR(LEFT(Students_Data!$G196,1)="7", LEFT(Students_Data!$G196,2)="C4"), "7th",
  OR(LEFT(Students_Data!$G196,1)="8", LEFT(Students_Data!$G196,2)="C3"), "8th",
  OR(LEFT(Students_Data!$G196,1)="9", LEFT(Students_Data!$G196,2)="C2"), "9th",
  OR(LEFT(Students_Data!$G196,2)="10", LEFT(Students_Data!$G196,2)="C1"), "10th",
  TRUE, "none"
)</f>
        <v>10th</v>
      </c>
      <c r="I196" s="13" t="str">
        <f>IF(LEFT(Students_Data!$G196,1)="C", "C-Batch", "Techno")</f>
        <v>C-Batch</v>
      </c>
      <c r="J196" s="13" t="s">
        <v>610</v>
      </c>
      <c r="K196" s="13" t="s">
        <v>4755</v>
      </c>
      <c r="L196" s="13" t="s">
        <v>611</v>
      </c>
      <c r="M196" s="13" t="s">
        <v>20</v>
      </c>
      <c r="N196" s="13" t="s">
        <v>242</v>
      </c>
      <c r="O196" s="13" t="s">
        <v>38</v>
      </c>
      <c r="P196" s="9" t="s">
        <v>39</v>
      </c>
    </row>
    <row r="197" spans="1:16" x14ac:dyDescent="0.25">
      <c r="A197" s="21" t="s">
        <v>4520</v>
      </c>
      <c r="B197" s="14" t="s">
        <v>4521</v>
      </c>
      <c r="C197" s="14" t="s">
        <v>4748</v>
      </c>
      <c r="D197" s="14" t="s">
        <v>67</v>
      </c>
      <c r="E197" s="22" t="s">
        <v>1178</v>
      </c>
      <c r="F197" s="22">
        <v>45444</v>
      </c>
      <c r="G197" s="14" t="s">
        <v>233</v>
      </c>
      <c r="H197" s="14" t="str" cm="1">
        <f t="array" ref="H197">_xlfn.IFS(
  OR(LEFT(Students_Data!$G197,1)="6", LEFT(Students_Data!$G197,2)="C5"), "6th",
  OR(LEFT(Students_Data!$G197,1)="7", LEFT(Students_Data!$G197,2)="C4"), "7th",
  OR(LEFT(Students_Data!$G197,1)="8", LEFT(Students_Data!$G197,2)="C3"), "8th",
  OR(LEFT(Students_Data!$G197,1)="9", LEFT(Students_Data!$G197,2)="C2"), "9th",
  OR(LEFT(Students_Data!$G197,2)="10", LEFT(Students_Data!$G197,2)="C1"), "10th",
  TRUE, "none"
)</f>
        <v>8th</v>
      </c>
      <c r="I197" s="14" t="str">
        <f>IF(LEFT(Students_Data!$G197,1)="C", "C-Batch", "Techno")</f>
        <v>C-Batch</v>
      </c>
      <c r="J197" s="14" t="s">
        <v>3176</v>
      </c>
      <c r="K197" s="14" t="s">
        <v>161</v>
      </c>
      <c r="L197" s="14" t="s">
        <v>3177</v>
      </c>
      <c r="M197" s="14" t="s">
        <v>20</v>
      </c>
      <c r="N197" s="14" t="s">
        <v>263</v>
      </c>
      <c r="O197" s="14" t="s">
        <v>89</v>
      </c>
      <c r="P197" s="23" t="s">
        <v>90</v>
      </c>
    </row>
    <row r="198" spans="1:16" x14ac:dyDescent="0.25">
      <c r="A198" s="19" t="s">
        <v>2329</v>
      </c>
      <c r="B198" s="13" t="s">
        <v>2330</v>
      </c>
      <c r="C198" s="13" t="s">
        <v>4748</v>
      </c>
      <c r="D198" s="13" t="s">
        <v>67</v>
      </c>
      <c r="E198" s="20" t="s">
        <v>673</v>
      </c>
      <c r="F198" s="20">
        <v>45101</v>
      </c>
      <c r="G198" s="13" t="s">
        <v>260</v>
      </c>
      <c r="H198" s="13" t="str" cm="1">
        <f t="array" ref="H198">_xlfn.IFS(
  OR(LEFT(Students_Data!$G198,1)="6", LEFT(Students_Data!$G198,2)="C5"), "6th",
  OR(LEFT(Students_Data!$G198,1)="7", LEFT(Students_Data!$G198,2)="C4"), "7th",
  OR(LEFT(Students_Data!$G198,1)="8", LEFT(Students_Data!$G198,2)="C3"), "8th",
  OR(LEFT(Students_Data!$G198,1)="9", LEFT(Students_Data!$G198,2)="C2"), "9th",
  OR(LEFT(Students_Data!$G198,2)="10", LEFT(Students_Data!$G198,2)="C1"), "10th",
  TRUE, "none"
)</f>
        <v>7th</v>
      </c>
      <c r="I198" s="13" t="str">
        <f>IF(LEFT(Students_Data!$G198,1)="C", "C-Batch", "Techno")</f>
        <v>C-Batch</v>
      </c>
      <c r="J198" s="13" t="s">
        <v>2331</v>
      </c>
      <c r="K198" s="13" t="s">
        <v>4755</v>
      </c>
      <c r="L198" s="13" t="s">
        <v>2332</v>
      </c>
      <c r="M198" s="13" t="s">
        <v>20</v>
      </c>
      <c r="N198" s="13" t="s">
        <v>317</v>
      </c>
      <c r="O198" s="13" t="s">
        <v>209</v>
      </c>
      <c r="P198" s="9" t="s">
        <v>48</v>
      </c>
    </row>
    <row r="199" spans="1:16" x14ac:dyDescent="0.25">
      <c r="A199" s="21" t="s">
        <v>4370</v>
      </c>
      <c r="B199" s="14" t="s">
        <v>2358</v>
      </c>
      <c r="C199" s="14" t="s">
        <v>4748</v>
      </c>
      <c r="D199" s="14" t="s">
        <v>67</v>
      </c>
      <c r="E199" s="22" t="s">
        <v>4371</v>
      </c>
      <c r="F199" s="22">
        <v>42534</v>
      </c>
      <c r="G199" s="14" t="s">
        <v>77</v>
      </c>
      <c r="H199" s="14" t="str" cm="1">
        <f t="array" ref="H199">_xlfn.IFS(
  OR(LEFT(Students_Data!$G199,1)="6", LEFT(Students_Data!$G199,2)="C5"), "6th",
  OR(LEFT(Students_Data!$G199,1)="7", LEFT(Students_Data!$G199,2)="C4"), "7th",
  OR(LEFT(Students_Data!$G199,1)="8", LEFT(Students_Data!$G199,2)="C3"), "8th",
  OR(LEFT(Students_Data!$G199,1)="9", LEFT(Students_Data!$G199,2)="C2"), "9th",
  OR(LEFT(Students_Data!$G199,2)="10", LEFT(Students_Data!$G199,2)="C1"), "10th",
  TRUE, "none"
)</f>
        <v>10th</v>
      </c>
      <c r="I199" s="14" t="str">
        <f>IF(LEFT(Students_Data!$G199,1)="C", "C-Batch", "Techno")</f>
        <v>Techno</v>
      </c>
      <c r="J199" s="14" t="s">
        <v>3176</v>
      </c>
      <c r="K199" s="14" t="s">
        <v>161</v>
      </c>
      <c r="L199" s="14" t="s">
        <v>2052</v>
      </c>
      <c r="M199" s="14" t="s">
        <v>20</v>
      </c>
      <c r="N199" s="14" t="s">
        <v>4733</v>
      </c>
      <c r="O199" s="14" t="s">
        <v>332</v>
      </c>
      <c r="P199" s="23" t="s">
        <v>48</v>
      </c>
    </row>
    <row r="200" spans="1:16" x14ac:dyDescent="0.25">
      <c r="A200" s="19" t="s">
        <v>2580</v>
      </c>
      <c r="B200" s="13" t="s">
        <v>140</v>
      </c>
      <c r="C200" s="13" t="s">
        <v>4748</v>
      </c>
      <c r="D200" s="13" t="s">
        <v>67</v>
      </c>
      <c r="E200" s="20" t="s">
        <v>2581</v>
      </c>
      <c r="F200" s="20">
        <v>43253</v>
      </c>
      <c r="G200" s="13" t="s">
        <v>260</v>
      </c>
      <c r="H200" s="13" t="str" cm="1">
        <f t="array" ref="H200">_xlfn.IFS(
  OR(LEFT(Students_Data!$G200,1)="6", LEFT(Students_Data!$G200,2)="C5"), "6th",
  OR(LEFT(Students_Data!$G200,1)="7", LEFT(Students_Data!$G200,2)="C4"), "7th",
  OR(LEFT(Students_Data!$G200,1)="8", LEFT(Students_Data!$G200,2)="C3"), "8th",
  OR(LEFT(Students_Data!$G200,1)="9", LEFT(Students_Data!$G200,2)="C2"), "9th",
  OR(LEFT(Students_Data!$G200,2)="10", LEFT(Students_Data!$G200,2)="C1"), "10th",
  TRUE, "none"
)</f>
        <v>7th</v>
      </c>
      <c r="I200" s="13" t="str">
        <f>IF(LEFT(Students_Data!$G200,1)="C", "C-Batch", "Techno")</f>
        <v>C-Batch</v>
      </c>
      <c r="J200" s="13" t="s">
        <v>2582</v>
      </c>
      <c r="K200" s="13" t="s">
        <v>4757</v>
      </c>
      <c r="L200" s="13" t="s">
        <v>2583</v>
      </c>
      <c r="M200" s="13" t="s">
        <v>325</v>
      </c>
      <c r="N200" s="13" t="s">
        <v>344</v>
      </c>
      <c r="O200" s="13" t="s">
        <v>299</v>
      </c>
      <c r="P200" s="9" t="s">
        <v>81</v>
      </c>
    </row>
    <row r="201" spans="1:16" x14ac:dyDescent="0.25">
      <c r="A201" s="21" t="s">
        <v>1943</v>
      </c>
      <c r="B201" s="14" t="s">
        <v>1944</v>
      </c>
      <c r="C201" s="14" t="s">
        <v>4748</v>
      </c>
      <c r="D201" s="14" t="s">
        <v>15</v>
      </c>
      <c r="E201" s="22" t="s">
        <v>1881</v>
      </c>
      <c r="F201" s="22">
        <v>45476</v>
      </c>
      <c r="G201" s="14" t="s">
        <v>94</v>
      </c>
      <c r="H201" s="14" t="str" cm="1">
        <f t="array" ref="H201">_xlfn.IFS(
  OR(LEFT(Students_Data!$G201,1)="6", LEFT(Students_Data!$G201,2)="C5"), "6th",
  OR(LEFT(Students_Data!$G201,1)="7", LEFT(Students_Data!$G201,2)="C4"), "7th",
  OR(LEFT(Students_Data!$G201,1)="8", LEFT(Students_Data!$G201,2)="C3"), "8th",
  OR(LEFT(Students_Data!$G201,1)="9", LEFT(Students_Data!$G201,2)="C2"), "9th",
  OR(LEFT(Students_Data!$G201,2)="10", LEFT(Students_Data!$G201,2)="C1"), "10th",
  TRUE, "none"
)</f>
        <v>10th</v>
      </c>
      <c r="I201" s="14" t="str">
        <f>IF(LEFT(Students_Data!$G201,1)="C", "C-Batch", "Techno")</f>
        <v>C-Batch</v>
      </c>
      <c r="J201" s="14" t="s">
        <v>1945</v>
      </c>
      <c r="K201" s="14" t="s">
        <v>161</v>
      </c>
      <c r="L201" s="14" t="s">
        <v>1946</v>
      </c>
      <c r="M201" s="14" t="s">
        <v>20</v>
      </c>
      <c r="N201" s="14" t="s">
        <v>88</v>
      </c>
      <c r="O201" s="14" t="s">
        <v>148</v>
      </c>
      <c r="P201" s="23" t="s">
        <v>39</v>
      </c>
    </row>
    <row r="202" spans="1:16" x14ac:dyDescent="0.25">
      <c r="A202" s="19" t="s">
        <v>2737</v>
      </c>
      <c r="B202" s="13" t="s">
        <v>2738</v>
      </c>
      <c r="C202" s="13" t="s">
        <v>4748</v>
      </c>
      <c r="D202" s="13" t="s">
        <v>15</v>
      </c>
      <c r="E202" s="20" t="s">
        <v>341</v>
      </c>
      <c r="F202" s="20">
        <v>42935</v>
      </c>
      <c r="G202" s="13" t="s">
        <v>472</v>
      </c>
      <c r="H202" s="13" t="str" cm="1">
        <f t="array" ref="H202">_xlfn.IFS(
  OR(LEFT(Students_Data!$G202,1)="6", LEFT(Students_Data!$G202,2)="C5"), "6th",
  OR(LEFT(Students_Data!$G202,1)="7", LEFT(Students_Data!$G202,2)="C4"), "7th",
  OR(LEFT(Students_Data!$G202,1)="8", LEFT(Students_Data!$G202,2)="C3"), "8th",
  OR(LEFT(Students_Data!$G202,1)="9", LEFT(Students_Data!$G202,2)="C2"), "9th",
  OR(LEFT(Students_Data!$G202,2)="10", LEFT(Students_Data!$G202,2)="C1"), "10th",
  TRUE, "none"
)</f>
        <v>7th</v>
      </c>
      <c r="I202" s="13" t="str">
        <f>IF(LEFT(Students_Data!$G202,1)="C", "C-Batch", "Techno")</f>
        <v>Techno</v>
      </c>
      <c r="J202" s="13" t="s">
        <v>2739</v>
      </c>
      <c r="K202" s="13" t="s">
        <v>62</v>
      </c>
      <c r="L202" s="13" t="s">
        <v>611</v>
      </c>
      <c r="M202" s="13" t="s">
        <v>141</v>
      </c>
      <c r="N202" s="13" t="s">
        <v>242</v>
      </c>
      <c r="O202" s="13" t="s">
        <v>196</v>
      </c>
      <c r="P202" s="9" t="s">
        <v>90</v>
      </c>
    </row>
    <row r="203" spans="1:16" x14ac:dyDescent="0.25">
      <c r="A203" s="21" t="s">
        <v>1608</v>
      </c>
      <c r="B203" s="14" t="s">
        <v>1609</v>
      </c>
      <c r="C203" s="14" t="s">
        <v>4748</v>
      </c>
      <c r="D203" s="14" t="s">
        <v>67</v>
      </c>
      <c r="E203" s="22" t="s">
        <v>973</v>
      </c>
      <c r="F203" s="22">
        <v>42217</v>
      </c>
      <c r="G203" s="14" t="s">
        <v>26</v>
      </c>
      <c r="H203" s="14" t="str" cm="1">
        <f t="array" ref="H203">_xlfn.IFS(
  OR(LEFT(Students_Data!$G203,1)="6", LEFT(Students_Data!$G203,2)="C5"), "6th",
  OR(LEFT(Students_Data!$G203,1)="7", LEFT(Students_Data!$G203,2)="C4"), "7th",
  OR(LEFT(Students_Data!$G203,1)="8", LEFT(Students_Data!$G203,2)="C3"), "8th",
  OR(LEFT(Students_Data!$G203,1)="9", LEFT(Students_Data!$G203,2)="C2"), "9th",
  OR(LEFT(Students_Data!$G203,2)="10", LEFT(Students_Data!$G203,2)="C1"), "10th",
  TRUE, "none"
)</f>
        <v>8th</v>
      </c>
      <c r="I203" s="14" t="str">
        <f>IF(LEFT(Students_Data!$G203,1)="C", "C-Batch", "Techno")</f>
        <v>Techno</v>
      </c>
      <c r="J203" s="14" t="s">
        <v>1610</v>
      </c>
      <c r="K203" s="14" t="s">
        <v>36</v>
      </c>
      <c r="L203" s="14" t="s">
        <v>1611</v>
      </c>
      <c r="M203" s="14" t="s">
        <v>20</v>
      </c>
      <c r="N203" s="14" t="s">
        <v>317</v>
      </c>
      <c r="O203" s="14" t="s">
        <v>89</v>
      </c>
      <c r="P203" s="23" t="s">
        <v>90</v>
      </c>
    </row>
    <row r="204" spans="1:16" x14ac:dyDescent="0.25">
      <c r="A204" s="19" t="s">
        <v>3234</v>
      </c>
      <c r="B204" s="13" t="s">
        <v>4860</v>
      </c>
      <c r="C204" s="13" t="s">
        <v>4748</v>
      </c>
      <c r="D204" s="13" t="s">
        <v>67</v>
      </c>
      <c r="E204" s="20" t="s">
        <v>1082</v>
      </c>
      <c r="F204" s="20">
        <v>43304</v>
      </c>
      <c r="G204" s="13" t="s">
        <v>52</v>
      </c>
      <c r="H204" s="13" t="str" cm="1">
        <f t="array" ref="H204">_xlfn.IFS(
  OR(LEFT(Students_Data!$G204,1)="6", LEFT(Students_Data!$G204,2)="C5"), "6th",
  OR(LEFT(Students_Data!$G204,1)="7", LEFT(Students_Data!$G204,2)="C4"), "7th",
  OR(LEFT(Students_Data!$G204,1)="8", LEFT(Students_Data!$G204,2)="C3"), "8th",
  OR(LEFT(Students_Data!$G204,1)="9", LEFT(Students_Data!$G204,2)="C2"), "9th",
  OR(LEFT(Students_Data!$G204,2)="10", LEFT(Students_Data!$G204,2)="C1"), "10th",
  TRUE, "none"
)</f>
        <v>8th</v>
      </c>
      <c r="I204" s="13" t="str">
        <f>IF(LEFT(Students_Data!$G204,1)="C", "C-Batch", "Techno")</f>
        <v>Techno</v>
      </c>
      <c r="J204" s="13" t="s">
        <v>3235</v>
      </c>
      <c r="K204" s="13" t="s">
        <v>200</v>
      </c>
      <c r="L204" s="13" t="s">
        <v>3236</v>
      </c>
      <c r="M204" s="13" t="s">
        <v>20</v>
      </c>
      <c r="N204" s="13" t="s">
        <v>568</v>
      </c>
      <c r="O204" s="13" t="s">
        <v>104</v>
      </c>
      <c r="P204" s="9" t="s">
        <v>90</v>
      </c>
    </row>
    <row r="205" spans="1:16" x14ac:dyDescent="0.25">
      <c r="A205" s="21" t="s">
        <v>2051</v>
      </c>
      <c r="B205" s="14" t="s">
        <v>2052</v>
      </c>
      <c r="C205" s="14" t="s">
        <v>4748</v>
      </c>
      <c r="D205" s="14" t="s">
        <v>67</v>
      </c>
      <c r="E205" s="22" t="s">
        <v>2053</v>
      </c>
      <c r="F205" s="22">
        <v>45159</v>
      </c>
      <c r="G205" s="14" t="s">
        <v>85</v>
      </c>
      <c r="H205" s="14" t="str" cm="1">
        <f t="array" ref="H205">_xlfn.IFS(
  OR(LEFT(Students_Data!$G205,1)="6", LEFT(Students_Data!$G205,2)="C5"), "6th",
  OR(LEFT(Students_Data!$G205,1)="7", LEFT(Students_Data!$G205,2)="C4"), "7th",
  OR(LEFT(Students_Data!$G205,1)="8", LEFT(Students_Data!$G205,2)="C3"), "8th",
  OR(LEFT(Students_Data!$G205,1)="9", LEFT(Students_Data!$G205,2)="C2"), "9th",
  OR(LEFT(Students_Data!$G205,2)="10", LEFT(Students_Data!$G205,2)="C1"), "10th",
  TRUE, "none"
)</f>
        <v>10th</v>
      </c>
      <c r="I205" s="14" t="str">
        <f>IF(LEFT(Students_Data!$G205,1)="C", "C-Batch", "Techno")</f>
        <v>Techno</v>
      </c>
      <c r="J205" s="14" t="s">
        <v>139</v>
      </c>
      <c r="K205" s="14" t="s">
        <v>62</v>
      </c>
      <c r="L205" s="14" t="s">
        <v>1611</v>
      </c>
      <c r="M205" s="14" t="s">
        <v>20</v>
      </c>
      <c r="N205" s="14" t="s">
        <v>55</v>
      </c>
      <c r="O205" s="14" t="s">
        <v>80</v>
      </c>
      <c r="P205" s="23" t="s">
        <v>81</v>
      </c>
    </row>
    <row r="206" spans="1:16" x14ac:dyDescent="0.25">
      <c r="A206" s="19" t="s">
        <v>2477</v>
      </c>
      <c r="B206" s="13" t="s">
        <v>1611</v>
      </c>
      <c r="C206" s="13" t="s">
        <v>4748</v>
      </c>
      <c r="D206" s="13" t="s">
        <v>67</v>
      </c>
      <c r="E206" s="20" t="s">
        <v>2478</v>
      </c>
      <c r="F206" s="20">
        <v>42951</v>
      </c>
      <c r="G206" s="13" t="s">
        <v>282</v>
      </c>
      <c r="H206" s="13" t="str" cm="1">
        <f t="array" ref="H206">_xlfn.IFS(
  OR(LEFT(Students_Data!$G206,1)="6", LEFT(Students_Data!$G206,2)="C5"), "6th",
  OR(LEFT(Students_Data!$G206,1)="7", LEFT(Students_Data!$G206,2)="C4"), "7th",
  OR(LEFT(Students_Data!$G206,1)="8", LEFT(Students_Data!$G206,2)="C3"), "8th",
  OR(LEFT(Students_Data!$G206,1)="9", LEFT(Students_Data!$G206,2)="C2"), "9th",
  OR(LEFT(Students_Data!$G206,2)="10", LEFT(Students_Data!$G206,2)="C1"), "10th",
  TRUE, "none"
)</f>
        <v>10th</v>
      </c>
      <c r="I206" s="13" t="str">
        <f>IF(LEFT(Students_Data!$G206,1)="C", "C-Batch", "Techno")</f>
        <v>Techno</v>
      </c>
      <c r="J206" s="13" t="s">
        <v>610</v>
      </c>
      <c r="K206" s="13" t="s">
        <v>4757</v>
      </c>
      <c r="L206" s="13" t="s">
        <v>2479</v>
      </c>
      <c r="M206" s="13" t="s">
        <v>20</v>
      </c>
      <c r="N206" s="13" t="s">
        <v>110</v>
      </c>
      <c r="O206" s="13" t="s">
        <v>126</v>
      </c>
      <c r="P206" s="9" t="s">
        <v>57</v>
      </c>
    </row>
    <row r="207" spans="1:16" x14ac:dyDescent="0.25">
      <c r="A207" s="21" t="s">
        <v>3787</v>
      </c>
      <c r="B207" s="14" t="s">
        <v>3788</v>
      </c>
      <c r="C207" s="14" t="s">
        <v>4748</v>
      </c>
      <c r="D207" s="14" t="s">
        <v>67</v>
      </c>
      <c r="E207" s="22" t="s">
        <v>3789</v>
      </c>
      <c r="F207" s="22">
        <v>45844</v>
      </c>
      <c r="G207" s="14" t="s">
        <v>410</v>
      </c>
      <c r="H207" s="14" t="str" cm="1">
        <f t="array" ref="H207">_xlfn.IFS(
  OR(LEFT(Students_Data!$G207,1)="6", LEFT(Students_Data!$G207,2)="C5"), "6th",
  OR(LEFT(Students_Data!$G207,1)="7", LEFT(Students_Data!$G207,2)="C4"), "7th",
  OR(LEFT(Students_Data!$G207,1)="8", LEFT(Students_Data!$G207,2)="C3"), "8th",
  OR(LEFT(Students_Data!$G207,1)="9", LEFT(Students_Data!$G207,2)="C2"), "9th",
  OR(LEFT(Students_Data!$G207,2)="10", LEFT(Students_Data!$G207,2)="C1"), "10th",
  TRUE, "none"
)</f>
        <v>9th</v>
      </c>
      <c r="I207" s="14" t="str">
        <f>IF(LEFT(Students_Data!$G207,1)="C", "C-Batch", "Techno")</f>
        <v>Techno</v>
      </c>
      <c r="J207" s="14" t="s">
        <v>1944</v>
      </c>
      <c r="K207" s="14" t="s">
        <v>71</v>
      </c>
      <c r="L207" s="14" t="s">
        <v>3790</v>
      </c>
      <c r="M207" s="14" t="s">
        <v>292</v>
      </c>
      <c r="N207" s="14" t="s">
        <v>850</v>
      </c>
      <c r="O207" s="14" t="s">
        <v>243</v>
      </c>
      <c r="P207" s="23" t="s">
        <v>48</v>
      </c>
    </row>
    <row r="208" spans="1:16" x14ac:dyDescent="0.25">
      <c r="A208" s="19" t="s">
        <v>929</v>
      </c>
      <c r="B208" s="13" t="s">
        <v>930</v>
      </c>
      <c r="C208" s="13" t="s">
        <v>4748</v>
      </c>
      <c r="D208" s="13" t="s">
        <v>15</v>
      </c>
      <c r="E208" s="20" t="s">
        <v>931</v>
      </c>
      <c r="F208" s="20">
        <v>45087</v>
      </c>
      <c r="G208" s="13" t="s">
        <v>17</v>
      </c>
      <c r="H208" s="13" t="str" cm="1">
        <f t="array" ref="H208">_xlfn.IFS(
  OR(LEFT(Students_Data!$G208,1)="6", LEFT(Students_Data!$G208,2)="C5"), "6th",
  OR(LEFT(Students_Data!$G208,1)="7", LEFT(Students_Data!$G208,2)="C4"), "7th",
  OR(LEFT(Students_Data!$G208,1)="8", LEFT(Students_Data!$G208,2)="C3"), "8th",
  OR(LEFT(Students_Data!$G208,1)="9", LEFT(Students_Data!$G208,2)="C2"), "9th",
  OR(LEFT(Students_Data!$G208,2)="10", LEFT(Students_Data!$G208,2)="C1"), "10th",
  TRUE, "none"
)</f>
        <v>10th</v>
      </c>
      <c r="I208" s="13" t="str">
        <f>IF(LEFT(Students_Data!$G208,1)="C", "C-Batch", "Techno")</f>
        <v>C-Batch</v>
      </c>
      <c r="J208" s="13" t="s">
        <v>933</v>
      </c>
      <c r="K208" s="13" t="s">
        <v>4757</v>
      </c>
      <c r="L208" s="13" t="s">
        <v>934</v>
      </c>
      <c r="M208" s="13" t="s">
        <v>20</v>
      </c>
      <c r="N208" s="13" t="s">
        <v>154</v>
      </c>
      <c r="O208" s="13" t="s">
        <v>277</v>
      </c>
      <c r="P208" s="9" t="s">
        <v>57</v>
      </c>
    </row>
    <row r="209" spans="1:16" x14ac:dyDescent="0.25">
      <c r="A209" s="21" t="s">
        <v>3560</v>
      </c>
      <c r="B209" s="14" t="s">
        <v>3561</v>
      </c>
      <c r="C209" s="14" t="s">
        <v>4748</v>
      </c>
      <c r="D209" s="14" t="s">
        <v>67</v>
      </c>
      <c r="E209" s="22" t="s">
        <v>1882</v>
      </c>
      <c r="F209" s="22">
        <v>45844</v>
      </c>
      <c r="G209" s="14" t="s">
        <v>159</v>
      </c>
      <c r="H209" s="14" t="str" cm="1">
        <f t="array" ref="H209">_xlfn.IFS(
  OR(LEFT(Students_Data!$G209,1)="6", LEFT(Students_Data!$G209,2)="C5"), "6th",
  OR(LEFT(Students_Data!$G209,1)="7", LEFT(Students_Data!$G209,2)="C4"), "7th",
  OR(LEFT(Students_Data!$G209,1)="8", LEFT(Students_Data!$G209,2)="C3"), "8th",
  OR(LEFT(Students_Data!$G209,1)="9", LEFT(Students_Data!$G209,2)="C2"), "9th",
  OR(LEFT(Students_Data!$G209,2)="10", LEFT(Students_Data!$G209,2)="C1"), "10th",
  TRUE, "none"
)</f>
        <v>7th</v>
      </c>
      <c r="I209" s="14" t="str">
        <f>IF(LEFT(Students_Data!$G209,1)="C", "C-Batch", "Techno")</f>
        <v>C-Batch</v>
      </c>
      <c r="J209" s="14" t="s">
        <v>3562</v>
      </c>
      <c r="K209" s="14" t="s">
        <v>44</v>
      </c>
      <c r="L209" s="14" t="s">
        <v>3563</v>
      </c>
      <c r="M209" s="14" t="s">
        <v>228</v>
      </c>
      <c r="N209" s="14" t="s">
        <v>448</v>
      </c>
      <c r="O209" s="14" t="s">
        <v>38</v>
      </c>
      <c r="P209" s="23" t="s">
        <v>39</v>
      </c>
    </row>
    <row r="210" spans="1:16" x14ac:dyDescent="0.25">
      <c r="A210" s="19" t="s">
        <v>2355</v>
      </c>
      <c r="B210" s="13" t="s">
        <v>2356</v>
      </c>
      <c r="C210" s="13" t="s">
        <v>4748</v>
      </c>
      <c r="D210" s="13" t="s">
        <v>15</v>
      </c>
      <c r="E210" s="20" t="s">
        <v>2357</v>
      </c>
      <c r="F210" s="20">
        <v>42572</v>
      </c>
      <c r="G210" s="13" t="s">
        <v>69</v>
      </c>
      <c r="H210" s="13" t="str" cm="1">
        <f t="array" ref="H210">_xlfn.IFS(
  OR(LEFT(Students_Data!$G210,1)="6", LEFT(Students_Data!$G210,2)="C5"), "6th",
  OR(LEFT(Students_Data!$G210,1)="7", LEFT(Students_Data!$G210,2)="C4"), "7th",
  OR(LEFT(Students_Data!$G210,1)="8", LEFT(Students_Data!$G210,2)="C3"), "8th",
  OR(LEFT(Students_Data!$G210,1)="9", LEFT(Students_Data!$G210,2)="C2"), "9th",
  OR(LEFT(Students_Data!$G210,2)="10", LEFT(Students_Data!$G210,2)="C1"), "10th",
  TRUE, "none"
)</f>
        <v>8th</v>
      </c>
      <c r="I210" s="13" t="str">
        <f>IF(LEFT(Students_Data!$G210,1)="C", "C-Batch", "Techno")</f>
        <v>Techno</v>
      </c>
      <c r="J210" s="13" t="s">
        <v>933</v>
      </c>
      <c r="K210" s="13" t="s">
        <v>44</v>
      </c>
      <c r="L210" s="13" t="s">
        <v>2358</v>
      </c>
      <c r="M210" s="13" t="s">
        <v>20</v>
      </c>
      <c r="N210" s="13" t="s">
        <v>448</v>
      </c>
      <c r="O210" s="13" t="s">
        <v>163</v>
      </c>
      <c r="P210" s="9" t="s">
        <v>39</v>
      </c>
    </row>
    <row r="211" spans="1:16" x14ac:dyDescent="0.25">
      <c r="A211" s="21" t="s">
        <v>4212</v>
      </c>
      <c r="B211" s="14" t="s">
        <v>4213</v>
      </c>
      <c r="C211" s="14" t="s">
        <v>4748</v>
      </c>
      <c r="D211" s="14" t="s">
        <v>67</v>
      </c>
      <c r="E211" s="22" t="s">
        <v>253</v>
      </c>
      <c r="F211" s="22">
        <v>42938</v>
      </c>
      <c r="G211" s="14" t="s">
        <v>472</v>
      </c>
      <c r="H211" s="14" t="str" cm="1">
        <f t="array" ref="H211">_xlfn.IFS(
  OR(LEFT(Students_Data!$G211,1)="6", LEFT(Students_Data!$G211,2)="C5"), "6th",
  OR(LEFT(Students_Data!$G211,1)="7", LEFT(Students_Data!$G211,2)="C4"), "7th",
  OR(LEFT(Students_Data!$G211,1)="8", LEFT(Students_Data!$G211,2)="C3"), "8th",
  OR(LEFT(Students_Data!$G211,1)="9", LEFT(Students_Data!$G211,2)="C2"), "9th",
  OR(LEFT(Students_Data!$G211,2)="10", LEFT(Students_Data!$G211,2)="C1"), "10th",
  TRUE, "none"
)</f>
        <v>7th</v>
      </c>
      <c r="I211" s="14" t="str">
        <f>IF(LEFT(Students_Data!$G211,1)="C", "C-Batch", "Techno")</f>
        <v>Techno</v>
      </c>
      <c r="J211" s="14" t="s">
        <v>4214</v>
      </c>
      <c r="K211" s="14" t="s">
        <v>71</v>
      </c>
      <c r="L211" s="14" t="s">
        <v>3175</v>
      </c>
      <c r="M211" s="14" t="s">
        <v>20</v>
      </c>
      <c r="N211" s="14" t="s">
        <v>4731</v>
      </c>
      <c r="O211" s="14" t="s">
        <v>47</v>
      </c>
      <c r="P211" s="23" t="s">
        <v>48</v>
      </c>
    </row>
    <row r="212" spans="1:16" x14ac:dyDescent="0.25">
      <c r="A212" s="19" t="s">
        <v>2314</v>
      </c>
      <c r="B212" s="13" t="s">
        <v>2315</v>
      </c>
      <c r="C212" s="13" t="s">
        <v>4748</v>
      </c>
      <c r="D212" s="13" t="s">
        <v>15</v>
      </c>
      <c r="E212" s="20" t="s">
        <v>2316</v>
      </c>
      <c r="F212" s="20">
        <v>42190</v>
      </c>
      <c r="G212" s="13" t="s">
        <v>410</v>
      </c>
      <c r="H212" s="13" t="str" cm="1">
        <f t="array" ref="H212">_xlfn.IFS(
  OR(LEFT(Students_Data!$G212,1)="6", LEFT(Students_Data!$G212,2)="C5"), "6th",
  OR(LEFT(Students_Data!$G212,1)="7", LEFT(Students_Data!$G212,2)="C4"), "7th",
  OR(LEFT(Students_Data!$G212,1)="8", LEFT(Students_Data!$G212,2)="C3"), "8th",
  OR(LEFT(Students_Data!$G212,1)="9", LEFT(Students_Data!$G212,2)="C2"), "9th",
  OR(LEFT(Students_Data!$G212,2)="10", LEFT(Students_Data!$G212,2)="C1"), "10th",
  TRUE, "none"
)</f>
        <v>9th</v>
      </c>
      <c r="I212" s="13" t="str">
        <f>IF(LEFT(Students_Data!$G212,1)="C", "C-Batch", "Techno")</f>
        <v>Techno</v>
      </c>
      <c r="J212" s="13" t="s">
        <v>2317</v>
      </c>
      <c r="K212" s="13" t="s">
        <v>4755</v>
      </c>
      <c r="L212" s="13" t="s">
        <v>2318</v>
      </c>
      <c r="M212" s="13" t="s">
        <v>20</v>
      </c>
      <c r="N212" s="13" t="s">
        <v>448</v>
      </c>
      <c r="O212" s="13" t="s">
        <v>236</v>
      </c>
      <c r="P212" s="9" t="s">
        <v>90</v>
      </c>
    </row>
    <row r="213" spans="1:16" x14ac:dyDescent="0.25">
      <c r="A213" s="21" t="s">
        <v>1045</v>
      </c>
      <c r="B213" s="14" t="s">
        <v>1046</v>
      </c>
      <c r="C213" s="14" t="s">
        <v>4748</v>
      </c>
      <c r="D213" s="14" t="s">
        <v>15</v>
      </c>
      <c r="E213" s="22" t="s">
        <v>1047</v>
      </c>
      <c r="F213" s="22">
        <v>42908</v>
      </c>
      <c r="G213" s="14" t="s">
        <v>219</v>
      </c>
      <c r="H213" s="14" t="str" cm="1">
        <f t="array" ref="H213">_xlfn.IFS(
  OR(LEFT(Students_Data!$G213,1)="6", LEFT(Students_Data!$G213,2)="C5"), "6th",
  OR(LEFT(Students_Data!$G213,1)="7", LEFT(Students_Data!$G213,2)="C4"), "7th",
  OR(LEFT(Students_Data!$G213,1)="8", LEFT(Students_Data!$G213,2)="C3"), "8th",
  OR(LEFT(Students_Data!$G213,1)="9", LEFT(Students_Data!$G213,2)="C2"), "9th",
  OR(LEFT(Students_Data!$G213,2)="10", LEFT(Students_Data!$G213,2)="C1"), "10th",
  TRUE, "none"
)</f>
        <v>9th</v>
      </c>
      <c r="I213" s="14" t="str">
        <f>IF(LEFT(Students_Data!$G213,1)="C", "C-Batch", "Techno")</f>
        <v>Techno</v>
      </c>
      <c r="J213" s="14" t="s">
        <v>1048</v>
      </c>
      <c r="K213" s="14" t="s">
        <v>200</v>
      </c>
      <c r="L213" s="14" t="s">
        <v>1049</v>
      </c>
      <c r="M213" s="14" t="s">
        <v>20</v>
      </c>
      <c r="N213" s="14" t="s">
        <v>88</v>
      </c>
      <c r="O213" s="14" t="s">
        <v>104</v>
      </c>
      <c r="P213" s="23" t="s">
        <v>90</v>
      </c>
    </row>
    <row r="214" spans="1:16" x14ac:dyDescent="0.25">
      <c r="A214" s="19" t="s">
        <v>2401</v>
      </c>
      <c r="B214" s="13" t="s">
        <v>2402</v>
      </c>
      <c r="C214" s="13" t="s">
        <v>4748</v>
      </c>
      <c r="D214" s="13" t="s">
        <v>15</v>
      </c>
      <c r="E214" s="20" t="s">
        <v>2403</v>
      </c>
      <c r="F214" s="20">
        <v>42561</v>
      </c>
      <c r="G214" s="13" t="s">
        <v>77</v>
      </c>
      <c r="H214" s="13" t="str" cm="1">
        <f t="array" ref="H214">_xlfn.IFS(
  OR(LEFT(Students_Data!$G214,1)="6", LEFT(Students_Data!$G214,2)="C5"), "6th",
  OR(LEFT(Students_Data!$G214,1)="7", LEFT(Students_Data!$G214,2)="C4"), "7th",
  OR(LEFT(Students_Data!$G214,1)="8", LEFT(Students_Data!$G214,2)="C3"), "8th",
  OR(LEFT(Students_Data!$G214,1)="9", LEFT(Students_Data!$G214,2)="C2"), "9th",
  OR(LEFT(Students_Data!$G214,2)="10", LEFT(Students_Data!$G214,2)="C1"), "10th",
  TRUE, "none"
)</f>
        <v>10th</v>
      </c>
      <c r="I214" s="13" t="str">
        <f>IF(LEFT(Students_Data!$G214,1)="C", "C-Batch", "Techno")</f>
        <v>Techno</v>
      </c>
      <c r="J214" s="13" t="s">
        <v>258</v>
      </c>
      <c r="K214" s="13" t="s">
        <v>4757</v>
      </c>
      <c r="L214" s="13" t="s">
        <v>1193</v>
      </c>
      <c r="M214" s="13" t="s">
        <v>20</v>
      </c>
      <c r="N214" s="13" t="s">
        <v>568</v>
      </c>
      <c r="O214" s="13" t="s">
        <v>64</v>
      </c>
      <c r="P214" s="9" t="s">
        <v>22</v>
      </c>
    </row>
    <row r="215" spans="1:16" x14ac:dyDescent="0.25">
      <c r="A215" s="21" t="s">
        <v>3598</v>
      </c>
      <c r="B215" s="14" t="s">
        <v>3599</v>
      </c>
      <c r="C215" s="14" t="s">
        <v>4748</v>
      </c>
      <c r="D215" s="14" t="s">
        <v>67</v>
      </c>
      <c r="E215" s="22" t="s">
        <v>3600</v>
      </c>
      <c r="F215" s="22">
        <v>44024</v>
      </c>
      <c r="G215" s="14" t="s">
        <v>219</v>
      </c>
      <c r="H215" s="14" t="str" cm="1">
        <f t="array" ref="H215">_xlfn.IFS(
  OR(LEFT(Students_Data!$G215,1)="6", LEFT(Students_Data!$G215,2)="C5"), "6th",
  OR(LEFT(Students_Data!$G215,1)="7", LEFT(Students_Data!$G215,2)="C4"), "7th",
  OR(LEFT(Students_Data!$G215,1)="8", LEFT(Students_Data!$G215,2)="C3"), "8th",
  OR(LEFT(Students_Data!$G215,1)="9", LEFT(Students_Data!$G215,2)="C2"), "9th",
  OR(LEFT(Students_Data!$G215,2)="10", LEFT(Students_Data!$G215,2)="C1"), "10th",
  TRUE, "none"
)</f>
        <v>9th</v>
      </c>
      <c r="I215" s="14" t="str">
        <f>IF(LEFT(Students_Data!$G215,1)="C", "C-Batch", "Techno")</f>
        <v>Techno</v>
      </c>
      <c r="J215" s="14" t="s">
        <v>3601</v>
      </c>
      <c r="K215" s="14" t="s">
        <v>4755</v>
      </c>
      <c r="L215" s="14" t="s">
        <v>3602</v>
      </c>
      <c r="M215" s="14" t="s">
        <v>20</v>
      </c>
      <c r="N215" s="14" t="s">
        <v>125</v>
      </c>
      <c r="O215" s="14" t="s">
        <v>133</v>
      </c>
      <c r="P215" s="23" t="s">
        <v>39</v>
      </c>
    </row>
    <row r="216" spans="1:16" x14ac:dyDescent="0.25">
      <c r="A216" s="19" t="s">
        <v>1423</v>
      </c>
      <c r="B216" s="13" t="s">
        <v>1424</v>
      </c>
      <c r="C216" s="13" t="s">
        <v>4748</v>
      </c>
      <c r="D216" s="13" t="s">
        <v>15</v>
      </c>
      <c r="E216" s="20" t="s">
        <v>1425</v>
      </c>
      <c r="F216" s="20">
        <v>42195</v>
      </c>
      <c r="G216" s="13" t="s">
        <v>377</v>
      </c>
      <c r="H216" s="13" t="str" cm="1">
        <f t="array" ref="H216">_xlfn.IFS(
  OR(LEFT(Students_Data!$G216,1)="6", LEFT(Students_Data!$G216,2)="C5"), "6th",
  OR(LEFT(Students_Data!$G216,1)="7", LEFT(Students_Data!$G216,2)="C4"), "7th",
  OR(LEFT(Students_Data!$G216,1)="8", LEFT(Students_Data!$G216,2)="C3"), "8th",
  OR(LEFT(Students_Data!$G216,1)="9", LEFT(Students_Data!$G216,2)="C2"), "9th",
  OR(LEFT(Students_Data!$G216,2)="10", LEFT(Students_Data!$G216,2)="C1"), "10th",
  TRUE, "none"
)</f>
        <v>9th</v>
      </c>
      <c r="I216" s="13" t="str">
        <f>IF(LEFT(Students_Data!$G216,1)="C", "C-Batch", "Techno")</f>
        <v>C-Batch</v>
      </c>
      <c r="J216" s="13" t="s">
        <v>1426</v>
      </c>
      <c r="K216" s="13" t="s">
        <v>4755</v>
      </c>
      <c r="L216" s="13" t="s">
        <v>1427</v>
      </c>
      <c r="M216" s="13" t="s">
        <v>228</v>
      </c>
      <c r="N216" s="13" t="s">
        <v>344</v>
      </c>
      <c r="O216" s="13" t="s">
        <v>249</v>
      </c>
      <c r="P216" s="9" t="s">
        <v>30</v>
      </c>
    </row>
    <row r="217" spans="1:16" x14ac:dyDescent="0.25">
      <c r="A217" s="21" t="s">
        <v>1189</v>
      </c>
      <c r="B217" s="14" t="s">
        <v>1190</v>
      </c>
      <c r="C217" s="14" t="s">
        <v>4748</v>
      </c>
      <c r="D217" s="14" t="s">
        <v>15</v>
      </c>
      <c r="E217" s="22" t="s">
        <v>1191</v>
      </c>
      <c r="F217" s="22">
        <v>45812</v>
      </c>
      <c r="G217" s="14" t="s">
        <v>435</v>
      </c>
      <c r="H217" s="14" t="str" cm="1">
        <f t="array" ref="H217">_xlfn.IFS(
  OR(LEFT(Students_Data!$G217,1)="6", LEFT(Students_Data!$G217,2)="C5"), "6th",
  OR(LEFT(Students_Data!$G217,1)="7", LEFT(Students_Data!$G217,2)="C4"), "7th",
  OR(LEFT(Students_Data!$G217,1)="8", LEFT(Students_Data!$G217,2)="C3"), "8th",
  OR(LEFT(Students_Data!$G217,1)="9", LEFT(Students_Data!$G217,2)="C2"), "9th",
  OR(LEFT(Students_Data!$G217,2)="10", LEFT(Students_Data!$G217,2)="C1"), "10th",
  TRUE, "none"
)</f>
        <v>6th</v>
      </c>
      <c r="I217" s="14" t="str">
        <f>IF(LEFT(Students_Data!$G217,1)="C", "C-Batch", "Techno")</f>
        <v>Techno</v>
      </c>
      <c r="J217" s="14" t="s">
        <v>1192</v>
      </c>
      <c r="K217" s="14" t="s">
        <v>200</v>
      </c>
      <c r="L217" s="14" t="s">
        <v>1193</v>
      </c>
      <c r="M217" s="14" t="s">
        <v>20</v>
      </c>
      <c r="N217" s="14" t="s">
        <v>176</v>
      </c>
      <c r="O217" s="14" t="s">
        <v>163</v>
      </c>
      <c r="P217" s="23" t="s">
        <v>39</v>
      </c>
    </row>
    <row r="218" spans="1:16" x14ac:dyDescent="0.25">
      <c r="A218" s="19" t="s">
        <v>2388</v>
      </c>
      <c r="B218" s="13" t="s">
        <v>2389</v>
      </c>
      <c r="C218" s="13" t="s">
        <v>4748</v>
      </c>
      <c r="D218" s="13" t="s">
        <v>15</v>
      </c>
      <c r="E218" s="20" t="s">
        <v>2390</v>
      </c>
      <c r="F218" s="20">
        <v>42201</v>
      </c>
      <c r="G218" s="13" t="s">
        <v>85</v>
      </c>
      <c r="H218" s="13" t="str" cm="1">
        <f t="array" ref="H218">_xlfn.IFS(
  OR(LEFT(Students_Data!$G218,1)="6", LEFT(Students_Data!$G218,2)="C5"), "6th",
  OR(LEFT(Students_Data!$G218,1)="7", LEFT(Students_Data!$G218,2)="C4"), "7th",
  OR(LEFT(Students_Data!$G218,1)="8", LEFT(Students_Data!$G218,2)="C3"), "8th",
  OR(LEFT(Students_Data!$G218,1)="9", LEFT(Students_Data!$G218,2)="C2"), "9th",
  OR(LEFT(Students_Data!$G218,2)="10", LEFT(Students_Data!$G218,2)="C1"), "10th",
  TRUE, "none"
)</f>
        <v>10th</v>
      </c>
      <c r="I218" s="13" t="str">
        <f>IF(LEFT(Students_Data!$G218,1)="C", "C-Batch", "Techno")</f>
        <v>Techno</v>
      </c>
      <c r="J218" s="13" t="s">
        <v>2391</v>
      </c>
      <c r="K218" s="13" t="s">
        <v>200</v>
      </c>
      <c r="L218" s="13" t="s">
        <v>2392</v>
      </c>
      <c r="M218" s="13" t="s">
        <v>20</v>
      </c>
      <c r="N218" s="13" t="s">
        <v>55</v>
      </c>
      <c r="O218" s="13" t="s">
        <v>97</v>
      </c>
      <c r="P218" s="9" t="s">
        <v>98</v>
      </c>
    </row>
    <row r="219" spans="1:16" x14ac:dyDescent="0.25">
      <c r="A219" s="21" t="s">
        <v>817</v>
      </c>
      <c r="B219" s="14" t="s">
        <v>818</v>
      </c>
      <c r="C219" s="14" t="s">
        <v>4748</v>
      </c>
      <c r="D219" s="14" t="s">
        <v>15</v>
      </c>
      <c r="E219" s="22" t="s">
        <v>819</v>
      </c>
      <c r="F219" s="22">
        <v>45877</v>
      </c>
      <c r="G219" s="14" t="s">
        <v>94</v>
      </c>
      <c r="H219" s="14" t="str" cm="1">
        <f t="array" ref="H219">_xlfn.IFS(
  OR(LEFT(Students_Data!$G219,1)="6", LEFT(Students_Data!$G219,2)="C5"), "6th",
  OR(LEFT(Students_Data!$G219,1)="7", LEFT(Students_Data!$G219,2)="C4"), "7th",
  OR(LEFT(Students_Data!$G219,1)="8", LEFT(Students_Data!$G219,2)="C3"), "8th",
  OR(LEFT(Students_Data!$G219,1)="9", LEFT(Students_Data!$G219,2)="C2"), "9th",
  OR(LEFT(Students_Data!$G219,2)="10", LEFT(Students_Data!$G219,2)="C1"), "10th",
  TRUE, "none"
)</f>
        <v>10th</v>
      </c>
      <c r="I219" s="14" t="str">
        <f>IF(LEFT(Students_Data!$G219,1)="C", "C-Batch", "Techno")</f>
        <v>C-Batch</v>
      </c>
      <c r="J219" s="14" t="s">
        <v>261</v>
      </c>
      <c r="K219" s="14" t="s">
        <v>4755</v>
      </c>
      <c r="L219" s="14" t="s">
        <v>820</v>
      </c>
      <c r="M219" s="14" t="s">
        <v>141</v>
      </c>
      <c r="N219" s="14" t="s">
        <v>448</v>
      </c>
      <c r="O219" s="14" t="s">
        <v>318</v>
      </c>
      <c r="P219" s="23" t="s">
        <v>30</v>
      </c>
    </row>
    <row r="220" spans="1:16" x14ac:dyDescent="0.25">
      <c r="A220" s="19" t="s">
        <v>257</v>
      </c>
      <c r="B220" s="13" t="s">
        <v>258</v>
      </c>
      <c r="C220" s="13" t="s">
        <v>4748</v>
      </c>
      <c r="D220" s="13" t="s">
        <v>15</v>
      </c>
      <c r="E220" s="20" t="s">
        <v>259</v>
      </c>
      <c r="F220" s="20">
        <v>42955</v>
      </c>
      <c r="G220" s="13" t="s">
        <v>260</v>
      </c>
      <c r="H220" s="13" t="str" cm="1">
        <f t="array" ref="H220">_xlfn.IFS(
  OR(LEFT(Students_Data!$G220,1)="6", LEFT(Students_Data!$G220,2)="C5"), "6th",
  OR(LEFT(Students_Data!$G220,1)="7", LEFT(Students_Data!$G220,2)="C4"), "7th",
  OR(LEFT(Students_Data!$G220,1)="8", LEFT(Students_Data!$G220,2)="C3"), "8th",
  OR(LEFT(Students_Data!$G220,1)="9", LEFT(Students_Data!$G220,2)="C2"), "9th",
  OR(LEFT(Students_Data!$G220,2)="10", LEFT(Students_Data!$G220,2)="C1"), "10th",
  TRUE, "none"
)</f>
        <v>7th</v>
      </c>
      <c r="I220" s="13" t="str">
        <f>IF(LEFT(Students_Data!$G220,1)="C", "C-Batch", "Techno")</f>
        <v>C-Batch</v>
      </c>
      <c r="J220" s="13" t="s">
        <v>261</v>
      </c>
      <c r="K220" s="13" t="s">
        <v>4757</v>
      </c>
      <c r="L220" s="13" t="s">
        <v>262</v>
      </c>
      <c r="M220" s="13" t="s">
        <v>20</v>
      </c>
      <c r="N220" s="13" t="s">
        <v>263</v>
      </c>
      <c r="O220" s="13" t="s">
        <v>264</v>
      </c>
      <c r="P220" s="9" t="s">
        <v>57</v>
      </c>
    </row>
    <row r="221" spans="1:16" x14ac:dyDescent="0.25">
      <c r="A221" s="21" t="s">
        <v>3283</v>
      </c>
      <c r="B221" s="14" t="s">
        <v>3284</v>
      </c>
      <c r="C221" s="14" t="s">
        <v>4748</v>
      </c>
      <c r="D221" s="14" t="s">
        <v>67</v>
      </c>
      <c r="E221" s="22" t="s">
        <v>2065</v>
      </c>
      <c r="F221" s="22">
        <v>43698</v>
      </c>
      <c r="G221" s="14" t="s">
        <v>34</v>
      </c>
      <c r="H221" s="14" t="str" cm="1">
        <f t="array" ref="H221">_xlfn.IFS(
  OR(LEFT(Students_Data!$G221,1)="6", LEFT(Students_Data!$G221,2)="C5"), "6th",
  OR(LEFT(Students_Data!$G221,1)="7", LEFT(Students_Data!$G221,2)="C4"), "7th",
  OR(LEFT(Students_Data!$G221,1)="8", LEFT(Students_Data!$G221,2)="C3"), "8th",
  OR(LEFT(Students_Data!$G221,1)="9", LEFT(Students_Data!$G221,2)="C2"), "9th",
  OR(LEFT(Students_Data!$G221,2)="10", LEFT(Students_Data!$G221,2)="C1"), "10th",
  TRUE, "none"
)</f>
        <v>6th</v>
      </c>
      <c r="I221" s="14" t="str">
        <f>IF(LEFT(Students_Data!$G221,1)="C", "C-Batch", "Techno")</f>
        <v>C-Batch</v>
      </c>
      <c r="J221" s="14" t="s">
        <v>3285</v>
      </c>
      <c r="K221" s="14" t="s">
        <v>4755</v>
      </c>
      <c r="L221" s="14" t="s">
        <v>3286</v>
      </c>
      <c r="M221" s="14" t="s">
        <v>325</v>
      </c>
      <c r="N221" s="14" t="s">
        <v>4731</v>
      </c>
      <c r="O221" s="14" t="s">
        <v>203</v>
      </c>
      <c r="P221" s="23" t="s">
        <v>98</v>
      </c>
    </row>
    <row r="222" spans="1:16" x14ac:dyDescent="0.25">
      <c r="A222" s="19" t="s">
        <v>2362</v>
      </c>
      <c r="B222" s="13" t="s">
        <v>2363</v>
      </c>
      <c r="C222" s="13" t="s">
        <v>4748</v>
      </c>
      <c r="D222" s="13" t="s">
        <v>67</v>
      </c>
      <c r="E222" s="20" t="s">
        <v>2364</v>
      </c>
      <c r="F222" s="20">
        <v>43262</v>
      </c>
      <c r="G222" s="13" t="s">
        <v>377</v>
      </c>
      <c r="H222" s="13" t="str" cm="1">
        <f t="array" ref="H222">_xlfn.IFS(
  OR(LEFT(Students_Data!$G222,1)="6", LEFT(Students_Data!$G222,2)="C5"), "6th",
  OR(LEFT(Students_Data!$G222,1)="7", LEFT(Students_Data!$G222,2)="C4"), "7th",
  OR(LEFT(Students_Data!$G222,1)="8", LEFT(Students_Data!$G222,2)="C3"), "8th",
  OR(LEFT(Students_Data!$G222,1)="9", LEFT(Students_Data!$G222,2)="C2"), "9th",
  OR(LEFT(Students_Data!$G222,2)="10", LEFT(Students_Data!$G222,2)="C1"), "10th",
  TRUE, "none"
)</f>
        <v>9th</v>
      </c>
      <c r="I222" s="13" t="str">
        <f>IF(LEFT(Students_Data!$G222,1)="C", "C-Batch", "Techno")</f>
        <v>C-Batch</v>
      </c>
      <c r="J222" s="13" t="s">
        <v>1048</v>
      </c>
      <c r="K222" s="13" t="s">
        <v>161</v>
      </c>
      <c r="L222" s="13" t="s">
        <v>1339</v>
      </c>
      <c r="M222" s="13" t="s">
        <v>20</v>
      </c>
      <c r="N222" s="13" t="s">
        <v>448</v>
      </c>
      <c r="O222" s="13" t="s">
        <v>148</v>
      </c>
      <c r="P222" s="9" t="s">
        <v>39</v>
      </c>
    </row>
    <row r="223" spans="1:16" x14ac:dyDescent="0.25">
      <c r="A223" s="21" t="s">
        <v>1335</v>
      </c>
      <c r="B223" s="14" t="s">
        <v>1336</v>
      </c>
      <c r="C223" s="14" t="s">
        <v>4748</v>
      </c>
      <c r="D223" s="14" t="s">
        <v>15</v>
      </c>
      <c r="E223" s="22" t="s">
        <v>1337</v>
      </c>
      <c r="F223" s="22">
        <v>41834</v>
      </c>
      <c r="G223" s="14" t="s">
        <v>94</v>
      </c>
      <c r="H223" s="14" t="str" cm="1">
        <f t="array" ref="H223">_xlfn.IFS(
  OR(LEFT(Students_Data!$G223,1)="6", LEFT(Students_Data!$G223,2)="C5"), "6th",
  OR(LEFT(Students_Data!$G223,1)="7", LEFT(Students_Data!$G223,2)="C4"), "7th",
  OR(LEFT(Students_Data!$G223,1)="8", LEFT(Students_Data!$G223,2)="C3"), "8th",
  OR(LEFT(Students_Data!$G223,1)="9", LEFT(Students_Data!$G223,2)="C2"), "9th",
  OR(LEFT(Students_Data!$G223,2)="10", LEFT(Students_Data!$G223,2)="C1"), "10th",
  TRUE, "none"
)</f>
        <v>10th</v>
      </c>
      <c r="I223" s="14" t="str">
        <f>IF(LEFT(Students_Data!$G223,1)="C", "C-Batch", "Techno")</f>
        <v>C-Batch</v>
      </c>
      <c r="J223" s="14" t="s">
        <v>1338</v>
      </c>
      <c r="K223" s="14" t="s">
        <v>161</v>
      </c>
      <c r="L223" s="14" t="s">
        <v>1339</v>
      </c>
      <c r="M223" s="14" t="s">
        <v>292</v>
      </c>
      <c r="N223" s="14" t="s">
        <v>46</v>
      </c>
      <c r="O223" s="14" t="s">
        <v>369</v>
      </c>
      <c r="P223" s="23" t="s">
        <v>30</v>
      </c>
    </row>
    <row r="224" spans="1:16" x14ac:dyDescent="0.25">
      <c r="A224" s="19" t="s">
        <v>4504</v>
      </c>
      <c r="B224" s="13" t="s">
        <v>262</v>
      </c>
      <c r="C224" s="13" t="s">
        <v>4748</v>
      </c>
      <c r="D224" s="13" t="s">
        <v>67</v>
      </c>
      <c r="E224" s="20" t="s">
        <v>4196</v>
      </c>
      <c r="F224" s="20">
        <v>42169</v>
      </c>
      <c r="G224" s="13" t="s">
        <v>282</v>
      </c>
      <c r="H224" s="13" t="str" cm="1">
        <f t="array" ref="H224">_xlfn.IFS(
  OR(LEFT(Students_Data!$G224,1)="6", LEFT(Students_Data!$G224,2)="C5"), "6th",
  OR(LEFT(Students_Data!$G224,1)="7", LEFT(Students_Data!$G224,2)="C4"), "7th",
  OR(LEFT(Students_Data!$G224,1)="8", LEFT(Students_Data!$G224,2)="C3"), "8th",
  OR(LEFT(Students_Data!$G224,1)="9", LEFT(Students_Data!$G224,2)="C2"), "9th",
  OR(LEFT(Students_Data!$G224,2)="10", LEFT(Students_Data!$G224,2)="C1"), "10th",
  TRUE, "none"
)</f>
        <v>10th</v>
      </c>
      <c r="I224" s="13" t="str">
        <f>IF(LEFT(Students_Data!$G224,1)="C", "C-Batch", "Techno")</f>
        <v>Techno</v>
      </c>
      <c r="J224" s="13" t="s">
        <v>4505</v>
      </c>
      <c r="K224" s="13" t="s">
        <v>71</v>
      </c>
      <c r="L224" s="13" t="s">
        <v>4506</v>
      </c>
      <c r="M224" s="13" t="s">
        <v>20</v>
      </c>
      <c r="N224" s="13" t="s">
        <v>285</v>
      </c>
      <c r="O224" s="13" t="s">
        <v>126</v>
      </c>
      <c r="P224" s="9" t="s">
        <v>57</v>
      </c>
    </row>
    <row r="225" spans="1:16" x14ac:dyDescent="0.25">
      <c r="A225" s="21" t="s">
        <v>3098</v>
      </c>
      <c r="B225" s="14" t="s">
        <v>3099</v>
      </c>
      <c r="C225" s="14" t="s">
        <v>4748</v>
      </c>
      <c r="D225" s="14" t="s">
        <v>67</v>
      </c>
      <c r="E225" s="22" t="s">
        <v>3100</v>
      </c>
      <c r="F225" s="22">
        <v>42910</v>
      </c>
      <c r="G225" s="14" t="s">
        <v>69</v>
      </c>
      <c r="H225" s="14" t="str" cm="1">
        <f t="array" ref="H225">_xlfn.IFS(
  OR(LEFT(Students_Data!$G225,1)="6", LEFT(Students_Data!$G225,2)="C5"), "6th",
  OR(LEFT(Students_Data!$G225,1)="7", LEFT(Students_Data!$G225,2)="C4"), "7th",
  OR(LEFT(Students_Data!$G225,1)="8", LEFT(Students_Data!$G225,2)="C3"), "8th",
  OR(LEFT(Students_Data!$G225,1)="9", LEFT(Students_Data!$G225,2)="C2"), "9th",
  OR(LEFT(Students_Data!$G225,2)="10", LEFT(Students_Data!$G225,2)="C1"), "10th",
  TRUE, "none"
)</f>
        <v>8th</v>
      </c>
      <c r="I225" s="14" t="str">
        <f>IF(LEFT(Students_Data!$G225,1)="C", "C-Batch", "Techno")</f>
        <v>Techno</v>
      </c>
      <c r="J225" s="14" t="s">
        <v>3101</v>
      </c>
      <c r="K225" s="14" t="s">
        <v>36</v>
      </c>
      <c r="L225" s="14" t="s">
        <v>2392</v>
      </c>
      <c r="M225" s="14" t="s">
        <v>20</v>
      </c>
      <c r="N225" s="14" t="s">
        <v>850</v>
      </c>
      <c r="O225" s="14" t="s">
        <v>209</v>
      </c>
      <c r="P225" s="23" t="s">
        <v>48</v>
      </c>
    </row>
    <row r="226" spans="1:16" x14ac:dyDescent="0.25">
      <c r="A226" s="19" t="s">
        <v>3381</v>
      </c>
      <c r="B226" s="13" t="s">
        <v>3382</v>
      </c>
      <c r="C226" s="13" t="s">
        <v>4748</v>
      </c>
      <c r="D226" s="13" t="s">
        <v>15</v>
      </c>
      <c r="E226" s="20" t="s">
        <v>882</v>
      </c>
      <c r="F226" s="20">
        <v>43624</v>
      </c>
      <c r="G226" s="13" t="s">
        <v>115</v>
      </c>
      <c r="H226" s="13" t="str" cm="1">
        <f t="array" ref="H226">_xlfn.IFS(
  OR(LEFT(Students_Data!$G226,1)="6", LEFT(Students_Data!$G226,2)="C5"), "6th",
  OR(LEFT(Students_Data!$G226,1)="7", LEFT(Students_Data!$G226,2)="C4"), "7th",
  OR(LEFT(Students_Data!$G226,1)="8", LEFT(Students_Data!$G226,2)="C3"), "8th",
  OR(LEFT(Students_Data!$G226,1)="9", LEFT(Students_Data!$G226,2)="C2"), "9th",
  OR(LEFT(Students_Data!$G226,2)="10", LEFT(Students_Data!$G226,2)="C1"), "10th",
  TRUE, "none"
)</f>
        <v>6th</v>
      </c>
      <c r="I226" s="13" t="str">
        <f>IF(LEFT(Students_Data!$G226,1)="C", "C-Batch", "Techno")</f>
        <v>C-Batch</v>
      </c>
      <c r="J226" s="13" t="s">
        <v>2402</v>
      </c>
      <c r="K226" s="13" t="s">
        <v>4757</v>
      </c>
      <c r="L226" s="13" t="s">
        <v>3383</v>
      </c>
      <c r="M226" s="13" t="s">
        <v>20</v>
      </c>
      <c r="N226" s="13" t="s">
        <v>242</v>
      </c>
      <c r="O226" s="13" t="s">
        <v>363</v>
      </c>
      <c r="P226" s="9" t="s">
        <v>30</v>
      </c>
    </row>
    <row r="227" spans="1:16" x14ac:dyDescent="0.25">
      <c r="A227" s="21" t="s">
        <v>646</v>
      </c>
      <c r="B227" s="14" t="s">
        <v>647</v>
      </c>
      <c r="C227" s="14" t="s">
        <v>4748</v>
      </c>
      <c r="D227" s="14" t="s">
        <v>15</v>
      </c>
      <c r="E227" s="22" t="s">
        <v>648</v>
      </c>
      <c r="F227" s="22">
        <v>45100</v>
      </c>
      <c r="G227" s="14" t="s">
        <v>138</v>
      </c>
      <c r="H227" s="14" t="str" cm="1">
        <f t="array" ref="H227">_xlfn.IFS(
  OR(LEFT(Students_Data!$G227,1)="6", LEFT(Students_Data!$G227,2)="C5"), "6th",
  OR(LEFT(Students_Data!$G227,1)="7", LEFT(Students_Data!$G227,2)="C4"), "7th",
  OR(LEFT(Students_Data!$G227,1)="8", LEFT(Students_Data!$G227,2)="C3"), "8th",
  OR(LEFT(Students_Data!$G227,1)="9", LEFT(Students_Data!$G227,2)="C2"), "9th",
  OR(LEFT(Students_Data!$G227,2)="10", LEFT(Students_Data!$G227,2)="C1"), "10th",
  TRUE, "none"
)</f>
        <v>9th</v>
      </c>
      <c r="I227" s="14" t="str">
        <f>IF(LEFT(Students_Data!$G227,1)="C", "C-Batch", "Techno")</f>
        <v>C-Batch</v>
      </c>
      <c r="J227" s="14" t="s">
        <v>649</v>
      </c>
      <c r="K227" s="14" t="s">
        <v>4755</v>
      </c>
      <c r="L227" s="14" t="s">
        <v>650</v>
      </c>
      <c r="M227" s="14" t="s">
        <v>20</v>
      </c>
      <c r="N227" s="14" t="s">
        <v>88</v>
      </c>
      <c r="O227" s="14" t="s">
        <v>64</v>
      </c>
      <c r="P227" s="23" t="s">
        <v>22</v>
      </c>
    </row>
    <row r="228" spans="1:16" x14ac:dyDescent="0.25">
      <c r="A228" s="19" t="s">
        <v>4199</v>
      </c>
      <c r="B228" s="13" t="s">
        <v>4200</v>
      </c>
      <c r="C228" s="13" t="s">
        <v>4748</v>
      </c>
      <c r="D228" s="13" t="s">
        <v>67</v>
      </c>
      <c r="E228" s="20" t="s">
        <v>4201</v>
      </c>
      <c r="F228" s="20">
        <v>43628</v>
      </c>
      <c r="G228" s="13" t="s">
        <v>159</v>
      </c>
      <c r="H228" s="13" t="str" cm="1">
        <f t="array" ref="H228">_xlfn.IFS(
  OR(LEFT(Students_Data!$G228,1)="6", LEFT(Students_Data!$G228,2)="C5"), "6th",
  OR(LEFT(Students_Data!$G228,1)="7", LEFT(Students_Data!$G228,2)="C4"), "7th",
  OR(LEFT(Students_Data!$G228,1)="8", LEFT(Students_Data!$G228,2)="C3"), "8th",
  OR(LEFT(Students_Data!$G228,1)="9", LEFT(Students_Data!$G228,2)="C2"), "9th",
  OR(LEFT(Students_Data!$G228,2)="10", LEFT(Students_Data!$G228,2)="C1"), "10th",
  TRUE, "none"
)</f>
        <v>7th</v>
      </c>
      <c r="I228" s="13" t="str">
        <f>IF(LEFT(Students_Data!$G228,1)="C", "C-Batch", "Techno")</f>
        <v>C-Batch</v>
      </c>
      <c r="J228" s="13" t="s">
        <v>2389</v>
      </c>
      <c r="K228" s="13" t="s">
        <v>62</v>
      </c>
      <c r="L228" s="13" t="s">
        <v>2749</v>
      </c>
      <c r="M228" s="13" t="s">
        <v>20</v>
      </c>
      <c r="N228" s="13" t="s">
        <v>4733</v>
      </c>
      <c r="O228" s="13" t="s">
        <v>80</v>
      </c>
      <c r="P228" s="9" t="s">
        <v>81</v>
      </c>
    </row>
    <row r="229" spans="1:16" x14ac:dyDescent="0.25">
      <c r="A229" s="21" t="s">
        <v>4598</v>
      </c>
      <c r="B229" s="14" t="s">
        <v>4599</v>
      </c>
      <c r="C229" s="14" t="s">
        <v>4748</v>
      </c>
      <c r="D229" s="14" t="s">
        <v>67</v>
      </c>
      <c r="E229" s="22" t="s">
        <v>954</v>
      </c>
      <c r="F229" s="22">
        <v>42562</v>
      </c>
      <c r="G229" s="14" t="s">
        <v>377</v>
      </c>
      <c r="H229" s="14" t="str" cm="1">
        <f t="array" ref="H229">_xlfn.IFS(
  OR(LEFT(Students_Data!$G229,1)="6", LEFT(Students_Data!$G229,2)="C5"), "6th",
  OR(LEFT(Students_Data!$G229,1)="7", LEFT(Students_Data!$G229,2)="C4"), "7th",
  OR(LEFT(Students_Data!$G229,1)="8", LEFT(Students_Data!$G229,2)="C3"), "8th",
  OR(LEFT(Students_Data!$G229,1)="9", LEFT(Students_Data!$G229,2)="C2"), "9th",
  OR(LEFT(Students_Data!$G229,2)="10", LEFT(Students_Data!$G229,2)="C1"), "10th",
  TRUE, "none"
)</f>
        <v>9th</v>
      </c>
      <c r="I229" s="14" t="str">
        <f>IF(LEFT(Students_Data!$G229,1)="C", "C-Batch", "Techno")</f>
        <v>C-Batch</v>
      </c>
      <c r="J229" s="14" t="s">
        <v>4600</v>
      </c>
      <c r="K229" s="14" t="s">
        <v>62</v>
      </c>
      <c r="L229" s="14" t="s">
        <v>4601</v>
      </c>
      <c r="M229" s="14" t="s">
        <v>20</v>
      </c>
      <c r="N229" s="14" t="s">
        <v>242</v>
      </c>
      <c r="O229" s="14" t="s">
        <v>142</v>
      </c>
      <c r="P229" s="23" t="s">
        <v>39</v>
      </c>
    </row>
    <row r="230" spans="1:16" x14ac:dyDescent="0.25">
      <c r="A230" s="19" t="s">
        <v>2745</v>
      </c>
      <c r="B230" s="13" t="s">
        <v>2746</v>
      </c>
      <c r="C230" s="13" t="s">
        <v>4748</v>
      </c>
      <c r="D230" s="13" t="s">
        <v>15</v>
      </c>
      <c r="E230" s="20" t="s">
        <v>2747</v>
      </c>
      <c r="F230" s="20">
        <v>43295</v>
      </c>
      <c r="G230" s="13" t="s">
        <v>435</v>
      </c>
      <c r="H230" s="13" t="str" cm="1">
        <f t="array" ref="H230">_xlfn.IFS(
  OR(LEFT(Students_Data!$G230,1)="6", LEFT(Students_Data!$G230,2)="C5"), "6th",
  OR(LEFT(Students_Data!$G230,1)="7", LEFT(Students_Data!$G230,2)="C4"), "7th",
  OR(LEFT(Students_Data!$G230,1)="8", LEFT(Students_Data!$G230,2)="C3"), "8th",
  OR(LEFT(Students_Data!$G230,1)="9", LEFT(Students_Data!$G230,2)="C2"), "9th",
  OR(LEFT(Students_Data!$G230,2)="10", LEFT(Students_Data!$G230,2)="C1"), "10th",
  TRUE, "none"
)</f>
        <v>6th</v>
      </c>
      <c r="I230" s="13" t="str">
        <f>IF(LEFT(Students_Data!$G230,1)="C", "C-Batch", "Techno")</f>
        <v>Techno</v>
      </c>
      <c r="J230" s="13" t="s">
        <v>2748</v>
      </c>
      <c r="K230" s="13" t="s">
        <v>4755</v>
      </c>
      <c r="L230" s="13" t="s">
        <v>2749</v>
      </c>
      <c r="M230" s="13" t="s">
        <v>20</v>
      </c>
      <c r="N230" s="13" t="s">
        <v>448</v>
      </c>
      <c r="O230" s="13" t="s">
        <v>184</v>
      </c>
      <c r="P230" s="9" t="s">
        <v>98</v>
      </c>
    </row>
    <row r="231" spans="1:16" x14ac:dyDescent="0.25">
      <c r="A231" s="21" t="s">
        <v>3309</v>
      </c>
      <c r="B231" s="14" t="s">
        <v>3310</v>
      </c>
      <c r="C231" s="14" t="s">
        <v>4748</v>
      </c>
      <c r="D231" s="14" t="s">
        <v>67</v>
      </c>
      <c r="E231" s="22" t="s">
        <v>3311</v>
      </c>
      <c r="F231" s="22">
        <v>43303</v>
      </c>
      <c r="G231" s="14" t="s">
        <v>115</v>
      </c>
      <c r="H231" s="14" t="str" cm="1">
        <f t="array" ref="H231">_xlfn.IFS(
  OR(LEFT(Students_Data!$G231,1)="6", LEFT(Students_Data!$G231,2)="C5"), "6th",
  OR(LEFT(Students_Data!$G231,1)="7", LEFT(Students_Data!$G231,2)="C4"), "7th",
  OR(LEFT(Students_Data!$G231,1)="8", LEFT(Students_Data!$G231,2)="C3"), "8th",
  OR(LEFT(Students_Data!$G231,1)="9", LEFT(Students_Data!$G231,2)="C2"), "9th",
  OR(LEFT(Students_Data!$G231,2)="10", LEFT(Students_Data!$G231,2)="C1"), "10th",
  TRUE, "none"
)</f>
        <v>6th</v>
      </c>
      <c r="I231" s="14" t="str">
        <f>IF(LEFT(Students_Data!$G231,1)="C", "C-Batch", "Techno")</f>
        <v>C-Batch</v>
      </c>
      <c r="J231" s="14" t="s">
        <v>3312</v>
      </c>
      <c r="K231" s="14" t="s">
        <v>4755</v>
      </c>
      <c r="L231" s="14" t="s">
        <v>3313</v>
      </c>
      <c r="M231" s="14" t="s">
        <v>20</v>
      </c>
      <c r="N231" s="14" t="s">
        <v>46</v>
      </c>
      <c r="O231" s="14" t="s">
        <v>256</v>
      </c>
      <c r="P231" s="23" t="s">
        <v>30</v>
      </c>
    </row>
    <row r="232" spans="1:16" x14ac:dyDescent="0.25">
      <c r="A232" s="19" t="s">
        <v>4430</v>
      </c>
      <c r="B232" s="13" t="s">
        <v>4431</v>
      </c>
      <c r="C232" s="13" t="s">
        <v>4748</v>
      </c>
      <c r="D232" s="13" t="s">
        <v>15</v>
      </c>
      <c r="E232" s="20" t="s">
        <v>4432</v>
      </c>
      <c r="F232" s="20">
        <v>44788</v>
      </c>
      <c r="G232" s="13" t="s">
        <v>233</v>
      </c>
      <c r="H232" s="13" t="str" cm="1">
        <f t="array" ref="H232">_xlfn.IFS(
  OR(LEFT(Students_Data!$G232,1)="6", LEFT(Students_Data!$G232,2)="C5"), "6th",
  OR(LEFT(Students_Data!$G232,1)="7", LEFT(Students_Data!$G232,2)="C4"), "7th",
  OR(LEFT(Students_Data!$G232,1)="8", LEFT(Students_Data!$G232,2)="C3"), "8th",
  OR(LEFT(Students_Data!$G232,1)="9", LEFT(Students_Data!$G232,2)="C2"), "9th",
  OR(LEFT(Students_Data!$G232,2)="10", LEFT(Students_Data!$G232,2)="C1"), "10th",
  TRUE, "none"
)</f>
        <v>8th</v>
      </c>
      <c r="I232" s="13" t="str">
        <f>IF(LEFT(Students_Data!$G232,1)="C", "C-Batch", "Techno")</f>
        <v>C-Batch</v>
      </c>
      <c r="J232" s="13" t="s">
        <v>2542</v>
      </c>
      <c r="K232" s="13" t="s">
        <v>200</v>
      </c>
      <c r="L232" s="13" t="s">
        <v>4433</v>
      </c>
      <c r="M232" s="13" t="s">
        <v>20</v>
      </c>
      <c r="N232" s="13" t="s">
        <v>242</v>
      </c>
      <c r="O232" s="13" t="s">
        <v>270</v>
      </c>
      <c r="P232" s="9" t="s">
        <v>39</v>
      </c>
    </row>
    <row r="233" spans="1:16" x14ac:dyDescent="0.25">
      <c r="A233" s="21" t="s">
        <v>2955</v>
      </c>
      <c r="B233" s="14" t="s">
        <v>1784</v>
      </c>
      <c r="C233" s="14" t="s">
        <v>4748</v>
      </c>
      <c r="D233" s="14" t="s">
        <v>67</v>
      </c>
      <c r="E233" s="22" t="s">
        <v>503</v>
      </c>
      <c r="F233" s="22">
        <v>42965</v>
      </c>
      <c r="G233" s="14" t="s">
        <v>373</v>
      </c>
      <c r="H233" s="14" t="str" cm="1">
        <f t="array" ref="H233">_xlfn.IFS(
  OR(LEFT(Students_Data!$G233,1)="6", LEFT(Students_Data!$G233,2)="C5"), "6th",
  OR(LEFT(Students_Data!$G233,1)="7", LEFT(Students_Data!$G233,2)="C4"), "7th",
  OR(LEFT(Students_Data!$G233,1)="8", LEFT(Students_Data!$G233,2)="C3"), "8th",
  OR(LEFT(Students_Data!$G233,1)="9", LEFT(Students_Data!$G233,2)="C2"), "9th",
  OR(LEFT(Students_Data!$G233,2)="10", LEFT(Students_Data!$G233,2)="C1"), "10th",
  TRUE, "none"
)</f>
        <v>6th</v>
      </c>
      <c r="I233" s="14" t="str">
        <f>IF(LEFT(Students_Data!$G233,1)="C", "C-Batch", "Techno")</f>
        <v>Techno</v>
      </c>
      <c r="J233" s="14" t="s">
        <v>2956</v>
      </c>
      <c r="K233" s="14" t="s">
        <v>62</v>
      </c>
      <c r="L233" s="14" t="s">
        <v>910</v>
      </c>
      <c r="M233" s="14" t="s">
        <v>20</v>
      </c>
      <c r="N233" s="14" t="s">
        <v>242</v>
      </c>
      <c r="O233" s="14" t="s">
        <v>299</v>
      </c>
      <c r="P233" s="23" t="s">
        <v>81</v>
      </c>
    </row>
    <row r="234" spans="1:16" x14ac:dyDescent="0.25">
      <c r="A234" s="19" t="s">
        <v>1783</v>
      </c>
      <c r="B234" s="13" t="s">
        <v>4859</v>
      </c>
      <c r="C234" s="13" t="s">
        <v>4748</v>
      </c>
      <c r="D234" s="13" t="s">
        <v>67</v>
      </c>
      <c r="E234" s="20" t="s">
        <v>1746</v>
      </c>
      <c r="F234" s="20">
        <v>45508</v>
      </c>
      <c r="G234" s="13" t="s">
        <v>17</v>
      </c>
      <c r="H234" s="13" t="str" cm="1">
        <f t="array" ref="H234">_xlfn.IFS(
  OR(LEFT(Students_Data!$G234,1)="6", LEFT(Students_Data!$G234,2)="C5"), "6th",
  OR(LEFT(Students_Data!$G234,1)="7", LEFT(Students_Data!$G234,2)="C4"), "7th",
  OR(LEFT(Students_Data!$G234,1)="8", LEFT(Students_Data!$G234,2)="C3"), "8th",
  OR(LEFT(Students_Data!$G234,1)="9", LEFT(Students_Data!$G234,2)="C2"), "9th",
  OR(LEFT(Students_Data!$G234,2)="10", LEFT(Students_Data!$G234,2)="C1"), "10th",
  TRUE, "none"
)</f>
        <v>10th</v>
      </c>
      <c r="I234" s="13" t="str">
        <f>IF(LEFT(Students_Data!$G234,1)="C", "C-Batch", "Techno")</f>
        <v>C-Batch</v>
      </c>
      <c r="J234" s="13" t="s">
        <v>1785</v>
      </c>
      <c r="K234" s="13" t="s">
        <v>4755</v>
      </c>
      <c r="L234" s="13" t="s">
        <v>1786</v>
      </c>
      <c r="M234" s="13" t="s">
        <v>292</v>
      </c>
      <c r="N234" s="13" t="s">
        <v>4732</v>
      </c>
      <c r="O234" s="13" t="s">
        <v>357</v>
      </c>
      <c r="P234" s="9" t="s">
        <v>30</v>
      </c>
    </row>
    <row r="235" spans="1:16" x14ac:dyDescent="0.25">
      <c r="A235" s="21" t="s">
        <v>4675</v>
      </c>
      <c r="B235" s="14" t="s">
        <v>220</v>
      </c>
      <c r="C235" s="14" t="s">
        <v>4748</v>
      </c>
      <c r="D235" s="14" t="s">
        <v>15</v>
      </c>
      <c r="E235" s="22" t="s">
        <v>4633</v>
      </c>
      <c r="F235" s="22">
        <v>42924</v>
      </c>
      <c r="G235" s="14" t="s">
        <v>410</v>
      </c>
      <c r="H235" s="14" t="str" cm="1">
        <f t="array" ref="H235">_xlfn.IFS(
  OR(LEFT(Students_Data!$G235,1)="6", LEFT(Students_Data!$G235,2)="C5"), "6th",
  OR(LEFT(Students_Data!$G235,1)="7", LEFT(Students_Data!$G235,2)="C4"), "7th",
  OR(LEFT(Students_Data!$G235,1)="8", LEFT(Students_Data!$G235,2)="C3"), "8th",
  OR(LEFT(Students_Data!$G235,1)="9", LEFT(Students_Data!$G235,2)="C2"), "9th",
  OR(LEFT(Students_Data!$G235,2)="10", LEFT(Students_Data!$G235,2)="C1"), "10th",
  TRUE, "none"
)</f>
        <v>9th</v>
      </c>
      <c r="I235" s="14" t="str">
        <f>IF(LEFT(Students_Data!$G235,1)="C", "C-Batch", "Techno")</f>
        <v>Techno</v>
      </c>
      <c r="J235" s="14" t="s">
        <v>4676</v>
      </c>
      <c r="K235" s="14" t="s">
        <v>62</v>
      </c>
      <c r="L235" s="14" t="s">
        <v>4677</v>
      </c>
      <c r="M235" s="14" t="s">
        <v>141</v>
      </c>
      <c r="N235" s="14" t="s">
        <v>4731</v>
      </c>
      <c r="O235" s="14" t="s">
        <v>305</v>
      </c>
      <c r="P235" s="23" t="s">
        <v>90</v>
      </c>
    </row>
    <row r="236" spans="1:16" x14ac:dyDescent="0.25">
      <c r="A236" s="19" t="s">
        <v>2602</v>
      </c>
      <c r="B236" s="13" t="s">
        <v>2603</v>
      </c>
      <c r="C236" s="13" t="s">
        <v>4748</v>
      </c>
      <c r="D236" s="13" t="s">
        <v>15</v>
      </c>
      <c r="E236" s="20" t="s">
        <v>2604</v>
      </c>
      <c r="F236" s="20">
        <v>43256</v>
      </c>
      <c r="G236" s="13" t="s">
        <v>373</v>
      </c>
      <c r="H236" s="13" t="str" cm="1">
        <f t="array" ref="H236">_xlfn.IFS(
  OR(LEFT(Students_Data!$G236,1)="6", LEFT(Students_Data!$G236,2)="C5"), "6th",
  OR(LEFT(Students_Data!$G236,1)="7", LEFT(Students_Data!$G236,2)="C4"), "7th",
  OR(LEFT(Students_Data!$G236,1)="8", LEFT(Students_Data!$G236,2)="C3"), "8th",
  OR(LEFT(Students_Data!$G236,1)="9", LEFT(Students_Data!$G236,2)="C2"), "9th",
  OR(LEFT(Students_Data!$G236,2)="10", LEFT(Students_Data!$G236,2)="C1"), "10th",
  TRUE, "none"
)</f>
        <v>6th</v>
      </c>
      <c r="I236" s="13" t="str">
        <f>IF(LEFT(Students_Data!$G236,1)="C", "C-Batch", "Techno")</f>
        <v>Techno</v>
      </c>
      <c r="J236" s="13" t="s">
        <v>2605</v>
      </c>
      <c r="K236" s="13" t="s">
        <v>4755</v>
      </c>
      <c r="L236" s="13" t="s">
        <v>2606</v>
      </c>
      <c r="M236" s="13" t="s">
        <v>20</v>
      </c>
      <c r="N236" s="13" t="s">
        <v>242</v>
      </c>
      <c r="O236" s="13" t="s">
        <v>338</v>
      </c>
      <c r="P236" s="9" t="s">
        <v>57</v>
      </c>
    </row>
    <row r="237" spans="1:16" x14ac:dyDescent="0.25">
      <c r="A237" s="21" t="s">
        <v>3297</v>
      </c>
      <c r="B237" s="14" t="s">
        <v>3298</v>
      </c>
      <c r="C237" s="14" t="s">
        <v>4748</v>
      </c>
      <c r="D237" s="14" t="s">
        <v>67</v>
      </c>
      <c r="E237" s="22" t="s">
        <v>3178</v>
      </c>
      <c r="F237" s="22">
        <v>45809</v>
      </c>
      <c r="G237" s="14" t="s">
        <v>34</v>
      </c>
      <c r="H237" s="14" t="str" cm="1">
        <f t="array" ref="H237">_xlfn.IFS(
  OR(LEFT(Students_Data!$G237,1)="6", LEFT(Students_Data!$G237,2)="C5"), "6th",
  OR(LEFT(Students_Data!$G237,1)="7", LEFT(Students_Data!$G237,2)="C4"), "7th",
  OR(LEFT(Students_Data!$G237,1)="8", LEFT(Students_Data!$G237,2)="C3"), "8th",
  OR(LEFT(Students_Data!$G237,1)="9", LEFT(Students_Data!$G237,2)="C2"), "9th",
  OR(LEFT(Students_Data!$G237,2)="10", LEFT(Students_Data!$G237,2)="C1"), "10th",
  TRUE, "none"
)</f>
        <v>6th</v>
      </c>
      <c r="I237" s="14" t="str">
        <f>IF(LEFT(Students_Data!$G237,1)="C", "C-Batch", "Techno")</f>
        <v>C-Batch</v>
      </c>
      <c r="J237" s="14" t="s">
        <v>3299</v>
      </c>
      <c r="K237" s="14" t="s">
        <v>44</v>
      </c>
      <c r="L237" s="14" t="s">
        <v>3300</v>
      </c>
      <c r="M237" s="14" t="s">
        <v>20</v>
      </c>
      <c r="N237" s="14" t="s">
        <v>88</v>
      </c>
      <c r="O237" s="14" t="s">
        <v>236</v>
      </c>
      <c r="P237" s="23" t="s">
        <v>90</v>
      </c>
    </row>
    <row r="238" spans="1:16" x14ac:dyDescent="0.25">
      <c r="A238" s="19" t="s">
        <v>4692</v>
      </c>
      <c r="B238" s="13" t="s">
        <v>2764</v>
      </c>
      <c r="C238" s="13" t="s">
        <v>4748</v>
      </c>
      <c r="D238" s="13" t="s">
        <v>67</v>
      </c>
      <c r="E238" s="20" t="s">
        <v>4693</v>
      </c>
      <c r="F238" s="20">
        <v>43274</v>
      </c>
      <c r="G238" s="13" t="s">
        <v>34</v>
      </c>
      <c r="H238" s="13" t="str" cm="1">
        <f t="array" ref="H238">_xlfn.IFS(
  OR(LEFT(Students_Data!$G238,1)="6", LEFT(Students_Data!$G238,2)="C5"), "6th",
  OR(LEFT(Students_Data!$G238,1)="7", LEFT(Students_Data!$G238,2)="C4"), "7th",
  OR(LEFT(Students_Data!$G238,1)="8", LEFT(Students_Data!$G238,2)="C3"), "8th",
  OR(LEFT(Students_Data!$G238,1)="9", LEFT(Students_Data!$G238,2)="C2"), "9th",
  OR(LEFT(Students_Data!$G238,2)="10", LEFT(Students_Data!$G238,2)="C1"), "10th",
  TRUE, "none"
)</f>
        <v>6th</v>
      </c>
      <c r="I238" s="13" t="str">
        <f>IF(LEFT(Students_Data!$G238,1)="C", "C-Batch", "Techno")</f>
        <v>C-Batch</v>
      </c>
      <c r="J238" s="13" t="s">
        <v>1785</v>
      </c>
      <c r="K238" s="13" t="s">
        <v>4755</v>
      </c>
      <c r="L238" s="13" t="s">
        <v>4694</v>
      </c>
      <c r="M238" s="13" t="s">
        <v>292</v>
      </c>
      <c r="N238" s="13" t="s">
        <v>4731</v>
      </c>
      <c r="O238" s="13" t="s">
        <v>338</v>
      </c>
      <c r="P238" s="9" t="s">
        <v>57</v>
      </c>
    </row>
    <row r="239" spans="1:16" x14ac:dyDescent="0.25">
      <c r="A239" s="21" t="s">
        <v>2422</v>
      </c>
      <c r="B239" s="14" t="s">
        <v>2423</v>
      </c>
      <c r="C239" s="14" t="s">
        <v>4748</v>
      </c>
      <c r="D239" s="14" t="s">
        <v>67</v>
      </c>
      <c r="E239" s="22" t="s">
        <v>1595</v>
      </c>
      <c r="F239" s="22">
        <v>43318</v>
      </c>
      <c r="G239" s="14" t="s">
        <v>394</v>
      </c>
      <c r="H239" s="14" t="str" cm="1">
        <f t="array" ref="H239">_xlfn.IFS(
  OR(LEFT(Students_Data!$G239,1)="6", LEFT(Students_Data!$G239,2)="C5"), "6th",
  OR(LEFT(Students_Data!$G239,1)="7", LEFT(Students_Data!$G239,2)="C4"), "7th",
  OR(LEFT(Students_Data!$G239,1)="8", LEFT(Students_Data!$G239,2)="C3"), "8th",
  OR(LEFT(Students_Data!$G239,1)="9", LEFT(Students_Data!$G239,2)="C2"), "9th",
  OR(LEFT(Students_Data!$G239,2)="10", LEFT(Students_Data!$G239,2)="C1"), "10th",
  TRUE, "none"
)</f>
        <v>6th</v>
      </c>
      <c r="I239" s="14" t="str">
        <f>IF(LEFT(Students_Data!$G239,1)="C", "C-Batch", "Techno")</f>
        <v>Techno</v>
      </c>
      <c r="J239" s="14" t="s">
        <v>2424</v>
      </c>
      <c r="K239" s="14" t="s">
        <v>4755</v>
      </c>
      <c r="L239" s="14" t="s">
        <v>910</v>
      </c>
      <c r="M239" s="14" t="s">
        <v>20</v>
      </c>
      <c r="N239" s="14" t="s">
        <v>46</v>
      </c>
      <c r="O239" s="14" t="s">
        <v>21</v>
      </c>
      <c r="P239" s="23" t="s">
        <v>22</v>
      </c>
    </row>
    <row r="240" spans="1:16" x14ac:dyDescent="0.25">
      <c r="A240" s="19" t="s">
        <v>905</v>
      </c>
      <c r="B240" s="13" t="s">
        <v>906</v>
      </c>
      <c r="C240" s="13" t="s">
        <v>4748</v>
      </c>
      <c r="D240" s="13" t="s">
        <v>67</v>
      </c>
      <c r="E240" s="20" t="s">
        <v>907</v>
      </c>
      <c r="F240" s="20">
        <v>43296</v>
      </c>
      <c r="G240" s="13" t="s">
        <v>282</v>
      </c>
      <c r="H240" s="13" t="str" cm="1">
        <f t="array" ref="H240">_xlfn.IFS(
  OR(LEFT(Students_Data!$G240,1)="6", LEFT(Students_Data!$G240,2)="C5"), "6th",
  OR(LEFT(Students_Data!$G240,1)="7", LEFT(Students_Data!$G240,2)="C4"), "7th",
  OR(LEFT(Students_Data!$G240,1)="8", LEFT(Students_Data!$G240,2)="C3"), "8th",
  OR(LEFT(Students_Data!$G240,1)="9", LEFT(Students_Data!$G240,2)="C2"), "9th",
  OR(LEFT(Students_Data!$G240,2)="10", LEFT(Students_Data!$G240,2)="C1"), "10th",
  TRUE, "none"
)</f>
        <v>10th</v>
      </c>
      <c r="I240" s="13" t="str">
        <f>IF(LEFT(Students_Data!$G240,1)="C", "C-Batch", "Techno")</f>
        <v>Techno</v>
      </c>
      <c r="J240" s="13" t="s">
        <v>909</v>
      </c>
      <c r="K240" s="13" t="s">
        <v>4755</v>
      </c>
      <c r="L240" s="13" t="s">
        <v>910</v>
      </c>
      <c r="M240" s="13" t="s">
        <v>20</v>
      </c>
      <c r="N240" s="13" t="s">
        <v>125</v>
      </c>
      <c r="O240" s="13" t="s">
        <v>311</v>
      </c>
      <c r="P240" s="9" t="s">
        <v>48</v>
      </c>
    </row>
    <row r="241" spans="1:16" x14ac:dyDescent="0.25">
      <c r="A241" s="21" t="s">
        <v>2184</v>
      </c>
      <c r="B241" s="14" t="s">
        <v>2185</v>
      </c>
      <c r="C241" s="14" t="s">
        <v>4748</v>
      </c>
      <c r="D241" s="14" t="s">
        <v>15</v>
      </c>
      <c r="E241" s="22" t="s">
        <v>2186</v>
      </c>
      <c r="F241" s="22">
        <v>42574</v>
      </c>
      <c r="G241" s="14" t="s">
        <v>69</v>
      </c>
      <c r="H241" s="14" t="str" cm="1">
        <f t="array" ref="H241">_xlfn.IFS(
  OR(LEFT(Students_Data!$G241,1)="6", LEFT(Students_Data!$G241,2)="C5"), "6th",
  OR(LEFT(Students_Data!$G241,1)="7", LEFT(Students_Data!$G241,2)="C4"), "7th",
  OR(LEFT(Students_Data!$G241,1)="8", LEFT(Students_Data!$G241,2)="C3"), "8th",
  OR(LEFT(Students_Data!$G241,1)="9", LEFT(Students_Data!$G241,2)="C2"), "9th",
  OR(LEFT(Students_Data!$G241,2)="10", LEFT(Students_Data!$G241,2)="C1"), "10th",
  TRUE, "none"
)</f>
        <v>8th</v>
      </c>
      <c r="I241" s="14" t="str">
        <f>IF(LEFT(Students_Data!$G241,1)="C", "C-Batch", "Techno")</f>
        <v>Techno</v>
      </c>
      <c r="J241" s="14" t="s">
        <v>2187</v>
      </c>
      <c r="K241" s="14" t="s">
        <v>4755</v>
      </c>
      <c r="L241" s="14" t="s">
        <v>2188</v>
      </c>
      <c r="M241" s="14" t="s">
        <v>292</v>
      </c>
      <c r="N241" s="14" t="s">
        <v>317</v>
      </c>
      <c r="O241" s="14" t="s">
        <v>299</v>
      </c>
      <c r="P241" s="23" t="s">
        <v>81</v>
      </c>
    </row>
    <row r="242" spans="1:16" x14ac:dyDescent="0.25">
      <c r="A242" s="19" t="s">
        <v>3181</v>
      </c>
      <c r="B242" s="13" t="s">
        <v>3182</v>
      </c>
      <c r="C242" s="13" t="s">
        <v>4748</v>
      </c>
      <c r="D242" s="13" t="s">
        <v>67</v>
      </c>
      <c r="E242" s="20" t="s">
        <v>1425</v>
      </c>
      <c r="F242" s="20">
        <v>45127</v>
      </c>
      <c r="G242" s="13" t="s">
        <v>85</v>
      </c>
      <c r="H242" s="13" t="str" cm="1">
        <f t="array" ref="H242">_xlfn.IFS(
  OR(LEFT(Students_Data!$G242,1)="6", LEFT(Students_Data!$G242,2)="C5"), "6th",
  OR(LEFT(Students_Data!$G242,1)="7", LEFT(Students_Data!$G242,2)="C4"), "7th",
  OR(LEFT(Students_Data!$G242,1)="8", LEFT(Students_Data!$G242,2)="C3"), "8th",
  OR(LEFT(Students_Data!$G242,1)="9", LEFT(Students_Data!$G242,2)="C2"), "9th",
  OR(LEFT(Students_Data!$G242,2)="10", LEFT(Students_Data!$G242,2)="C1"), "10th",
  TRUE, "none"
)</f>
        <v>10th</v>
      </c>
      <c r="I242" s="13" t="str">
        <f>IF(LEFT(Students_Data!$G242,1)="C", "C-Batch", "Techno")</f>
        <v>Techno</v>
      </c>
      <c r="J242" s="13" t="s">
        <v>3183</v>
      </c>
      <c r="K242" s="13" t="s">
        <v>71</v>
      </c>
      <c r="L242" s="13" t="s">
        <v>3184</v>
      </c>
      <c r="M242" s="13" t="s">
        <v>20</v>
      </c>
      <c r="N242" s="13" t="s">
        <v>448</v>
      </c>
      <c r="O242" s="13" t="s">
        <v>47</v>
      </c>
      <c r="P242" s="9" t="s">
        <v>48</v>
      </c>
    </row>
    <row r="243" spans="1:16" x14ac:dyDescent="0.25">
      <c r="A243" s="21" t="s">
        <v>3978</v>
      </c>
      <c r="B243" s="14" t="s">
        <v>3979</v>
      </c>
      <c r="C243" s="14" t="s">
        <v>4748</v>
      </c>
      <c r="D243" s="14" t="s">
        <v>15</v>
      </c>
      <c r="E243" s="22" t="s">
        <v>3980</v>
      </c>
      <c r="F243" s="22">
        <v>45452</v>
      </c>
      <c r="G243" s="14" t="s">
        <v>260</v>
      </c>
      <c r="H243" s="14" t="str" cm="1">
        <f t="array" ref="H243">_xlfn.IFS(
  OR(LEFT(Students_Data!$G243,1)="6", LEFT(Students_Data!$G243,2)="C5"), "6th",
  OR(LEFT(Students_Data!$G243,1)="7", LEFT(Students_Data!$G243,2)="C4"), "7th",
  OR(LEFT(Students_Data!$G243,1)="8", LEFT(Students_Data!$G243,2)="C3"), "8th",
  OR(LEFT(Students_Data!$G243,1)="9", LEFT(Students_Data!$G243,2)="C2"), "9th",
  OR(LEFT(Students_Data!$G243,2)="10", LEFT(Students_Data!$G243,2)="C1"), "10th",
  TRUE, "none"
)</f>
        <v>7th</v>
      </c>
      <c r="I243" s="14" t="str">
        <f>IF(LEFT(Students_Data!$G243,1)="C", "C-Batch", "Techno")</f>
        <v>C-Batch</v>
      </c>
      <c r="J243" s="14" t="s">
        <v>3981</v>
      </c>
      <c r="K243" s="14" t="s">
        <v>4755</v>
      </c>
      <c r="L243" s="14" t="s">
        <v>3982</v>
      </c>
      <c r="M243" s="14" t="s">
        <v>20</v>
      </c>
      <c r="N243" s="14" t="s">
        <v>4732</v>
      </c>
      <c r="O243" s="14" t="s">
        <v>203</v>
      </c>
      <c r="P243" s="23" t="s">
        <v>98</v>
      </c>
    </row>
    <row r="244" spans="1:16" x14ac:dyDescent="0.25">
      <c r="A244" s="19" t="s">
        <v>216</v>
      </c>
      <c r="B244" s="13" t="s">
        <v>217</v>
      </c>
      <c r="C244" s="13" t="s">
        <v>4748</v>
      </c>
      <c r="D244" s="13" t="s">
        <v>15</v>
      </c>
      <c r="E244" s="20" t="s">
        <v>218</v>
      </c>
      <c r="F244" s="20">
        <v>44757</v>
      </c>
      <c r="G244" s="13" t="s">
        <v>219</v>
      </c>
      <c r="H244" s="13" t="str" cm="1">
        <f t="array" ref="H244">_xlfn.IFS(
  OR(LEFT(Students_Data!$G244,1)="6", LEFT(Students_Data!$G244,2)="C5"), "6th",
  OR(LEFT(Students_Data!$G244,1)="7", LEFT(Students_Data!$G244,2)="C4"), "7th",
  OR(LEFT(Students_Data!$G244,1)="8", LEFT(Students_Data!$G244,2)="C3"), "8th",
  OR(LEFT(Students_Data!$G244,1)="9", LEFT(Students_Data!$G244,2)="C2"), "9th",
  OR(LEFT(Students_Data!$G244,2)="10", LEFT(Students_Data!$G244,2)="C1"), "10th",
  TRUE, "none"
)</f>
        <v>9th</v>
      </c>
      <c r="I244" s="13" t="str">
        <f>IF(LEFT(Students_Data!$G244,1)="C", "C-Batch", "Techno")</f>
        <v>Techno</v>
      </c>
      <c r="J244" s="13" t="s">
        <v>220</v>
      </c>
      <c r="K244" s="13" t="s">
        <v>62</v>
      </c>
      <c r="L244" s="13" t="s">
        <v>221</v>
      </c>
      <c r="M244" s="13" t="s">
        <v>20</v>
      </c>
      <c r="N244" s="13" t="s">
        <v>176</v>
      </c>
      <c r="O244" s="13" t="s">
        <v>222</v>
      </c>
      <c r="P244" s="9" t="s">
        <v>30</v>
      </c>
    </row>
    <row r="245" spans="1:16" x14ac:dyDescent="0.25">
      <c r="A245" s="21" t="s">
        <v>171</v>
      </c>
      <c r="B245" s="14" t="s">
        <v>172</v>
      </c>
      <c r="C245" s="14" t="s">
        <v>4748</v>
      </c>
      <c r="D245" s="14" t="s">
        <v>67</v>
      </c>
      <c r="E245" s="22" t="s">
        <v>173</v>
      </c>
      <c r="F245" s="22">
        <v>44009</v>
      </c>
      <c r="G245" s="14" t="s">
        <v>26</v>
      </c>
      <c r="H245" s="14" t="str" cm="1">
        <f t="array" ref="H245">_xlfn.IFS(
  OR(LEFT(Students_Data!$G245,1)="6", LEFT(Students_Data!$G245,2)="C5"), "6th",
  OR(LEFT(Students_Data!$G245,1)="7", LEFT(Students_Data!$G245,2)="C4"), "7th",
  OR(LEFT(Students_Data!$G245,1)="8", LEFT(Students_Data!$G245,2)="C3"), "8th",
  OR(LEFT(Students_Data!$G245,1)="9", LEFT(Students_Data!$G245,2)="C2"), "9th",
  OR(LEFT(Students_Data!$G245,2)="10", LEFT(Students_Data!$G245,2)="C1"), "10th",
  TRUE, "none"
)</f>
        <v>8th</v>
      </c>
      <c r="I245" s="14" t="str">
        <f>IF(LEFT(Students_Data!$G245,1)="C", "C-Batch", "Techno")</f>
        <v>Techno</v>
      </c>
      <c r="J245" s="14" t="s">
        <v>174</v>
      </c>
      <c r="K245" s="14" t="s">
        <v>4755</v>
      </c>
      <c r="L245" s="14" t="s">
        <v>175</v>
      </c>
      <c r="M245" s="14" t="s">
        <v>20</v>
      </c>
      <c r="N245" s="14" t="s">
        <v>176</v>
      </c>
      <c r="O245" s="14" t="s">
        <v>177</v>
      </c>
      <c r="P245" s="23" t="s">
        <v>39</v>
      </c>
    </row>
    <row r="246" spans="1:16" x14ac:dyDescent="0.25">
      <c r="A246" s="19" t="s">
        <v>1344</v>
      </c>
      <c r="B246" s="13" t="s">
        <v>4858</v>
      </c>
      <c r="C246" s="13" t="s">
        <v>4748</v>
      </c>
      <c r="D246" s="13" t="s">
        <v>67</v>
      </c>
      <c r="E246" s="20" t="s">
        <v>1345</v>
      </c>
      <c r="F246" s="20">
        <v>42536</v>
      </c>
      <c r="G246" s="13" t="s">
        <v>52</v>
      </c>
      <c r="H246" s="13" t="str" cm="1">
        <f t="array" ref="H246">_xlfn.IFS(
  OR(LEFT(Students_Data!$G246,1)="6", LEFT(Students_Data!$G246,2)="C5"), "6th",
  OR(LEFT(Students_Data!$G246,1)="7", LEFT(Students_Data!$G246,2)="C4"), "7th",
  OR(LEFT(Students_Data!$G246,1)="8", LEFT(Students_Data!$G246,2)="C3"), "8th",
  OR(LEFT(Students_Data!$G246,1)="9", LEFT(Students_Data!$G246,2)="C2"), "9th",
  OR(LEFT(Students_Data!$G246,2)="10", LEFT(Students_Data!$G246,2)="C1"), "10th",
  TRUE, "none"
)</f>
        <v>8th</v>
      </c>
      <c r="I246" s="13" t="str">
        <f>IF(LEFT(Students_Data!$G246,1)="C", "C-Batch", "Techno")</f>
        <v>Techno</v>
      </c>
      <c r="J246" s="13" t="s">
        <v>1346</v>
      </c>
      <c r="K246" s="13" t="s">
        <v>62</v>
      </c>
      <c r="L246" s="13" t="s">
        <v>1347</v>
      </c>
      <c r="M246" s="13" t="s">
        <v>141</v>
      </c>
      <c r="N246" s="13" t="s">
        <v>176</v>
      </c>
      <c r="O246" s="13" t="s">
        <v>363</v>
      </c>
      <c r="P246" s="9" t="s">
        <v>30</v>
      </c>
    </row>
    <row r="247" spans="1:16" x14ac:dyDescent="0.25">
      <c r="A247" s="21" t="s">
        <v>3831</v>
      </c>
      <c r="B247" s="14" t="s">
        <v>3832</v>
      </c>
      <c r="C247" s="14" t="s">
        <v>4748</v>
      </c>
      <c r="D247" s="14" t="s">
        <v>15</v>
      </c>
      <c r="E247" s="22" t="s">
        <v>3833</v>
      </c>
      <c r="F247" s="22">
        <v>44735</v>
      </c>
      <c r="G247" s="14" t="s">
        <v>167</v>
      </c>
      <c r="H247" s="14" t="str" cm="1">
        <f t="array" ref="H247">_xlfn.IFS(
  OR(LEFT(Students_Data!$G247,1)="6", LEFT(Students_Data!$G247,2)="C5"), "6th",
  OR(LEFT(Students_Data!$G247,1)="7", LEFT(Students_Data!$G247,2)="C4"), "7th",
  OR(LEFT(Students_Data!$G247,1)="8", LEFT(Students_Data!$G247,2)="C3"), "8th",
  OR(LEFT(Students_Data!$G247,1)="9", LEFT(Students_Data!$G247,2)="C2"), "9th",
  OR(LEFT(Students_Data!$G247,2)="10", LEFT(Students_Data!$G247,2)="C1"), "10th",
  TRUE, "none"
)</f>
        <v>7th</v>
      </c>
      <c r="I247" s="14" t="str">
        <f>IF(LEFT(Students_Data!$G247,1)="C", "C-Batch", "Techno")</f>
        <v>Techno</v>
      </c>
      <c r="J247" s="14" t="s">
        <v>3834</v>
      </c>
      <c r="K247" s="14" t="s">
        <v>4755</v>
      </c>
      <c r="L247" s="14" t="s">
        <v>3835</v>
      </c>
      <c r="M247" s="14" t="s">
        <v>20</v>
      </c>
      <c r="N247" s="14" t="s">
        <v>4732</v>
      </c>
      <c r="O247" s="14" t="s">
        <v>170</v>
      </c>
      <c r="P247" s="23" t="s">
        <v>30</v>
      </c>
    </row>
    <row r="248" spans="1:16" x14ac:dyDescent="0.25">
      <c r="A248" s="19" t="s">
        <v>2494</v>
      </c>
      <c r="B248" s="13" t="s">
        <v>2495</v>
      </c>
      <c r="C248" s="13" t="s">
        <v>4748</v>
      </c>
      <c r="D248" s="13" t="s">
        <v>67</v>
      </c>
      <c r="E248" s="20" t="s">
        <v>2312</v>
      </c>
      <c r="F248" s="20">
        <v>42588</v>
      </c>
      <c r="G248" s="13" t="s">
        <v>483</v>
      </c>
      <c r="H248" s="13" t="str" cm="1">
        <f t="array" ref="H248">_xlfn.IFS(
  OR(LEFT(Students_Data!$G248,1)="6", LEFT(Students_Data!$G248,2)="C5"), "6th",
  OR(LEFT(Students_Data!$G248,1)="7", LEFT(Students_Data!$G248,2)="C4"), "7th",
  OR(LEFT(Students_Data!$G248,1)="8", LEFT(Students_Data!$G248,2)="C3"), "8th",
  OR(LEFT(Students_Data!$G248,1)="9", LEFT(Students_Data!$G248,2)="C2"), "9th",
  OR(LEFT(Students_Data!$G248,2)="10", LEFT(Students_Data!$G248,2)="C1"), "10th",
  TRUE, "none"
)</f>
        <v>8th</v>
      </c>
      <c r="I248" s="13" t="str">
        <f>IF(LEFT(Students_Data!$G248,1)="C", "C-Batch", "Techno")</f>
        <v>C-Batch</v>
      </c>
      <c r="J248" s="13" t="s">
        <v>2496</v>
      </c>
      <c r="K248" s="13" t="s">
        <v>161</v>
      </c>
      <c r="L248" s="13" t="s">
        <v>2497</v>
      </c>
      <c r="M248" s="13" t="s">
        <v>20</v>
      </c>
      <c r="N248" s="13" t="s">
        <v>380</v>
      </c>
      <c r="O248" s="13" t="s">
        <v>155</v>
      </c>
      <c r="P248" s="9" t="s">
        <v>22</v>
      </c>
    </row>
    <row r="249" spans="1:16" x14ac:dyDescent="0.25">
      <c r="A249" s="21" t="s">
        <v>4319</v>
      </c>
      <c r="B249" s="14" t="s">
        <v>174</v>
      </c>
      <c r="C249" s="14" t="s">
        <v>4748</v>
      </c>
      <c r="D249" s="14" t="s">
        <v>15</v>
      </c>
      <c r="E249" s="22" t="s">
        <v>1168</v>
      </c>
      <c r="F249" s="22">
        <v>42607</v>
      </c>
      <c r="G249" s="14" t="s">
        <v>159</v>
      </c>
      <c r="H249" s="14" t="str" cm="1">
        <f t="array" ref="H249">_xlfn.IFS(
  OR(LEFT(Students_Data!$G249,1)="6", LEFT(Students_Data!$G249,2)="C5"), "6th",
  OR(LEFT(Students_Data!$G249,1)="7", LEFT(Students_Data!$G249,2)="C4"), "7th",
  OR(LEFT(Students_Data!$G249,1)="8", LEFT(Students_Data!$G249,2)="C3"), "8th",
  OR(LEFT(Students_Data!$G249,1)="9", LEFT(Students_Data!$G249,2)="C2"), "9th",
  OR(LEFT(Students_Data!$G249,2)="10", LEFT(Students_Data!$G249,2)="C1"), "10th",
  TRUE, "none"
)</f>
        <v>7th</v>
      </c>
      <c r="I249" s="14" t="str">
        <f>IF(LEFT(Students_Data!$G249,1)="C", "C-Batch", "Techno")</f>
        <v>C-Batch</v>
      </c>
      <c r="J249" s="14" t="s">
        <v>4320</v>
      </c>
      <c r="K249" s="14" t="s">
        <v>4755</v>
      </c>
      <c r="L249" s="14" t="s">
        <v>3835</v>
      </c>
      <c r="M249" s="14" t="s">
        <v>20</v>
      </c>
      <c r="N249" s="14" t="s">
        <v>46</v>
      </c>
      <c r="O249" s="14" t="s">
        <v>229</v>
      </c>
      <c r="P249" s="23" t="s">
        <v>30</v>
      </c>
    </row>
    <row r="250" spans="1:16" x14ac:dyDescent="0.25">
      <c r="A250" s="19" t="s">
        <v>4419</v>
      </c>
      <c r="B250" s="13" t="s">
        <v>1755</v>
      </c>
      <c r="C250" s="13" t="s">
        <v>4748</v>
      </c>
      <c r="D250" s="13" t="s">
        <v>15</v>
      </c>
      <c r="E250" s="20" t="s">
        <v>4181</v>
      </c>
      <c r="F250" s="20">
        <v>43335</v>
      </c>
      <c r="G250" s="13" t="s">
        <v>69</v>
      </c>
      <c r="H250" s="13" t="str" cm="1">
        <f t="array" ref="H250">_xlfn.IFS(
  OR(LEFT(Students_Data!$G250,1)="6", LEFT(Students_Data!$G250,2)="C5"), "6th",
  OR(LEFT(Students_Data!$G250,1)="7", LEFT(Students_Data!$G250,2)="C4"), "7th",
  OR(LEFT(Students_Data!$G250,1)="8", LEFT(Students_Data!$G250,2)="C3"), "8th",
  OR(LEFT(Students_Data!$G250,1)="9", LEFT(Students_Data!$G250,2)="C2"), "9th",
  OR(LEFT(Students_Data!$G250,2)="10", LEFT(Students_Data!$G250,2)="C1"), "10th",
  TRUE, "none"
)</f>
        <v>8th</v>
      </c>
      <c r="I250" s="13" t="str">
        <f>IF(LEFT(Students_Data!$G250,1)="C", "C-Batch", "Techno")</f>
        <v>Techno</v>
      </c>
      <c r="J250" s="13" t="s">
        <v>4420</v>
      </c>
      <c r="K250" s="13" t="s">
        <v>4757</v>
      </c>
      <c r="L250" s="13" t="s">
        <v>4421</v>
      </c>
      <c r="M250" s="13" t="s">
        <v>202</v>
      </c>
      <c r="N250" s="13" t="s">
        <v>242</v>
      </c>
      <c r="O250" s="13" t="s">
        <v>293</v>
      </c>
      <c r="P250" s="9" t="s">
        <v>30</v>
      </c>
    </row>
    <row r="251" spans="1:16" x14ac:dyDescent="0.25">
      <c r="A251" s="21" t="s">
        <v>1754</v>
      </c>
      <c r="B251" s="14" t="s">
        <v>4857</v>
      </c>
      <c r="C251" s="14" t="s">
        <v>4748</v>
      </c>
      <c r="D251" s="14" t="s">
        <v>15</v>
      </c>
      <c r="E251" s="22" t="s">
        <v>1756</v>
      </c>
      <c r="F251" s="22">
        <v>42192</v>
      </c>
      <c r="G251" s="14" t="s">
        <v>483</v>
      </c>
      <c r="H251" s="14" t="str" cm="1">
        <f t="array" ref="H251">_xlfn.IFS(
  OR(LEFT(Students_Data!$G251,1)="6", LEFT(Students_Data!$G251,2)="C5"), "6th",
  OR(LEFT(Students_Data!$G251,1)="7", LEFT(Students_Data!$G251,2)="C4"), "7th",
  OR(LEFT(Students_Data!$G251,1)="8", LEFT(Students_Data!$G251,2)="C3"), "8th",
  OR(LEFT(Students_Data!$G251,1)="9", LEFT(Students_Data!$G251,2)="C2"), "9th",
  OR(LEFT(Students_Data!$G251,2)="10", LEFT(Students_Data!$G251,2)="C1"), "10th",
  TRUE, "none"
)</f>
        <v>8th</v>
      </c>
      <c r="I251" s="14" t="str">
        <f>IF(LEFT(Students_Data!$G251,1)="C", "C-Batch", "Techno")</f>
        <v>C-Batch</v>
      </c>
      <c r="J251" s="14" t="s">
        <v>1757</v>
      </c>
      <c r="K251" s="14" t="s">
        <v>4757</v>
      </c>
      <c r="L251" s="14" t="s">
        <v>1758</v>
      </c>
      <c r="M251" s="14" t="s">
        <v>20</v>
      </c>
      <c r="N251" s="14" t="s">
        <v>285</v>
      </c>
      <c r="O251" s="14" t="s">
        <v>318</v>
      </c>
      <c r="P251" s="23" t="s">
        <v>30</v>
      </c>
    </row>
    <row r="252" spans="1:16" x14ac:dyDescent="0.25">
      <c r="A252" s="19" t="s">
        <v>2907</v>
      </c>
      <c r="B252" s="13" t="s">
        <v>2908</v>
      </c>
      <c r="C252" s="13" t="s">
        <v>4748</v>
      </c>
      <c r="D252" s="13" t="s">
        <v>15</v>
      </c>
      <c r="E252" s="20" t="s">
        <v>2013</v>
      </c>
      <c r="F252" s="20">
        <v>41828</v>
      </c>
      <c r="G252" s="13" t="s">
        <v>77</v>
      </c>
      <c r="H252" s="13" t="str" cm="1">
        <f t="array" ref="H252">_xlfn.IFS(
  OR(LEFT(Students_Data!$G252,1)="6", LEFT(Students_Data!$G252,2)="C5"), "6th",
  OR(LEFT(Students_Data!$G252,1)="7", LEFT(Students_Data!$G252,2)="C4"), "7th",
  OR(LEFT(Students_Data!$G252,1)="8", LEFT(Students_Data!$G252,2)="C3"), "8th",
  OR(LEFT(Students_Data!$G252,1)="9", LEFT(Students_Data!$G252,2)="C2"), "9th",
  OR(LEFT(Students_Data!$G252,2)="10", LEFT(Students_Data!$G252,2)="C1"), "10th",
  TRUE, "none"
)</f>
        <v>10th</v>
      </c>
      <c r="I252" s="13" t="str">
        <f>IF(LEFT(Students_Data!$G252,1)="C", "C-Batch", "Techno")</f>
        <v>Techno</v>
      </c>
      <c r="J252" s="13" t="s">
        <v>2909</v>
      </c>
      <c r="K252" s="13" t="s">
        <v>4755</v>
      </c>
      <c r="L252" s="13" t="s">
        <v>2910</v>
      </c>
      <c r="M252" s="13" t="s">
        <v>292</v>
      </c>
      <c r="N252" s="13" t="s">
        <v>448</v>
      </c>
      <c r="O252" s="13" t="s">
        <v>196</v>
      </c>
      <c r="P252" s="9" t="s">
        <v>90</v>
      </c>
    </row>
    <row r="253" spans="1:16" x14ac:dyDescent="0.25">
      <c r="A253" s="21" t="s">
        <v>2993</v>
      </c>
      <c r="B253" s="14" t="s">
        <v>2994</v>
      </c>
      <c r="C253" s="14" t="s">
        <v>4748</v>
      </c>
      <c r="D253" s="14" t="s">
        <v>15</v>
      </c>
      <c r="E253" s="22" t="s">
        <v>2995</v>
      </c>
      <c r="F253" s="22">
        <v>45098</v>
      </c>
      <c r="G253" s="14" t="s">
        <v>394</v>
      </c>
      <c r="H253" s="14" t="str" cm="1">
        <f t="array" ref="H253">_xlfn.IFS(
  OR(LEFT(Students_Data!$G253,1)="6", LEFT(Students_Data!$G253,2)="C5"), "6th",
  OR(LEFT(Students_Data!$G253,1)="7", LEFT(Students_Data!$G253,2)="C4"), "7th",
  OR(LEFT(Students_Data!$G253,1)="8", LEFT(Students_Data!$G253,2)="C3"), "8th",
  OR(LEFT(Students_Data!$G253,1)="9", LEFT(Students_Data!$G253,2)="C2"), "9th",
  OR(LEFT(Students_Data!$G253,2)="10", LEFT(Students_Data!$G253,2)="C1"), "10th",
  TRUE, "none"
)</f>
        <v>6th</v>
      </c>
      <c r="I253" s="14" t="str">
        <f>IF(LEFT(Students_Data!$G253,1)="C", "C-Batch", "Techno")</f>
        <v>Techno</v>
      </c>
      <c r="J253" s="14" t="s">
        <v>2996</v>
      </c>
      <c r="K253" s="14" t="s">
        <v>4757</v>
      </c>
      <c r="L253" s="14" t="s">
        <v>2997</v>
      </c>
      <c r="M253" s="14" t="s">
        <v>228</v>
      </c>
      <c r="N253" s="14" t="s">
        <v>568</v>
      </c>
      <c r="O253" s="14" t="s">
        <v>369</v>
      </c>
      <c r="P253" s="23" t="s">
        <v>30</v>
      </c>
    </row>
    <row r="254" spans="1:16" x14ac:dyDescent="0.25">
      <c r="A254" s="19" t="s">
        <v>49</v>
      </c>
      <c r="B254" s="13" t="s">
        <v>50</v>
      </c>
      <c r="C254" s="13" t="s">
        <v>4748</v>
      </c>
      <c r="D254" s="13" t="s">
        <v>15</v>
      </c>
      <c r="E254" s="20" t="s">
        <v>51</v>
      </c>
      <c r="F254" s="20">
        <v>43334</v>
      </c>
      <c r="G254" s="13" t="s">
        <v>52</v>
      </c>
      <c r="H254" s="13" t="str" cm="1">
        <f t="array" ref="H254">_xlfn.IFS(
  OR(LEFT(Students_Data!$G254,1)="6", LEFT(Students_Data!$G254,2)="C5"), "6th",
  OR(LEFT(Students_Data!$G254,1)="7", LEFT(Students_Data!$G254,2)="C4"), "7th",
  OR(LEFT(Students_Data!$G254,1)="8", LEFT(Students_Data!$G254,2)="C3"), "8th",
  OR(LEFT(Students_Data!$G254,1)="9", LEFT(Students_Data!$G254,2)="C2"), "9th",
  OR(LEFT(Students_Data!$G254,2)="10", LEFT(Students_Data!$G254,2)="C1"), "10th",
  TRUE, "none"
)</f>
        <v>8th</v>
      </c>
      <c r="I254" s="13" t="str">
        <f>IF(LEFT(Students_Data!$G254,1)="C", "C-Batch", "Techno")</f>
        <v>Techno</v>
      </c>
      <c r="J254" s="13" t="s">
        <v>53</v>
      </c>
      <c r="K254" s="13" t="s">
        <v>200</v>
      </c>
      <c r="L254" s="13" t="s">
        <v>54</v>
      </c>
      <c r="M254" s="13" t="s">
        <v>20</v>
      </c>
      <c r="N254" s="13" t="s">
        <v>55</v>
      </c>
      <c r="O254" s="13" t="s">
        <v>56</v>
      </c>
      <c r="P254" s="9" t="s">
        <v>57</v>
      </c>
    </row>
    <row r="255" spans="1:16" x14ac:dyDescent="0.25">
      <c r="A255" s="21" t="s">
        <v>1598</v>
      </c>
      <c r="B255" s="14" t="s">
        <v>1599</v>
      </c>
      <c r="C255" s="14" t="s">
        <v>4748</v>
      </c>
      <c r="D255" s="14" t="s">
        <v>67</v>
      </c>
      <c r="E255" s="22" t="s">
        <v>1600</v>
      </c>
      <c r="F255" s="22">
        <v>43338</v>
      </c>
      <c r="G255" s="14" t="s">
        <v>472</v>
      </c>
      <c r="H255" s="14" t="str" cm="1">
        <f t="array" ref="H255">_xlfn.IFS(
  OR(LEFT(Students_Data!$G255,1)="6", LEFT(Students_Data!$G255,2)="C5"), "6th",
  OR(LEFT(Students_Data!$G255,1)="7", LEFT(Students_Data!$G255,2)="C4"), "7th",
  OR(LEFT(Students_Data!$G255,1)="8", LEFT(Students_Data!$G255,2)="C3"), "8th",
  OR(LEFT(Students_Data!$G255,1)="9", LEFT(Students_Data!$G255,2)="C2"), "9th",
  OR(LEFT(Students_Data!$G255,2)="10", LEFT(Students_Data!$G255,2)="C1"), "10th",
  TRUE, "none"
)</f>
        <v>7th</v>
      </c>
      <c r="I255" s="14" t="str">
        <f>IF(LEFT(Students_Data!$G255,1)="C", "C-Batch", "Techno")</f>
        <v>Techno</v>
      </c>
      <c r="J255" s="14" t="s">
        <v>1601</v>
      </c>
      <c r="K255" s="14" t="s">
        <v>36</v>
      </c>
      <c r="L255" s="14" t="s">
        <v>1602</v>
      </c>
      <c r="M255" s="14" t="s">
        <v>20</v>
      </c>
      <c r="N255" s="14" t="s">
        <v>263</v>
      </c>
      <c r="O255" s="14" t="s">
        <v>73</v>
      </c>
      <c r="P255" s="23" t="s">
        <v>22</v>
      </c>
    </row>
    <row r="256" spans="1:16" x14ac:dyDescent="0.25">
      <c r="A256" s="19" t="s">
        <v>4316</v>
      </c>
      <c r="B256" s="13" t="s">
        <v>2997</v>
      </c>
      <c r="C256" s="13" t="s">
        <v>4748</v>
      </c>
      <c r="D256" s="13" t="s">
        <v>67</v>
      </c>
      <c r="E256" s="20" t="s">
        <v>273</v>
      </c>
      <c r="F256" s="20">
        <v>41830</v>
      </c>
      <c r="G256" s="13" t="s">
        <v>219</v>
      </c>
      <c r="H256" s="13" t="str" cm="1">
        <f t="array" ref="H256">_xlfn.IFS(
  OR(LEFT(Students_Data!$G256,1)="6", LEFT(Students_Data!$G256,2)="C5"), "6th",
  OR(LEFT(Students_Data!$G256,1)="7", LEFT(Students_Data!$G256,2)="C4"), "7th",
  OR(LEFT(Students_Data!$G256,1)="8", LEFT(Students_Data!$G256,2)="C3"), "8th",
  OR(LEFT(Students_Data!$G256,1)="9", LEFT(Students_Data!$G256,2)="C2"), "9th",
  OR(LEFT(Students_Data!$G256,2)="10", LEFT(Students_Data!$G256,2)="C1"), "10th",
  TRUE, "none"
)</f>
        <v>9th</v>
      </c>
      <c r="I256" s="13" t="str">
        <f>IF(LEFT(Students_Data!$G256,1)="C", "C-Batch", "Techno")</f>
        <v>Techno</v>
      </c>
      <c r="J256" s="13" t="s">
        <v>4317</v>
      </c>
      <c r="K256" s="13" t="s">
        <v>62</v>
      </c>
      <c r="L256" s="13" t="s">
        <v>4318</v>
      </c>
      <c r="M256" s="13" t="s">
        <v>20</v>
      </c>
      <c r="N256" s="13" t="s">
        <v>4733</v>
      </c>
      <c r="O256" s="13" t="s">
        <v>222</v>
      </c>
      <c r="P256" s="9" t="s">
        <v>30</v>
      </c>
    </row>
    <row r="257" spans="1:16" x14ac:dyDescent="0.25">
      <c r="A257" s="21" t="s">
        <v>3737</v>
      </c>
      <c r="B257" s="14" t="s">
        <v>3738</v>
      </c>
      <c r="C257" s="14" t="s">
        <v>4748</v>
      </c>
      <c r="D257" s="14" t="s">
        <v>67</v>
      </c>
      <c r="E257" s="22" t="s">
        <v>3739</v>
      </c>
      <c r="F257" s="22">
        <v>42560</v>
      </c>
      <c r="G257" s="14" t="s">
        <v>410</v>
      </c>
      <c r="H257" s="14" t="str" cm="1">
        <f t="array" ref="H257">_xlfn.IFS(
  OR(LEFT(Students_Data!$G257,1)="6", LEFT(Students_Data!$G257,2)="C5"), "6th",
  OR(LEFT(Students_Data!$G257,1)="7", LEFT(Students_Data!$G257,2)="C4"), "7th",
  OR(LEFT(Students_Data!$G257,1)="8", LEFT(Students_Data!$G257,2)="C3"), "8th",
  OR(LEFT(Students_Data!$G257,1)="9", LEFT(Students_Data!$G257,2)="C2"), "9th",
  OR(LEFT(Students_Data!$G257,2)="10", LEFT(Students_Data!$G257,2)="C1"), "10th",
  TRUE, "none"
)</f>
        <v>9th</v>
      </c>
      <c r="I257" s="14" t="str">
        <f>IF(LEFT(Students_Data!$G257,1)="C", "C-Batch", "Techno")</f>
        <v>Techno</v>
      </c>
      <c r="J257" s="14" t="s">
        <v>3740</v>
      </c>
      <c r="K257" s="14" t="s">
        <v>62</v>
      </c>
      <c r="L257" s="14" t="s">
        <v>1602</v>
      </c>
      <c r="M257" s="14" t="s">
        <v>228</v>
      </c>
      <c r="N257" s="14" t="s">
        <v>4732</v>
      </c>
      <c r="O257" s="14" t="s">
        <v>326</v>
      </c>
      <c r="P257" s="23" t="s">
        <v>81</v>
      </c>
    </row>
    <row r="258" spans="1:16" x14ac:dyDescent="0.25">
      <c r="A258" s="19" t="s">
        <v>2895</v>
      </c>
      <c r="B258" s="13" t="s">
        <v>1346</v>
      </c>
      <c r="C258" s="13" t="s">
        <v>4748</v>
      </c>
      <c r="D258" s="13" t="s">
        <v>15</v>
      </c>
      <c r="E258" s="20" t="s">
        <v>2896</v>
      </c>
      <c r="F258" s="20">
        <v>45452</v>
      </c>
      <c r="G258" s="13" t="s">
        <v>26</v>
      </c>
      <c r="H258" s="13" t="str" cm="1">
        <f t="array" ref="H258">_xlfn.IFS(
  OR(LEFT(Students_Data!$G258,1)="6", LEFT(Students_Data!$G258,2)="C5"), "6th",
  OR(LEFT(Students_Data!$G258,1)="7", LEFT(Students_Data!$G258,2)="C4"), "7th",
  OR(LEFT(Students_Data!$G258,1)="8", LEFT(Students_Data!$G258,2)="C3"), "8th",
  OR(LEFT(Students_Data!$G258,1)="9", LEFT(Students_Data!$G258,2)="C2"), "9th",
  OR(LEFT(Students_Data!$G258,2)="10", LEFT(Students_Data!$G258,2)="C1"), "10th",
  TRUE, "none"
)</f>
        <v>8th</v>
      </c>
      <c r="I258" s="13" t="str">
        <f>IF(LEFT(Students_Data!$G258,1)="C", "C-Batch", "Techno")</f>
        <v>Techno</v>
      </c>
      <c r="J258" s="13" t="s">
        <v>2897</v>
      </c>
      <c r="K258" s="13" t="s">
        <v>4755</v>
      </c>
      <c r="L258" s="13" t="s">
        <v>172</v>
      </c>
      <c r="M258" s="13" t="s">
        <v>292</v>
      </c>
      <c r="N258" s="13" t="s">
        <v>448</v>
      </c>
      <c r="O258" s="13" t="s">
        <v>163</v>
      </c>
      <c r="P258" s="9" t="s">
        <v>39</v>
      </c>
    </row>
    <row r="259" spans="1:16" x14ac:dyDescent="0.25">
      <c r="A259" s="21" t="s">
        <v>4329</v>
      </c>
      <c r="B259" s="14" t="s">
        <v>4320</v>
      </c>
      <c r="C259" s="14" t="s">
        <v>4748</v>
      </c>
      <c r="D259" s="14" t="s">
        <v>15</v>
      </c>
      <c r="E259" s="22" t="s">
        <v>4330</v>
      </c>
      <c r="F259" s="22">
        <v>42537</v>
      </c>
      <c r="G259" s="14" t="s">
        <v>472</v>
      </c>
      <c r="H259" s="14" t="str" cm="1">
        <f t="array" ref="H259">_xlfn.IFS(
  OR(LEFT(Students_Data!$G259,1)="6", LEFT(Students_Data!$G259,2)="C5"), "6th",
  OR(LEFT(Students_Data!$G259,1)="7", LEFT(Students_Data!$G259,2)="C4"), "7th",
  OR(LEFT(Students_Data!$G259,1)="8", LEFT(Students_Data!$G259,2)="C3"), "8th",
  OR(LEFT(Students_Data!$G259,1)="9", LEFT(Students_Data!$G259,2)="C2"), "9th",
  OR(LEFT(Students_Data!$G259,2)="10", LEFT(Students_Data!$G259,2)="C1"), "10th",
  TRUE, "none"
)</f>
        <v>7th</v>
      </c>
      <c r="I259" s="14" t="str">
        <f>IF(LEFT(Students_Data!$G259,1)="C", "C-Batch", "Techno")</f>
        <v>Techno</v>
      </c>
      <c r="J259" s="14" t="s">
        <v>4331</v>
      </c>
      <c r="K259" s="14" t="s">
        <v>4757</v>
      </c>
      <c r="L259" s="14" t="s">
        <v>4332</v>
      </c>
      <c r="M259" s="14" t="s">
        <v>20</v>
      </c>
      <c r="N259" s="14" t="s">
        <v>4732</v>
      </c>
      <c r="O259" s="14" t="s">
        <v>264</v>
      </c>
      <c r="P259" s="23" t="s">
        <v>57</v>
      </c>
    </row>
    <row r="260" spans="1:16" x14ac:dyDescent="0.25">
      <c r="A260" s="19" t="s">
        <v>4260</v>
      </c>
      <c r="B260" s="13" t="s">
        <v>3834</v>
      </c>
      <c r="C260" s="13" t="s">
        <v>4748</v>
      </c>
      <c r="D260" s="13" t="s">
        <v>15</v>
      </c>
      <c r="E260" s="20" t="s">
        <v>4261</v>
      </c>
      <c r="F260" s="20">
        <v>44002</v>
      </c>
      <c r="G260" s="13" t="s">
        <v>373</v>
      </c>
      <c r="H260" s="13" t="str" cm="1">
        <f t="array" ref="H260">_xlfn.IFS(
  OR(LEFT(Students_Data!$G260,1)="6", LEFT(Students_Data!$G260,2)="C5"), "6th",
  OR(LEFT(Students_Data!$G260,1)="7", LEFT(Students_Data!$G260,2)="C4"), "7th",
  OR(LEFT(Students_Data!$G260,1)="8", LEFT(Students_Data!$G260,2)="C3"), "8th",
  OR(LEFT(Students_Data!$G260,1)="9", LEFT(Students_Data!$G260,2)="C2"), "9th",
  OR(LEFT(Students_Data!$G260,2)="10", LEFT(Students_Data!$G260,2)="C1"), "10th",
  TRUE, "none"
)</f>
        <v>6th</v>
      </c>
      <c r="I260" s="13" t="str">
        <f>IF(LEFT(Students_Data!$G260,1)="C", "C-Batch", "Techno")</f>
        <v>Techno</v>
      </c>
      <c r="J260" s="13" t="s">
        <v>4262</v>
      </c>
      <c r="K260" s="13" t="s">
        <v>4757</v>
      </c>
      <c r="L260" s="13" t="s">
        <v>1347</v>
      </c>
      <c r="M260" s="13" t="s">
        <v>292</v>
      </c>
      <c r="N260" s="13" t="s">
        <v>285</v>
      </c>
      <c r="O260" s="13" t="s">
        <v>104</v>
      </c>
      <c r="P260" s="9" t="s">
        <v>90</v>
      </c>
    </row>
    <row r="261" spans="1:16" x14ac:dyDescent="0.25">
      <c r="A261" s="21" t="s">
        <v>1410</v>
      </c>
      <c r="B261" s="14" t="s">
        <v>1250</v>
      </c>
      <c r="C261" s="14" t="s">
        <v>4748</v>
      </c>
      <c r="D261" s="14" t="s">
        <v>15</v>
      </c>
      <c r="E261" s="22" t="s">
        <v>1411</v>
      </c>
      <c r="F261" s="22">
        <v>45145</v>
      </c>
      <c r="G261" s="14" t="s">
        <v>373</v>
      </c>
      <c r="H261" s="14" t="str" cm="1">
        <f t="array" ref="H261">_xlfn.IFS(
  OR(LEFT(Students_Data!$G261,1)="6", LEFT(Students_Data!$G261,2)="C5"), "6th",
  OR(LEFT(Students_Data!$G261,1)="7", LEFT(Students_Data!$G261,2)="C4"), "7th",
  OR(LEFT(Students_Data!$G261,1)="8", LEFT(Students_Data!$G261,2)="C3"), "8th",
  OR(LEFT(Students_Data!$G261,1)="9", LEFT(Students_Data!$G261,2)="C2"), "9th",
  OR(LEFT(Students_Data!$G261,2)="10", LEFT(Students_Data!$G261,2)="C1"), "10th",
  TRUE, "none"
)</f>
        <v>6th</v>
      </c>
      <c r="I261" s="14" t="str">
        <f>IF(LEFT(Students_Data!$G261,1)="C", "C-Batch", "Techno")</f>
        <v>Techno</v>
      </c>
      <c r="J261" s="14" t="s">
        <v>1412</v>
      </c>
      <c r="K261" s="14" t="s">
        <v>4755</v>
      </c>
      <c r="L261" s="14" t="s">
        <v>1413</v>
      </c>
      <c r="M261" s="14" t="s">
        <v>228</v>
      </c>
      <c r="N261" s="14" t="s">
        <v>4733</v>
      </c>
      <c r="O261" s="14" t="s">
        <v>270</v>
      </c>
      <c r="P261" s="23" t="s">
        <v>39</v>
      </c>
    </row>
    <row r="262" spans="1:16" x14ac:dyDescent="0.25">
      <c r="A262" s="19" t="s">
        <v>736</v>
      </c>
      <c r="B262" s="13" t="s">
        <v>737</v>
      </c>
      <c r="C262" s="13" t="s">
        <v>4748</v>
      </c>
      <c r="D262" s="13" t="s">
        <v>15</v>
      </c>
      <c r="E262" s="20" t="s">
        <v>673</v>
      </c>
      <c r="F262" s="20">
        <v>44366</v>
      </c>
      <c r="G262" s="13" t="s">
        <v>260</v>
      </c>
      <c r="H262" s="13" t="str" cm="1">
        <f t="array" ref="H262">_xlfn.IFS(
  OR(LEFT(Students_Data!$G262,1)="6", LEFT(Students_Data!$G262,2)="C5"), "6th",
  OR(LEFT(Students_Data!$G262,1)="7", LEFT(Students_Data!$G262,2)="C4"), "7th",
  OR(LEFT(Students_Data!$G262,1)="8", LEFT(Students_Data!$G262,2)="C3"), "8th",
  OR(LEFT(Students_Data!$G262,1)="9", LEFT(Students_Data!$G262,2)="C2"), "9th",
  OR(LEFT(Students_Data!$G262,2)="10", LEFT(Students_Data!$G262,2)="C1"), "10th",
  TRUE, "none"
)</f>
        <v>7th</v>
      </c>
      <c r="I262" s="13" t="str">
        <f>IF(LEFT(Students_Data!$G262,1)="C", "C-Batch", "Techno")</f>
        <v>C-Batch</v>
      </c>
      <c r="J262" s="13" t="s">
        <v>738</v>
      </c>
      <c r="K262" s="13" t="s">
        <v>4757</v>
      </c>
      <c r="L262" s="13" t="s">
        <v>739</v>
      </c>
      <c r="M262" s="13" t="s">
        <v>20</v>
      </c>
      <c r="N262" s="13" t="s">
        <v>4732</v>
      </c>
      <c r="O262" s="13" t="s">
        <v>203</v>
      </c>
      <c r="P262" s="9" t="s">
        <v>98</v>
      </c>
    </row>
    <row r="263" spans="1:16" x14ac:dyDescent="0.25">
      <c r="A263" s="21" t="s">
        <v>3209</v>
      </c>
      <c r="B263" s="14" t="s">
        <v>2890</v>
      </c>
      <c r="C263" s="14" t="s">
        <v>4748</v>
      </c>
      <c r="D263" s="14" t="s">
        <v>15</v>
      </c>
      <c r="E263" s="22" t="s">
        <v>3210</v>
      </c>
      <c r="F263" s="22">
        <v>44787</v>
      </c>
      <c r="G263" s="14" t="s">
        <v>138</v>
      </c>
      <c r="H263" s="14" t="str" cm="1">
        <f t="array" ref="H263">_xlfn.IFS(
  OR(LEFT(Students_Data!$G263,1)="6", LEFT(Students_Data!$G263,2)="C5"), "6th",
  OR(LEFT(Students_Data!$G263,1)="7", LEFT(Students_Data!$G263,2)="C4"), "7th",
  OR(LEFT(Students_Data!$G263,1)="8", LEFT(Students_Data!$G263,2)="C3"), "8th",
  OR(LEFT(Students_Data!$G263,1)="9", LEFT(Students_Data!$G263,2)="C2"), "9th",
  OR(LEFT(Students_Data!$G263,2)="10", LEFT(Students_Data!$G263,2)="C1"), "10th",
  TRUE, "none"
)</f>
        <v>9th</v>
      </c>
      <c r="I263" s="14" t="str">
        <f>IF(LEFT(Students_Data!$G263,1)="C", "C-Batch", "Techno")</f>
        <v>C-Batch</v>
      </c>
      <c r="J263" s="14" t="s">
        <v>3211</v>
      </c>
      <c r="K263" s="14" t="s">
        <v>161</v>
      </c>
      <c r="L263" s="14" t="s">
        <v>3212</v>
      </c>
      <c r="M263" s="14" t="s">
        <v>202</v>
      </c>
      <c r="N263" s="14" t="s">
        <v>46</v>
      </c>
      <c r="O263" s="14" t="s">
        <v>47</v>
      </c>
      <c r="P263" s="23" t="s">
        <v>48</v>
      </c>
    </row>
    <row r="264" spans="1:16" x14ac:dyDescent="0.25">
      <c r="A264" s="19" t="s">
        <v>2078</v>
      </c>
      <c r="B264" s="13" t="s">
        <v>739</v>
      </c>
      <c r="C264" s="13" t="s">
        <v>4748</v>
      </c>
      <c r="D264" s="13" t="s">
        <v>67</v>
      </c>
      <c r="E264" s="20" t="s">
        <v>1379</v>
      </c>
      <c r="F264" s="20">
        <v>43994</v>
      </c>
      <c r="G264" s="13" t="s">
        <v>373</v>
      </c>
      <c r="H264" s="13" t="str" cm="1">
        <f t="array" ref="H264">_xlfn.IFS(
  OR(LEFT(Students_Data!$G264,1)="6", LEFT(Students_Data!$G264,2)="C5"), "6th",
  OR(LEFT(Students_Data!$G264,1)="7", LEFT(Students_Data!$G264,2)="C4"), "7th",
  OR(LEFT(Students_Data!$G264,1)="8", LEFT(Students_Data!$G264,2)="C3"), "8th",
  OR(LEFT(Students_Data!$G264,1)="9", LEFT(Students_Data!$G264,2)="C2"), "9th",
  OR(LEFT(Students_Data!$G264,2)="10", LEFT(Students_Data!$G264,2)="C1"), "10th",
  TRUE, "none"
)</f>
        <v>6th</v>
      </c>
      <c r="I264" s="13" t="str">
        <f>IF(LEFT(Students_Data!$G264,1)="C", "C-Batch", "Techno")</f>
        <v>Techno</v>
      </c>
      <c r="J264" s="13" t="s">
        <v>2079</v>
      </c>
      <c r="K264" s="13" t="s">
        <v>200</v>
      </c>
      <c r="L264" s="13" t="s">
        <v>2080</v>
      </c>
      <c r="M264" s="13" t="s">
        <v>20</v>
      </c>
      <c r="N264" s="13" t="s">
        <v>4733</v>
      </c>
      <c r="O264" s="13" t="s">
        <v>126</v>
      </c>
      <c r="P264" s="9" t="s">
        <v>57</v>
      </c>
    </row>
    <row r="265" spans="1:16" x14ac:dyDescent="0.25">
      <c r="A265" s="21" t="s">
        <v>23</v>
      </c>
      <c r="B265" s="14" t="s">
        <v>24</v>
      </c>
      <c r="C265" s="14" t="s">
        <v>4748</v>
      </c>
      <c r="D265" s="14" t="s">
        <v>15</v>
      </c>
      <c r="E265" s="22" t="s">
        <v>25</v>
      </c>
      <c r="F265" s="22">
        <v>42556</v>
      </c>
      <c r="G265" s="14" t="s">
        <v>26</v>
      </c>
      <c r="H265" s="14" t="str" cm="1">
        <f t="array" ref="H265">_xlfn.IFS(
  OR(LEFT(Students_Data!$G265,1)="6", LEFT(Students_Data!$G265,2)="C5"), "6th",
  OR(LEFT(Students_Data!$G265,1)="7", LEFT(Students_Data!$G265,2)="C4"), "7th",
  OR(LEFT(Students_Data!$G265,1)="8", LEFT(Students_Data!$G265,2)="C3"), "8th",
  OR(LEFT(Students_Data!$G265,1)="9", LEFT(Students_Data!$G265,2)="C2"), "9th",
  OR(LEFT(Students_Data!$G265,2)="10", LEFT(Students_Data!$G265,2)="C1"), "10th",
  TRUE, "none"
)</f>
        <v>8th</v>
      </c>
      <c r="I265" s="14" t="str">
        <f>IF(LEFT(Students_Data!$G265,1)="C", "C-Batch", "Techno")</f>
        <v>Techno</v>
      </c>
      <c r="J265" s="14" t="s">
        <v>27</v>
      </c>
      <c r="K265" s="14" t="s">
        <v>4755</v>
      </c>
      <c r="L265" s="14" t="s">
        <v>28</v>
      </c>
      <c r="M265" s="14" t="s">
        <v>20</v>
      </c>
      <c r="N265" s="14" t="s">
        <v>4732</v>
      </c>
      <c r="O265" s="14" t="s">
        <v>29</v>
      </c>
      <c r="P265" s="23" t="s">
        <v>30</v>
      </c>
    </row>
    <row r="266" spans="1:16" x14ac:dyDescent="0.25">
      <c r="A266" s="19" t="s">
        <v>1875</v>
      </c>
      <c r="B266" s="13" t="s">
        <v>1876</v>
      </c>
      <c r="C266" s="13" t="s">
        <v>4748</v>
      </c>
      <c r="D266" s="13" t="s">
        <v>15</v>
      </c>
      <c r="E266" s="20" t="s">
        <v>1877</v>
      </c>
      <c r="F266" s="20">
        <v>45851</v>
      </c>
      <c r="G266" s="13" t="s">
        <v>115</v>
      </c>
      <c r="H266" s="13" t="str" cm="1">
        <f t="array" ref="H266">_xlfn.IFS(
  OR(LEFT(Students_Data!$G266,1)="6", LEFT(Students_Data!$G266,2)="C5"), "6th",
  OR(LEFT(Students_Data!$G266,1)="7", LEFT(Students_Data!$G266,2)="C4"), "7th",
  OR(LEFT(Students_Data!$G266,1)="8", LEFT(Students_Data!$G266,2)="C3"), "8th",
  OR(LEFT(Students_Data!$G266,1)="9", LEFT(Students_Data!$G266,2)="C2"), "9th",
  OR(LEFT(Students_Data!$G266,2)="10", LEFT(Students_Data!$G266,2)="C1"), "10th",
  TRUE, "none"
)</f>
        <v>6th</v>
      </c>
      <c r="I266" s="13" t="str">
        <f>IF(LEFT(Students_Data!$G266,1)="C", "C-Batch", "Techno")</f>
        <v>C-Batch</v>
      </c>
      <c r="J266" s="13" t="s">
        <v>1412</v>
      </c>
      <c r="K266" s="13" t="s">
        <v>4755</v>
      </c>
      <c r="L266" s="13" t="s">
        <v>1878</v>
      </c>
      <c r="M266" s="13" t="s">
        <v>20</v>
      </c>
      <c r="N266" s="13" t="s">
        <v>125</v>
      </c>
      <c r="O266" s="13" t="s">
        <v>249</v>
      </c>
      <c r="P266" s="9" t="s">
        <v>30</v>
      </c>
    </row>
    <row r="267" spans="1:16" x14ac:dyDescent="0.25">
      <c r="A267" s="21" t="s">
        <v>4465</v>
      </c>
      <c r="B267" s="14" t="s">
        <v>4466</v>
      </c>
      <c r="C267" s="14" t="s">
        <v>4748</v>
      </c>
      <c r="D267" s="14" t="s">
        <v>67</v>
      </c>
      <c r="E267" s="22" t="s">
        <v>4467</v>
      </c>
      <c r="F267" s="22">
        <v>45515</v>
      </c>
      <c r="G267" s="14" t="s">
        <v>69</v>
      </c>
      <c r="H267" s="14" t="str" cm="1">
        <f t="array" ref="H267">_xlfn.IFS(
  OR(LEFT(Students_Data!$G267,1)="6", LEFT(Students_Data!$G267,2)="C5"), "6th",
  OR(LEFT(Students_Data!$G267,1)="7", LEFT(Students_Data!$G267,2)="C4"), "7th",
  OR(LEFT(Students_Data!$G267,1)="8", LEFT(Students_Data!$G267,2)="C3"), "8th",
  OR(LEFT(Students_Data!$G267,1)="9", LEFT(Students_Data!$G267,2)="C2"), "9th",
  OR(LEFT(Students_Data!$G267,2)="10", LEFT(Students_Data!$G267,2)="C1"), "10th",
  TRUE, "none"
)</f>
        <v>8th</v>
      </c>
      <c r="I267" s="14" t="str">
        <f>IF(LEFT(Students_Data!$G267,1)="C", "C-Batch", "Techno")</f>
        <v>Techno</v>
      </c>
      <c r="J267" s="14" t="s">
        <v>4468</v>
      </c>
      <c r="K267" s="14" t="s">
        <v>71</v>
      </c>
      <c r="L267" s="14" t="s">
        <v>4469</v>
      </c>
      <c r="M267" s="14" t="s">
        <v>20</v>
      </c>
      <c r="N267" s="14" t="s">
        <v>183</v>
      </c>
      <c r="O267" s="14" t="s">
        <v>203</v>
      </c>
      <c r="P267" s="23" t="s">
        <v>98</v>
      </c>
    </row>
    <row r="268" spans="1:16" x14ac:dyDescent="0.25">
      <c r="A268" s="19" t="s">
        <v>3416</v>
      </c>
      <c r="B268" s="13" t="s">
        <v>3417</v>
      </c>
      <c r="C268" s="13" t="s">
        <v>4748</v>
      </c>
      <c r="D268" s="13" t="s">
        <v>15</v>
      </c>
      <c r="E268" s="20" t="s">
        <v>3418</v>
      </c>
      <c r="F268" s="20">
        <v>43680</v>
      </c>
      <c r="G268" s="13" t="s">
        <v>373</v>
      </c>
      <c r="H268" s="13" t="str" cm="1">
        <f t="array" ref="H268">_xlfn.IFS(
  OR(LEFT(Students_Data!$G268,1)="6", LEFT(Students_Data!$G268,2)="C5"), "6th",
  OR(LEFT(Students_Data!$G268,1)="7", LEFT(Students_Data!$G268,2)="C4"), "7th",
  OR(LEFT(Students_Data!$G268,1)="8", LEFT(Students_Data!$G268,2)="C3"), "8th",
  OR(LEFT(Students_Data!$G268,1)="9", LEFT(Students_Data!$G268,2)="C2"), "9th",
  OR(LEFT(Students_Data!$G268,2)="10", LEFT(Students_Data!$G268,2)="C1"), "10th",
  TRUE, "none"
)</f>
        <v>6th</v>
      </c>
      <c r="I268" s="13" t="str">
        <f>IF(LEFT(Students_Data!$G268,1)="C", "C-Batch", "Techno")</f>
        <v>Techno</v>
      </c>
      <c r="J268" s="13" t="s">
        <v>3419</v>
      </c>
      <c r="K268" s="13" t="s">
        <v>62</v>
      </c>
      <c r="L268" s="13" t="s">
        <v>3420</v>
      </c>
      <c r="M268" s="13" t="s">
        <v>20</v>
      </c>
      <c r="N268" s="13" t="s">
        <v>448</v>
      </c>
      <c r="O268" s="13" t="s">
        <v>293</v>
      </c>
      <c r="P268" s="9" t="s">
        <v>30</v>
      </c>
    </row>
    <row r="269" spans="1:16" x14ac:dyDescent="0.25">
      <c r="A269" s="21" t="s">
        <v>1247</v>
      </c>
      <c r="B269" s="14" t="s">
        <v>1248</v>
      </c>
      <c r="C269" s="14" t="s">
        <v>4748</v>
      </c>
      <c r="D269" s="14" t="s">
        <v>15</v>
      </c>
      <c r="E269" s="22" t="s">
        <v>1249</v>
      </c>
      <c r="F269" s="22">
        <v>42608</v>
      </c>
      <c r="G269" s="14" t="s">
        <v>85</v>
      </c>
      <c r="H269" s="14" t="str" cm="1">
        <f t="array" ref="H269">_xlfn.IFS(
  OR(LEFT(Students_Data!$G269,1)="6", LEFT(Students_Data!$G269,2)="C5"), "6th",
  OR(LEFT(Students_Data!$G269,1)="7", LEFT(Students_Data!$G269,2)="C4"), "7th",
  OR(LEFT(Students_Data!$G269,1)="8", LEFT(Students_Data!$G269,2)="C3"), "8th",
  OR(LEFT(Students_Data!$G269,1)="9", LEFT(Students_Data!$G269,2)="C2"), "9th",
  OR(LEFT(Students_Data!$G269,2)="10", LEFT(Students_Data!$G269,2)="C1"), "10th",
  TRUE, "none"
)</f>
        <v>10th</v>
      </c>
      <c r="I269" s="14" t="str">
        <f>IF(LEFT(Students_Data!$G269,1)="C", "C-Batch", "Techno")</f>
        <v>Techno</v>
      </c>
      <c r="J269" s="14" t="s">
        <v>1250</v>
      </c>
      <c r="K269" s="14" t="s">
        <v>36</v>
      </c>
      <c r="L269" s="14" t="s">
        <v>1251</v>
      </c>
      <c r="M269" s="14" t="s">
        <v>20</v>
      </c>
      <c r="N269" s="14" t="s">
        <v>176</v>
      </c>
      <c r="O269" s="14" t="s">
        <v>249</v>
      </c>
      <c r="P269" s="23" t="s">
        <v>30</v>
      </c>
    </row>
    <row r="270" spans="1:16" x14ac:dyDescent="0.25">
      <c r="A270" s="19" t="s">
        <v>4043</v>
      </c>
      <c r="B270" s="13" t="s">
        <v>4856</v>
      </c>
      <c r="C270" s="13" t="s">
        <v>4748</v>
      </c>
      <c r="D270" s="13" t="s">
        <v>15</v>
      </c>
      <c r="E270" s="20" t="s">
        <v>4044</v>
      </c>
      <c r="F270" s="20">
        <v>42917</v>
      </c>
      <c r="G270" s="13" t="s">
        <v>94</v>
      </c>
      <c r="H270" s="13" t="str" cm="1">
        <f t="array" ref="H270">_xlfn.IFS(
  OR(LEFT(Students_Data!$G270,1)="6", LEFT(Students_Data!$G270,2)="C5"), "6th",
  OR(LEFT(Students_Data!$G270,1)="7", LEFT(Students_Data!$G270,2)="C4"), "7th",
  OR(LEFT(Students_Data!$G270,1)="8", LEFT(Students_Data!$G270,2)="C3"), "8th",
  OR(LEFT(Students_Data!$G270,1)="9", LEFT(Students_Data!$G270,2)="C2"), "9th",
  OR(LEFT(Students_Data!$G270,2)="10", LEFT(Students_Data!$G270,2)="C1"), "10th",
  TRUE, "none"
)</f>
        <v>10th</v>
      </c>
      <c r="I270" s="13" t="str">
        <f>IF(LEFT(Students_Data!$G270,1)="C", "C-Batch", "Techno")</f>
        <v>C-Batch</v>
      </c>
      <c r="J270" s="13" t="s">
        <v>2079</v>
      </c>
      <c r="K270" s="13" t="s">
        <v>4755</v>
      </c>
      <c r="L270" s="13" t="s">
        <v>4045</v>
      </c>
      <c r="M270" s="13" t="s">
        <v>20</v>
      </c>
      <c r="N270" s="13" t="s">
        <v>154</v>
      </c>
      <c r="O270" s="13" t="s">
        <v>338</v>
      </c>
      <c r="P270" s="9" t="s">
        <v>57</v>
      </c>
    </row>
    <row r="271" spans="1:16" x14ac:dyDescent="0.25">
      <c r="A271" s="21" t="s">
        <v>2723</v>
      </c>
      <c r="B271" s="14" t="s">
        <v>2724</v>
      </c>
      <c r="C271" s="14" t="s">
        <v>4748</v>
      </c>
      <c r="D271" s="14" t="s">
        <v>15</v>
      </c>
      <c r="E271" s="22" t="s">
        <v>2725</v>
      </c>
      <c r="F271" s="22">
        <v>44055</v>
      </c>
      <c r="G271" s="14" t="s">
        <v>472</v>
      </c>
      <c r="H271" s="14" t="str" cm="1">
        <f t="array" ref="H271">_xlfn.IFS(
  OR(LEFT(Students_Data!$G271,1)="6", LEFT(Students_Data!$G271,2)="C5"), "6th",
  OR(LEFT(Students_Data!$G271,1)="7", LEFT(Students_Data!$G271,2)="C4"), "7th",
  OR(LEFT(Students_Data!$G271,1)="8", LEFT(Students_Data!$G271,2)="C3"), "8th",
  OR(LEFT(Students_Data!$G271,1)="9", LEFT(Students_Data!$G271,2)="C2"), "9th",
  OR(LEFT(Students_Data!$G271,2)="10", LEFT(Students_Data!$G271,2)="C1"), "10th",
  TRUE, "none"
)</f>
        <v>7th</v>
      </c>
      <c r="I271" s="14" t="str">
        <f>IF(LEFT(Students_Data!$G271,1)="C", "C-Batch", "Techno")</f>
        <v>Techno</v>
      </c>
      <c r="J271" s="14" t="s">
        <v>2726</v>
      </c>
      <c r="K271" s="14" t="s">
        <v>4755</v>
      </c>
      <c r="L271" s="14" t="s">
        <v>1871</v>
      </c>
      <c r="M271" s="14" t="s">
        <v>20</v>
      </c>
      <c r="N271" s="14" t="s">
        <v>285</v>
      </c>
      <c r="O271" s="14" t="s">
        <v>215</v>
      </c>
      <c r="P271" s="23" t="s">
        <v>81</v>
      </c>
    </row>
    <row r="272" spans="1:16" x14ac:dyDescent="0.25">
      <c r="A272" s="19" t="s">
        <v>4133</v>
      </c>
      <c r="B272" s="13" t="s">
        <v>4134</v>
      </c>
      <c r="C272" s="13" t="s">
        <v>4748</v>
      </c>
      <c r="D272" s="13" t="s">
        <v>15</v>
      </c>
      <c r="E272" s="20" t="s">
        <v>1389</v>
      </c>
      <c r="F272" s="20">
        <v>45843</v>
      </c>
      <c r="G272" s="13" t="s">
        <v>34</v>
      </c>
      <c r="H272" s="13" t="str" cm="1">
        <f t="array" ref="H272">_xlfn.IFS(
  OR(LEFT(Students_Data!$G272,1)="6", LEFT(Students_Data!$G272,2)="C5"), "6th",
  OR(LEFT(Students_Data!$G272,1)="7", LEFT(Students_Data!$G272,2)="C4"), "7th",
  OR(LEFT(Students_Data!$G272,1)="8", LEFT(Students_Data!$G272,2)="C3"), "8th",
  OR(LEFT(Students_Data!$G272,1)="9", LEFT(Students_Data!$G272,2)="C2"), "9th",
  OR(LEFT(Students_Data!$G272,2)="10", LEFT(Students_Data!$G272,2)="C1"), "10th",
  TRUE, "none"
)</f>
        <v>6th</v>
      </c>
      <c r="I272" s="13" t="str">
        <f>IF(LEFT(Students_Data!$G272,1)="C", "C-Batch", "Techno")</f>
        <v>C-Batch</v>
      </c>
      <c r="J272" s="13" t="s">
        <v>4135</v>
      </c>
      <c r="K272" s="13" t="s">
        <v>4757</v>
      </c>
      <c r="L272" s="13" t="s">
        <v>4136</v>
      </c>
      <c r="M272" s="13" t="s">
        <v>292</v>
      </c>
      <c r="N272" s="13" t="s">
        <v>110</v>
      </c>
      <c r="O272" s="13" t="s">
        <v>229</v>
      </c>
      <c r="P272" s="9" t="s">
        <v>30</v>
      </c>
    </row>
    <row r="273" spans="1:16" x14ac:dyDescent="0.25">
      <c r="A273" s="21" t="s">
        <v>2561</v>
      </c>
      <c r="B273" s="14" t="s">
        <v>2562</v>
      </c>
      <c r="C273" s="14" t="s">
        <v>4748</v>
      </c>
      <c r="D273" s="14" t="s">
        <v>67</v>
      </c>
      <c r="E273" s="22" t="s">
        <v>2563</v>
      </c>
      <c r="F273" s="22">
        <v>45839</v>
      </c>
      <c r="G273" s="14" t="s">
        <v>394</v>
      </c>
      <c r="H273" s="14" t="str" cm="1">
        <f t="array" ref="H273">_xlfn.IFS(
  OR(LEFT(Students_Data!$G273,1)="6", LEFT(Students_Data!$G273,2)="C5"), "6th",
  OR(LEFT(Students_Data!$G273,1)="7", LEFT(Students_Data!$G273,2)="C4"), "7th",
  OR(LEFT(Students_Data!$G273,1)="8", LEFT(Students_Data!$G273,2)="C3"), "8th",
  OR(LEFT(Students_Data!$G273,1)="9", LEFT(Students_Data!$G273,2)="C2"), "9th",
  OR(LEFT(Students_Data!$G273,2)="10", LEFT(Students_Data!$G273,2)="C1"), "10th",
  TRUE, "none"
)</f>
        <v>6th</v>
      </c>
      <c r="I273" s="14" t="str">
        <f>IF(LEFT(Students_Data!$G273,1)="C", "C-Batch", "Techno")</f>
        <v>Techno</v>
      </c>
      <c r="J273" s="14" t="s">
        <v>2564</v>
      </c>
      <c r="K273" s="14" t="s">
        <v>4757</v>
      </c>
      <c r="L273" s="14" t="s">
        <v>2565</v>
      </c>
      <c r="M273" s="14" t="s">
        <v>20</v>
      </c>
      <c r="N273" s="14" t="s">
        <v>448</v>
      </c>
      <c r="O273" s="14" t="s">
        <v>270</v>
      </c>
      <c r="P273" s="23" t="s">
        <v>39</v>
      </c>
    </row>
    <row r="274" spans="1:16" x14ac:dyDescent="0.25">
      <c r="A274" s="19" t="s">
        <v>4073</v>
      </c>
      <c r="B274" s="13" t="s">
        <v>4074</v>
      </c>
      <c r="C274" s="13" t="s">
        <v>4748</v>
      </c>
      <c r="D274" s="13" t="s">
        <v>67</v>
      </c>
      <c r="E274" s="20" t="s">
        <v>3386</v>
      </c>
      <c r="F274" s="20">
        <v>42208</v>
      </c>
      <c r="G274" s="13" t="s">
        <v>52</v>
      </c>
      <c r="H274" s="13" t="str" cm="1">
        <f t="array" ref="H274">_xlfn.IFS(
  OR(LEFT(Students_Data!$G274,1)="6", LEFT(Students_Data!$G274,2)="C5"), "6th",
  OR(LEFT(Students_Data!$G274,1)="7", LEFT(Students_Data!$G274,2)="C4"), "7th",
  OR(LEFT(Students_Data!$G274,1)="8", LEFT(Students_Data!$G274,2)="C3"), "8th",
  OR(LEFT(Students_Data!$G274,1)="9", LEFT(Students_Data!$G274,2)="C2"), "9th",
  OR(LEFT(Students_Data!$G274,2)="10", LEFT(Students_Data!$G274,2)="C1"), "10th",
  TRUE, "none"
)</f>
        <v>8th</v>
      </c>
      <c r="I274" s="13" t="str">
        <f>IF(LEFT(Students_Data!$G274,1)="C", "C-Batch", "Techno")</f>
        <v>Techno</v>
      </c>
      <c r="J274" s="13" t="s">
        <v>4075</v>
      </c>
      <c r="K274" s="13" t="s">
        <v>36</v>
      </c>
      <c r="L274" s="13" t="s">
        <v>4076</v>
      </c>
      <c r="M274" s="13" t="s">
        <v>20</v>
      </c>
      <c r="N274" s="13" t="s">
        <v>448</v>
      </c>
      <c r="O274" s="13" t="s">
        <v>351</v>
      </c>
      <c r="P274" s="9" t="s">
        <v>30</v>
      </c>
    </row>
    <row r="275" spans="1:16" x14ac:dyDescent="0.25">
      <c r="A275" s="21" t="s">
        <v>1868</v>
      </c>
      <c r="B275" s="14" t="s">
        <v>1869</v>
      </c>
      <c r="C275" s="14" t="s">
        <v>4748</v>
      </c>
      <c r="D275" s="14" t="s">
        <v>67</v>
      </c>
      <c r="E275" s="22" t="s">
        <v>1870</v>
      </c>
      <c r="F275" s="22">
        <v>45456</v>
      </c>
      <c r="G275" s="14" t="s">
        <v>282</v>
      </c>
      <c r="H275" s="14" t="str" cm="1">
        <f t="array" ref="H275">_xlfn.IFS(
  OR(LEFT(Students_Data!$G275,1)="6", LEFT(Students_Data!$G275,2)="C5"), "6th",
  OR(LEFT(Students_Data!$G275,1)="7", LEFT(Students_Data!$G275,2)="C4"), "7th",
  OR(LEFT(Students_Data!$G275,1)="8", LEFT(Students_Data!$G275,2)="C3"), "8th",
  OR(LEFT(Students_Data!$G275,1)="9", LEFT(Students_Data!$G275,2)="C2"), "9th",
  OR(LEFT(Students_Data!$G275,2)="10", LEFT(Students_Data!$G275,2)="C1"), "10th",
  TRUE, "none"
)</f>
        <v>10th</v>
      </c>
      <c r="I275" s="14" t="str">
        <f>IF(LEFT(Students_Data!$G275,1)="C", "C-Batch", "Techno")</f>
        <v>Techno</v>
      </c>
      <c r="J275" s="14" t="s">
        <v>1412</v>
      </c>
      <c r="K275" s="14" t="s">
        <v>4757</v>
      </c>
      <c r="L275" s="14" t="s">
        <v>1871</v>
      </c>
      <c r="M275" s="14" t="s">
        <v>20</v>
      </c>
      <c r="N275" s="14" t="s">
        <v>4733</v>
      </c>
      <c r="O275" s="14" t="s">
        <v>264</v>
      </c>
      <c r="P275" s="23" t="s">
        <v>57</v>
      </c>
    </row>
    <row r="276" spans="1:16" x14ac:dyDescent="0.25">
      <c r="A276" s="19" t="s">
        <v>939</v>
      </c>
      <c r="B276" s="13" t="s">
        <v>940</v>
      </c>
      <c r="C276" s="13" t="s">
        <v>4748</v>
      </c>
      <c r="D276" s="13" t="s">
        <v>67</v>
      </c>
      <c r="E276" s="20" t="s">
        <v>941</v>
      </c>
      <c r="F276" s="20">
        <v>42954</v>
      </c>
      <c r="G276" s="13" t="s">
        <v>233</v>
      </c>
      <c r="H276" s="13" t="str" cm="1">
        <f t="array" ref="H276">_xlfn.IFS(
  OR(LEFT(Students_Data!$G276,1)="6", LEFT(Students_Data!$G276,2)="C5"), "6th",
  OR(LEFT(Students_Data!$G276,1)="7", LEFT(Students_Data!$G276,2)="C4"), "7th",
  OR(LEFT(Students_Data!$G276,1)="8", LEFT(Students_Data!$G276,2)="C3"), "8th",
  OR(LEFT(Students_Data!$G276,1)="9", LEFT(Students_Data!$G276,2)="C2"), "9th",
  OR(LEFT(Students_Data!$G276,2)="10", LEFT(Students_Data!$G276,2)="C1"), "10th",
  TRUE, "none"
)</f>
        <v>8th</v>
      </c>
      <c r="I276" s="13" t="str">
        <f>IF(LEFT(Students_Data!$G276,1)="C", "C-Batch", "Techno")</f>
        <v>C-Batch</v>
      </c>
      <c r="J276" s="13" t="s">
        <v>632</v>
      </c>
      <c r="K276" s="13" t="s">
        <v>4755</v>
      </c>
      <c r="L276" s="13" t="s">
        <v>784</v>
      </c>
      <c r="M276" s="13" t="s">
        <v>141</v>
      </c>
      <c r="N276" s="13" t="s">
        <v>344</v>
      </c>
      <c r="O276" s="13" t="s">
        <v>264</v>
      </c>
      <c r="P276" s="9" t="s">
        <v>57</v>
      </c>
    </row>
    <row r="277" spans="1:16" x14ac:dyDescent="0.25">
      <c r="A277" s="21" t="s">
        <v>3996</v>
      </c>
      <c r="B277" s="14" t="s">
        <v>3997</v>
      </c>
      <c r="C277" s="14" t="s">
        <v>4748</v>
      </c>
      <c r="D277" s="14" t="s">
        <v>67</v>
      </c>
      <c r="E277" s="22" t="s">
        <v>3863</v>
      </c>
      <c r="F277" s="22">
        <v>43339</v>
      </c>
      <c r="G277" s="14" t="s">
        <v>34</v>
      </c>
      <c r="H277" s="14" t="str" cm="1">
        <f t="array" ref="H277">_xlfn.IFS(
  OR(LEFT(Students_Data!$G277,1)="6", LEFT(Students_Data!$G277,2)="C5"), "6th",
  OR(LEFT(Students_Data!$G277,1)="7", LEFT(Students_Data!$G277,2)="C4"), "7th",
  OR(LEFT(Students_Data!$G277,1)="8", LEFT(Students_Data!$G277,2)="C3"), "8th",
  OR(LEFT(Students_Data!$G277,1)="9", LEFT(Students_Data!$G277,2)="C2"), "9th",
  OR(LEFT(Students_Data!$G277,2)="10", LEFT(Students_Data!$G277,2)="C1"), "10th",
  TRUE, "none"
)</f>
        <v>6th</v>
      </c>
      <c r="I277" s="14" t="str">
        <f>IF(LEFT(Students_Data!$G277,1)="C", "C-Batch", "Techno")</f>
        <v>C-Batch</v>
      </c>
      <c r="J277" s="14" t="s">
        <v>829</v>
      </c>
      <c r="K277" s="14" t="s">
        <v>4755</v>
      </c>
      <c r="L277" s="14" t="s">
        <v>3998</v>
      </c>
      <c r="M277" s="14" t="s">
        <v>20</v>
      </c>
      <c r="N277" s="14" t="s">
        <v>242</v>
      </c>
      <c r="O277" s="14" t="s">
        <v>236</v>
      </c>
      <c r="P277" s="23" t="s">
        <v>90</v>
      </c>
    </row>
    <row r="278" spans="1:16" x14ac:dyDescent="0.25">
      <c r="A278" s="19" t="s">
        <v>2093</v>
      </c>
      <c r="B278" s="13" t="s">
        <v>2094</v>
      </c>
      <c r="C278" s="13" t="s">
        <v>4748</v>
      </c>
      <c r="D278" s="13" t="s">
        <v>67</v>
      </c>
      <c r="E278" s="20" t="s">
        <v>2095</v>
      </c>
      <c r="F278" s="20">
        <v>45884</v>
      </c>
      <c r="G278" s="13" t="s">
        <v>17</v>
      </c>
      <c r="H278" s="13" t="str" cm="1">
        <f t="array" ref="H278">_xlfn.IFS(
  OR(LEFT(Students_Data!$G278,1)="6", LEFT(Students_Data!$G278,2)="C5"), "6th",
  OR(LEFT(Students_Data!$G278,1)="7", LEFT(Students_Data!$G278,2)="C4"), "7th",
  OR(LEFT(Students_Data!$G278,1)="8", LEFT(Students_Data!$G278,2)="C3"), "8th",
  OR(LEFT(Students_Data!$G278,1)="9", LEFT(Students_Data!$G278,2)="C2"), "9th",
  OR(LEFT(Students_Data!$G278,2)="10", LEFT(Students_Data!$G278,2)="C1"), "10th",
  TRUE, "none"
)</f>
        <v>10th</v>
      </c>
      <c r="I278" s="13" t="str">
        <f>IF(LEFT(Students_Data!$G278,1)="C", "C-Batch", "Techno")</f>
        <v>C-Batch</v>
      </c>
      <c r="J278" s="13" t="s">
        <v>2096</v>
      </c>
      <c r="K278" s="13" t="s">
        <v>4755</v>
      </c>
      <c r="L278" s="13" t="s">
        <v>2097</v>
      </c>
      <c r="M278" s="13" t="s">
        <v>20</v>
      </c>
      <c r="N278" s="13" t="s">
        <v>4732</v>
      </c>
      <c r="O278" s="13" t="s">
        <v>155</v>
      </c>
      <c r="P278" s="9" t="s">
        <v>22</v>
      </c>
    </row>
    <row r="279" spans="1:16" x14ac:dyDescent="0.25">
      <c r="A279" s="21" t="s">
        <v>780</v>
      </c>
      <c r="B279" s="14" t="s">
        <v>781</v>
      </c>
      <c r="C279" s="14" t="s">
        <v>4748</v>
      </c>
      <c r="D279" s="14" t="s">
        <v>15</v>
      </c>
      <c r="E279" s="22" t="s">
        <v>782</v>
      </c>
      <c r="F279" s="22">
        <v>43653</v>
      </c>
      <c r="G279" s="14" t="s">
        <v>167</v>
      </c>
      <c r="H279" s="14" t="str" cm="1">
        <f t="array" ref="H279">_xlfn.IFS(
  OR(LEFT(Students_Data!$G279,1)="6", LEFT(Students_Data!$G279,2)="C5"), "6th",
  OR(LEFT(Students_Data!$G279,1)="7", LEFT(Students_Data!$G279,2)="C4"), "7th",
  OR(LEFT(Students_Data!$G279,1)="8", LEFT(Students_Data!$G279,2)="C3"), "8th",
  OR(LEFT(Students_Data!$G279,1)="9", LEFT(Students_Data!$G279,2)="C2"), "9th",
  OR(LEFT(Students_Data!$G279,2)="10", LEFT(Students_Data!$G279,2)="C1"), "10th",
  TRUE, "none"
)</f>
        <v>7th</v>
      </c>
      <c r="I279" s="14" t="str">
        <f>IF(LEFT(Students_Data!$G279,1)="C", "C-Batch", "Techno")</f>
        <v>Techno</v>
      </c>
      <c r="J279" s="14" t="s">
        <v>783</v>
      </c>
      <c r="K279" s="14" t="s">
        <v>4755</v>
      </c>
      <c r="L279" s="14" t="s">
        <v>784</v>
      </c>
      <c r="M279" s="14" t="s">
        <v>20</v>
      </c>
      <c r="N279" s="14" t="s">
        <v>448</v>
      </c>
      <c r="O279" s="14" t="s">
        <v>264</v>
      </c>
      <c r="P279" s="23" t="s">
        <v>57</v>
      </c>
    </row>
    <row r="280" spans="1:16" x14ac:dyDescent="0.25">
      <c r="A280" s="19" t="s">
        <v>4252</v>
      </c>
      <c r="B280" s="13" t="s">
        <v>4253</v>
      </c>
      <c r="C280" s="13" t="s">
        <v>4748</v>
      </c>
      <c r="D280" s="13" t="s">
        <v>67</v>
      </c>
      <c r="E280" s="20" t="s">
        <v>4254</v>
      </c>
      <c r="F280" s="20">
        <v>42564</v>
      </c>
      <c r="G280" s="13" t="s">
        <v>85</v>
      </c>
      <c r="H280" s="13" t="str" cm="1">
        <f t="array" ref="H280">_xlfn.IFS(
  OR(LEFT(Students_Data!$G280,1)="6", LEFT(Students_Data!$G280,2)="C5"), "6th",
  OR(LEFT(Students_Data!$G280,1)="7", LEFT(Students_Data!$G280,2)="C4"), "7th",
  OR(LEFT(Students_Data!$G280,1)="8", LEFT(Students_Data!$G280,2)="C3"), "8th",
  OR(LEFT(Students_Data!$G280,1)="9", LEFT(Students_Data!$G280,2)="C2"), "9th",
  OR(LEFT(Students_Data!$G280,2)="10", LEFT(Students_Data!$G280,2)="C1"), "10th",
  TRUE, "none"
)</f>
        <v>10th</v>
      </c>
      <c r="I280" s="13" t="str">
        <f>IF(LEFT(Students_Data!$G280,1)="C", "C-Batch", "Techno")</f>
        <v>Techno</v>
      </c>
      <c r="J280" s="13" t="s">
        <v>4255</v>
      </c>
      <c r="K280" s="13" t="s">
        <v>4755</v>
      </c>
      <c r="L280" s="13" t="s">
        <v>2698</v>
      </c>
      <c r="M280" s="13" t="s">
        <v>228</v>
      </c>
      <c r="N280" s="13" t="s">
        <v>448</v>
      </c>
      <c r="O280" s="13" t="s">
        <v>89</v>
      </c>
      <c r="P280" s="9" t="s">
        <v>90</v>
      </c>
    </row>
    <row r="281" spans="1:16" x14ac:dyDescent="0.25">
      <c r="A281" s="21" t="s">
        <v>3410</v>
      </c>
      <c r="B281" s="14" t="s">
        <v>4855</v>
      </c>
      <c r="C281" s="14" t="s">
        <v>4748</v>
      </c>
      <c r="D281" s="14" t="s">
        <v>15</v>
      </c>
      <c r="E281" s="22" t="s">
        <v>3075</v>
      </c>
      <c r="F281" s="22">
        <v>44044</v>
      </c>
      <c r="G281" s="14" t="s">
        <v>435</v>
      </c>
      <c r="H281" s="14" t="str" cm="1">
        <f t="array" ref="H281">_xlfn.IFS(
  OR(LEFT(Students_Data!$G281,1)="6", LEFT(Students_Data!$G281,2)="C5"), "6th",
  OR(LEFT(Students_Data!$G281,1)="7", LEFT(Students_Data!$G281,2)="C4"), "7th",
  OR(LEFT(Students_Data!$G281,1)="8", LEFT(Students_Data!$G281,2)="C3"), "8th",
  OR(LEFT(Students_Data!$G281,1)="9", LEFT(Students_Data!$G281,2)="C2"), "9th",
  OR(LEFT(Students_Data!$G281,2)="10", LEFT(Students_Data!$G281,2)="C1"), "10th",
  TRUE, "none"
)</f>
        <v>6th</v>
      </c>
      <c r="I281" s="14" t="str">
        <f>IF(LEFT(Students_Data!$G281,1)="C", "C-Batch", "Techno")</f>
        <v>Techno</v>
      </c>
      <c r="J281" s="14" t="s">
        <v>3411</v>
      </c>
      <c r="K281" s="14" t="s">
        <v>4757</v>
      </c>
      <c r="L281" s="14" t="s">
        <v>3412</v>
      </c>
      <c r="M281" s="14" t="s">
        <v>292</v>
      </c>
      <c r="N281" s="14" t="s">
        <v>448</v>
      </c>
      <c r="O281" s="14" t="s">
        <v>305</v>
      </c>
      <c r="P281" s="23" t="s">
        <v>90</v>
      </c>
    </row>
    <row r="282" spans="1:16" x14ac:dyDescent="0.25">
      <c r="A282" s="19" t="s">
        <v>1141</v>
      </c>
      <c r="B282" s="13" t="s">
        <v>1142</v>
      </c>
      <c r="C282" s="13" t="s">
        <v>4748</v>
      </c>
      <c r="D282" s="13" t="s">
        <v>15</v>
      </c>
      <c r="E282" s="20" t="s">
        <v>1143</v>
      </c>
      <c r="F282" s="20">
        <v>42936</v>
      </c>
      <c r="G282" s="13" t="s">
        <v>435</v>
      </c>
      <c r="H282" s="13" t="str" cm="1">
        <f t="array" ref="H282">_xlfn.IFS(
  OR(LEFT(Students_Data!$G282,1)="6", LEFT(Students_Data!$G282,2)="C5"), "6th",
  OR(LEFT(Students_Data!$G282,1)="7", LEFT(Students_Data!$G282,2)="C4"), "7th",
  OR(LEFT(Students_Data!$G282,1)="8", LEFT(Students_Data!$G282,2)="C3"), "8th",
  OR(LEFT(Students_Data!$G282,1)="9", LEFT(Students_Data!$G282,2)="C2"), "9th",
  OR(LEFT(Students_Data!$G282,2)="10", LEFT(Students_Data!$G282,2)="C1"), "10th",
  TRUE, "none"
)</f>
        <v>6th</v>
      </c>
      <c r="I282" s="13" t="str">
        <f>IF(LEFT(Students_Data!$G282,1)="C", "C-Batch", "Techno")</f>
        <v>Techno</v>
      </c>
      <c r="J282" s="13" t="s">
        <v>1144</v>
      </c>
      <c r="K282" s="13" t="s">
        <v>4757</v>
      </c>
      <c r="L282" s="13" t="s">
        <v>1145</v>
      </c>
      <c r="M282" s="13" t="s">
        <v>202</v>
      </c>
      <c r="N282" s="13" t="s">
        <v>4732</v>
      </c>
      <c r="O282" s="13" t="s">
        <v>89</v>
      </c>
      <c r="P282" s="9" t="s">
        <v>90</v>
      </c>
    </row>
    <row r="283" spans="1:16" x14ac:dyDescent="0.25">
      <c r="A283" s="21" t="s">
        <v>865</v>
      </c>
      <c r="B283" s="14" t="s">
        <v>866</v>
      </c>
      <c r="C283" s="14" t="s">
        <v>4748</v>
      </c>
      <c r="D283" s="14" t="s">
        <v>15</v>
      </c>
      <c r="E283" s="22" t="s">
        <v>867</v>
      </c>
      <c r="F283" s="22">
        <v>44418</v>
      </c>
      <c r="G283" s="14" t="s">
        <v>115</v>
      </c>
      <c r="H283" s="14" t="str" cm="1">
        <f t="array" ref="H283">_xlfn.IFS(
  OR(LEFT(Students_Data!$G283,1)="6", LEFT(Students_Data!$G283,2)="C5"), "6th",
  OR(LEFT(Students_Data!$G283,1)="7", LEFT(Students_Data!$G283,2)="C4"), "7th",
  OR(LEFT(Students_Data!$G283,1)="8", LEFT(Students_Data!$G283,2)="C3"), "8th",
  OR(LEFT(Students_Data!$G283,1)="9", LEFT(Students_Data!$G283,2)="C2"), "9th",
  OR(LEFT(Students_Data!$G283,2)="10", LEFT(Students_Data!$G283,2)="C1"), "10th",
  TRUE, "none"
)</f>
        <v>6th</v>
      </c>
      <c r="I283" s="14" t="str">
        <f>IF(LEFT(Students_Data!$G283,1)="C", "C-Batch", "Techno")</f>
        <v>C-Batch</v>
      </c>
      <c r="J283" s="14" t="s">
        <v>868</v>
      </c>
      <c r="K283" s="14" t="s">
        <v>161</v>
      </c>
      <c r="L283" s="14" t="s">
        <v>869</v>
      </c>
      <c r="M283" s="14" t="s">
        <v>20</v>
      </c>
      <c r="N283" s="14" t="s">
        <v>448</v>
      </c>
      <c r="O283" s="14" t="s">
        <v>363</v>
      </c>
      <c r="P283" s="23" t="s">
        <v>30</v>
      </c>
    </row>
    <row r="284" spans="1:16" x14ac:dyDescent="0.25">
      <c r="A284" s="19" t="s">
        <v>631</v>
      </c>
      <c r="B284" s="13" t="s">
        <v>632</v>
      </c>
      <c r="C284" s="13" t="s">
        <v>4748</v>
      </c>
      <c r="D284" s="13" t="s">
        <v>15</v>
      </c>
      <c r="E284" s="20" t="s">
        <v>633</v>
      </c>
      <c r="F284" s="20">
        <v>42931</v>
      </c>
      <c r="G284" s="13" t="s">
        <v>69</v>
      </c>
      <c r="H284" s="13" t="str" cm="1">
        <f t="array" ref="H284">_xlfn.IFS(
  OR(LEFT(Students_Data!$G284,1)="6", LEFT(Students_Data!$G284,2)="C5"), "6th",
  OR(LEFT(Students_Data!$G284,1)="7", LEFT(Students_Data!$G284,2)="C4"), "7th",
  OR(LEFT(Students_Data!$G284,1)="8", LEFT(Students_Data!$G284,2)="C3"), "8th",
  OR(LEFT(Students_Data!$G284,1)="9", LEFT(Students_Data!$G284,2)="C2"), "9th",
  OR(LEFT(Students_Data!$G284,2)="10", LEFT(Students_Data!$G284,2)="C1"), "10th",
  TRUE, "none"
)</f>
        <v>8th</v>
      </c>
      <c r="I284" s="13" t="str">
        <f>IF(LEFT(Students_Data!$G284,1)="C", "C-Batch", "Techno")</f>
        <v>Techno</v>
      </c>
      <c r="J284" s="13" t="s">
        <v>634</v>
      </c>
      <c r="K284" s="13" t="s">
        <v>200</v>
      </c>
      <c r="L284" s="13" t="s">
        <v>635</v>
      </c>
      <c r="M284" s="13" t="s">
        <v>20</v>
      </c>
      <c r="N284" s="13" t="s">
        <v>4732</v>
      </c>
      <c r="O284" s="13" t="s">
        <v>38</v>
      </c>
      <c r="P284" s="9" t="s">
        <v>39</v>
      </c>
    </row>
    <row r="285" spans="1:16" x14ac:dyDescent="0.25">
      <c r="A285" s="21" t="s">
        <v>2783</v>
      </c>
      <c r="B285" s="14" t="s">
        <v>868</v>
      </c>
      <c r="C285" s="14" t="s">
        <v>4748</v>
      </c>
      <c r="D285" s="14" t="s">
        <v>15</v>
      </c>
      <c r="E285" s="22" t="s">
        <v>2784</v>
      </c>
      <c r="F285" s="22">
        <v>43659</v>
      </c>
      <c r="G285" s="14" t="s">
        <v>34</v>
      </c>
      <c r="H285" s="14" t="str" cm="1">
        <f t="array" ref="H285">_xlfn.IFS(
  OR(LEFT(Students_Data!$G285,1)="6", LEFT(Students_Data!$G285,2)="C5"), "6th",
  OR(LEFT(Students_Data!$G285,1)="7", LEFT(Students_Data!$G285,2)="C4"), "7th",
  OR(LEFT(Students_Data!$G285,1)="8", LEFT(Students_Data!$G285,2)="C3"), "8th",
  OR(LEFT(Students_Data!$G285,1)="9", LEFT(Students_Data!$G285,2)="C2"), "9th",
  OR(LEFT(Students_Data!$G285,2)="10", LEFT(Students_Data!$G285,2)="C1"), "10th",
  TRUE, "none"
)</f>
        <v>6th</v>
      </c>
      <c r="I285" s="14" t="str">
        <f>IF(LEFT(Students_Data!$G285,1)="C", "C-Batch", "Techno")</f>
        <v>C-Batch</v>
      </c>
      <c r="J285" s="14" t="s">
        <v>783</v>
      </c>
      <c r="K285" s="14" t="s">
        <v>4757</v>
      </c>
      <c r="L285" s="14" t="s">
        <v>2785</v>
      </c>
      <c r="M285" s="14" t="s">
        <v>20</v>
      </c>
      <c r="N285" s="14" t="s">
        <v>448</v>
      </c>
      <c r="O285" s="14" t="s">
        <v>111</v>
      </c>
      <c r="P285" s="23" t="s">
        <v>98</v>
      </c>
    </row>
    <row r="286" spans="1:16" x14ac:dyDescent="0.25">
      <c r="A286" s="19" t="s">
        <v>1889</v>
      </c>
      <c r="B286" s="13" t="s">
        <v>1890</v>
      </c>
      <c r="C286" s="13" t="s">
        <v>4748</v>
      </c>
      <c r="D286" s="13" t="s">
        <v>67</v>
      </c>
      <c r="E286" s="20" t="s">
        <v>1891</v>
      </c>
      <c r="F286" s="20">
        <v>44801</v>
      </c>
      <c r="G286" s="13" t="s">
        <v>94</v>
      </c>
      <c r="H286" s="13" t="str" cm="1">
        <f t="array" ref="H286">_xlfn.IFS(
  OR(LEFT(Students_Data!$G286,1)="6", LEFT(Students_Data!$G286,2)="C5"), "6th",
  OR(LEFT(Students_Data!$G286,1)="7", LEFT(Students_Data!$G286,2)="C4"), "7th",
  OR(LEFT(Students_Data!$G286,1)="8", LEFT(Students_Data!$G286,2)="C3"), "8th",
  OR(LEFT(Students_Data!$G286,1)="9", LEFT(Students_Data!$G286,2)="C2"), "9th",
  OR(LEFT(Students_Data!$G286,2)="10", LEFT(Students_Data!$G286,2)="C1"), "10th",
  TRUE, "none"
)</f>
        <v>10th</v>
      </c>
      <c r="I286" s="13" t="str">
        <f>IF(LEFT(Students_Data!$G286,1)="C", "C-Batch", "Techno")</f>
        <v>C-Batch</v>
      </c>
      <c r="J286" s="13" t="s">
        <v>1892</v>
      </c>
      <c r="K286" s="13" t="s">
        <v>4757</v>
      </c>
      <c r="L286" s="13" t="s">
        <v>1893</v>
      </c>
      <c r="M286" s="13" t="s">
        <v>20</v>
      </c>
      <c r="N286" s="13" t="s">
        <v>46</v>
      </c>
      <c r="O286" s="13" t="s">
        <v>229</v>
      </c>
      <c r="P286" s="9" t="s">
        <v>30</v>
      </c>
    </row>
    <row r="287" spans="1:16" x14ac:dyDescent="0.25">
      <c r="A287" s="21" t="s">
        <v>2842</v>
      </c>
      <c r="B287" s="14" t="s">
        <v>2843</v>
      </c>
      <c r="C287" s="14" t="s">
        <v>4748</v>
      </c>
      <c r="D287" s="14" t="s">
        <v>15</v>
      </c>
      <c r="E287" s="22" t="s">
        <v>2844</v>
      </c>
      <c r="F287" s="22">
        <v>42522</v>
      </c>
      <c r="G287" s="14" t="s">
        <v>69</v>
      </c>
      <c r="H287" s="14" t="str" cm="1">
        <f t="array" ref="H287">_xlfn.IFS(
  OR(LEFT(Students_Data!$G287,1)="6", LEFT(Students_Data!$G287,2)="C5"), "6th",
  OR(LEFT(Students_Data!$G287,1)="7", LEFT(Students_Data!$G287,2)="C4"), "7th",
  OR(LEFT(Students_Data!$G287,1)="8", LEFT(Students_Data!$G287,2)="C3"), "8th",
  OR(LEFT(Students_Data!$G287,1)="9", LEFT(Students_Data!$G287,2)="C2"), "9th",
  OR(LEFT(Students_Data!$G287,2)="10", LEFT(Students_Data!$G287,2)="C1"), "10th",
  TRUE, "none"
)</f>
        <v>8th</v>
      </c>
      <c r="I287" s="14" t="str">
        <f>IF(LEFT(Students_Data!$G287,1)="C", "C-Batch", "Techno")</f>
        <v>Techno</v>
      </c>
      <c r="J287" s="14" t="s">
        <v>2845</v>
      </c>
      <c r="K287" s="14" t="s">
        <v>200</v>
      </c>
      <c r="L287" s="14" t="s">
        <v>2846</v>
      </c>
      <c r="M287" s="14" t="s">
        <v>20</v>
      </c>
      <c r="N287" s="14" t="s">
        <v>176</v>
      </c>
      <c r="O287" s="14" t="s">
        <v>56</v>
      </c>
      <c r="P287" s="23" t="s">
        <v>57</v>
      </c>
    </row>
    <row r="288" spans="1:16" x14ac:dyDescent="0.25">
      <c r="A288" s="19" t="s">
        <v>826</v>
      </c>
      <c r="B288" s="13" t="s">
        <v>827</v>
      </c>
      <c r="C288" s="13" t="s">
        <v>4748</v>
      </c>
      <c r="D288" s="13" t="s">
        <v>67</v>
      </c>
      <c r="E288" s="20" t="s">
        <v>828</v>
      </c>
      <c r="F288" s="20">
        <v>45846</v>
      </c>
      <c r="G288" s="13" t="s">
        <v>233</v>
      </c>
      <c r="H288" s="13" t="str" cm="1">
        <f t="array" ref="H288">_xlfn.IFS(
  OR(LEFT(Students_Data!$G288,1)="6", LEFT(Students_Data!$G288,2)="C5"), "6th",
  OR(LEFT(Students_Data!$G288,1)="7", LEFT(Students_Data!$G288,2)="C4"), "7th",
  OR(LEFT(Students_Data!$G288,1)="8", LEFT(Students_Data!$G288,2)="C3"), "8th",
  OR(LEFT(Students_Data!$G288,1)="9", LEFT(Students_Data!$G288,2)="C2"), "9th",
  OR(LEFT(Students_Data!$G288,2)="10", LEFT(Students_Data!$G288,2)="C1"), "10th",
  TRUE, "none"
)</f>
        <v>8th</v>
      </c>
      <c r="I288" s="13" t="str">
        <f>IF(LEFT(Students_Data!$G288,1)="C", "C-Batch", "Techno")</f>
        <v>C-Batch</v>
      </c>
      <c r="J288" s="13" t="s">
        <v>829</v>
      </c>
      <c r="K288" s="13" t="s">
        <v>4755</v>
      </c>
      <c r="L288" s="13" t="s">
        <v>830</v>
      </c>
      <c r="M288" s="13" t="s">
        <v>20</v>
      </c>
      <c r="N288" s="13" t="s">
        <v>242</v>
      </c>
      <c r="O288" s="13" t="s">
        <v>332</v>
      </c>
      <c r="P288" s="9" t="s">
        <v>48</v>
      </c>
    </row>
    <row r="289" spans="1:16" x14ac:dyDescent="0.25">
      <c r="A289" s="21" t="s">
        <v>2697</v>
      </c>
      <c r="B289" s="14" t="s">
        <v>2698</v>
      </c>
      <c r="C289" s="14" t="s">
        <v>4748</v>
      </c>
      <c r="D289" s="14" t="s">
        <v>67</v>
      </c>
      <c r="E289" s="22" t="s">
        <v>2699</v>
      </c>
      <c r="F289" s="22">
        <v>43622</v>
      </c>
      <c r="G289" s="14" t="s">
        <v>394</v>
      </c>
      <c r="H289" s="14" t="str" cm="1">
        <f t="array" ref="H289">_xlfn.IFS(
  OR(LEFT(Students_Data!$G289,1)="6", LEFT(Students_Data!$G289,2)="C5"), "6th",
  OR(LEFT(Students_Data!$G289,1)="7", LEFT(Students_Data!$G289,2)="C4"), "7th",
  OR(LEFT(Students_Data!$G289,1)="8", LEFT(Students_Data!$G289,2)="C3"), "8th",
  OR(LEFT(Students_Data!$G289,1)="9", LEFT(Students_Data!$G289,2)="C2"), "9th",
  OR(LEFT(Students_Data!$G289,2)="10", LEFT(Students_Data!$G289,2)="C1"), "10th",
  TRUE, "none"
)</f>
        <v>6th</v>
      </c>
      <c r="I289" s="14" t="str">
        <f>IF(LEFT(Students_Data!$G289,1)="C", "C-Batch", "Techno")</f>
        <v>Techno</v>
      </c>
      <c r="J289" s="14" t="s">
        <v>2700</v>
      </c>
      <c r="K289" s="14" t="s">
        <v>4757</v>
      </c>
      <c r="L289" s="14" t="s">
        <v>2701</v>
      </c>
      <c r="M289" s="14" t="s">
        <v>20</v>
      </c>
      <c r="N289" s="14" t="s">
        <v>519</v>
      </c>
      <c r="O289" s="14" t="s">
        <v>256</v>
      </c>
      <c r="P289" s="23" t="s">
        <v>30</v>
      </c>
    </row>
    <row r="290" spans="1:16" x14ac:dyDescent="0.25">
      <c r="A290" s="19" t="s">
        <v>4640</v>
      </c>
      <c r="B290" s="13" t="s">
        <v>1892</v>
      </c>
      <c r="C290" s="13" t="s">
        <v>4748</v>
      </c>
      <c r="D290" s="13" t="s">
        <v>15</v>
      </c>
      <c r="E290" s="20" t="s">
        <v>1701</v>
      </c>
      <c r="F290" s="20">
        <v>45833</v>
      </c>
      <c r="G290" s="13" t="s">
        <v>233</v>
      </c>
      <c r="H290" s="13" t="str" cm="1">
        <f t="array" ref="H290">_xlfn.IFS(
  OR(LEFT(Students_Data!$G290,1)="6", LEFT(Students_Data!$G290,2)="C5"), "6th",
  OR(LEFT(Students_Data!$G290,1)="7", LEFT(Students_Data!$G290,2)="C4"), "7th",
  OR(LEFT(Students_Data!$G290,1)="8", LEFT(Students_Data!$G290,2)="C3"), "8th",
  OR(LEFT(Students_Data!$G290,1)="9", LEFT(Students_Data!$G290,2)="C2"), "9th",
  OR(LEFT(Students_Data!$G290,2)="10", LEFT(Students_Data!$G290,2)="C1"), "10th",
  TRUE, "none"
)</f>
        <v>8th</v>
      </c>
      <c r="I290" s="13" t="str">
        <f>IF(LEFT(Students_Data!$G290,1)="C", "C-Batch", "Techno")</f>
        <v>C-Batch</v>
      </c>
      <c r="J290" s="13" t="s">
        <v>4641</v>
      </c>
      <c r="K290" s="13" t="s">
        <v>4757</v>
      </c>
      <c r="L290" s="13" t="s">
        <v>869</v>
      </c>
      <c r="M290" s="13" t="s">
        <v>20</v>
      </c>
      <c r="N290" s="13" t="s">
        <v>263</v>
      </c>
      <c r="O290" s="13" t="s">
        <v>236</v>
      </c>
      <c r="P290" s="9" t="s">
        <v>90</v>
      </c>
    </row>
    <row r="291" spans="1:16" x14ac:dyDescent="0.25">
      <c r="A291" s="21" t="s">
        <v>3506</v>
      </c>
      <c r="B291" s="14" t="s">
        <v>3507</v>
      </c>
      <c r="C291" s="14" t="s">
        <v>4748</v>
      </c>
      <c r="D291" s="14" t="s">
        <v>67</v>
      </c>
      <c r="E291" s="22" t="s">
        <v>3508</v>
      </c>
      <c r="F291" s="22">
        <v>43273</v>
      </c>
      <c r="G291" s="14" t="s">
        <v>167</v>
      </c>
      <c r="H291" s="14" t="str" cm="1">
        <f t="array" ref="H291">_xlfn.IFS(
  OR(LEFT(Students_Data!$G291,1)="6", LEFT(Students_Data!$G291,2)="C5"), "6th",
  OR(LEFT(Students_Data!$G291,1)="7", LEFT(Students_Data!$G291,2)="C4"), "7th",
  OR(LEFT(Students_Data!$G291,1)="8", LEFT(Students_Data!$G291,2)="C3"), "8th",
  OR(LEFT(Students_Data!$G291,1)="9", LEFT(Students_Data!$G291,2)="C2"), "9th",
  OR(LEFT(Students_Data!$G291,2)="10", LEFT(Students_Data!$G291,2)="C1"), "10th",
  TRUE, "none"
)</f>
        <v>7th</v>
      </c>
      <c r="I291" s="14" t="str">
        <f>IF(LEFT(Students_Data!$G291,1)="C", "C-Batch", "Techno")</f>
        <v>Techno</v>
      </c>
      <c r="J291" s="14" t="s">
        <v>3509</v>
      </c>
      <c r="K291" s="14" t="s">
        <v>36</v>
      </c>
      <c r="L291" s="14" t="s">
        <v>3510</v>
      </c>
      <c r="M291" s="14" t="s">
        <v>20</v>
      </c>
      <c r="N291" s="14" t="s">
        <v>242</v>
      </c>
      <c r="O291" s="14" t="s">
        <v>133</v>
      </c>
      <c r="P291" s="23" t="s">
        <v>39</v>
      </c>
    </row>
    <row r="292" spans="1:16" x14ac:dyDescent="0.25">
      <c r="A292" s="19" t="s">
        <v>1243</v>
      </c>
      <c r="B292" s="13" t="s">
        <v>457</v>
      </c>
      <c r="C292" s="13" t="s">
        <v>4748</v>
      </c>
      <c r="D292" s="13" t="s">
        <v>15</v>
      </c>
      <c r="E292" s="20" t="s">
        <v>1244</v>
      </c>
      <c r="F292" s="20">
        <v>45481</v>
      </c>
      <c r="G292" s="13" t="s">
        <v>373</v>
      </c>
      <c r="H292" s="13" t="str" cm="1">
        <f t="array" ref="H292">_xlfn.IFS(
  OR(LEFT(Students_Data!$G292,1)="6", LEFT(Students_Data!$G292,2)="C5"), "6th",
  OR(LEFT(Students_Data!$G292,1)="7", LEFT(Students_Data!$G292,2)="C4"), "7th",
  OR(LEFT(Students_Data!$G292,1)="8", LEFT(Students_Data!$G292,2)="C3"), "8th",
  OR(LEFT(Students_Data!$G292,1)="9", LEFT(Students_Data!$G292,2)="C2"), "9th",
  OR(LEFT(Students_Data!$G292,2)="10", LEFT(Students_Data!$G292,2)="C1"), "10th",
  TRUE, "none"
)</f>
        <v>6th</v>
      </c>
      <c r="I292" s="13" t="str">
        <f>IF(LEFT(Students_Data!$G292,1)="C", "C-Batch", "Techno")</f>
        <v>Techno</v>
      </c>
      <c r="J292" s="13" t="s">
        <v>1245</v>
      </c>
      <c r="K292" s="13" t="s">
        <v>62</v>
      </c>
      <c r="L292" s="13" t="s">
        <v>1246</v>
      </c>
      <c r="M292" s="13" t="s">
        <v>20</v>
      </c>
      <c r="N292" s="13" t="s">
        <v>448</v>
      </c>
      <c r="O292" s="13" t="s">
        <v>243</v>
      </c>
      <c r="P292" s="9" t="s">
        <v>48</v>
      </c>
    </row>
    <row r="293" spans="1:16" x14ac:dyDescent="0.25">
      <c r="A293" s="21" t="s">
        <v>1306</v>
      </c>
      <c r="B293" s="14" t="s">
        <v>1307</v>
      </c>
      <c r="C293" s="14" t="s">
        <v>4748</v>
      </c>
      <c r="D293" s="14" t="s">
        <v>67</v>
      </c>
      <c r="E293" s="22" t="s">
        <v>1308</v>
      </c>
      <c r="F293" s="22">
        <v>45817</v>
      </c>
      <c r="G293" s="14" t="s">
        <v>26</v>
      </c>
      <c r="H293" s="14" t="str" cm="1">
        <f t="array" ref="H293">_xlfn.IFS(
  OR(LEFT(Students_Data!$G293,1)="6", LEFT(Students_Data!$G293,2)="C5"), "6th",
  OR(LEFT(Students_Data!$G293,1)="7", LEFT(Students_Data!$G293,2)="C4"), "7th",
  OR(LEFT(Students_Data!$G293,1)="8", LEFT(Students_Data!$G293,2)="C3"), "8th",
  OR(LEFT(Students_Data!$G293,1)="9", LEFT(Students_Data!$G293,2)="C2"), "9th",
  OR(LEFT(Students_Data!$G293,2)="10", LEFT(Students_Data!$G293,2)="C1"), "10th",
  TRUE, "none"
)</f>
        <v>8th</v>
      </c>
      <c r="I293" s="14" t="str">
        <f>IF(LEFT(Students_Data!$G293,1)="C", "C-Batch", "Techno")</f>
        <v>Techno</v>
      </c>
      <c r="J293" s="14" t="s">
        <v>1309</v>
      </c>
      <c r="K293" s="14" t="s">
        <v>62</v>
      </c>
      <c r="L293" s="14" t="s">
        <v>1310</v>
      </c>
      <c r="M293" s="14" t="s">
        <v>228</v>
      </c>
      <c r="N293" s="14" t="s">
        <v>110</v>
      </c>
      <c r="O293" s="14" t="s">
        <v>332</v>
      </c>
      <c r="P293" s="23" t="s">
        <v>48</v>
      </c>
    </row>
    <row r="294" spans="1:16" x14ac:dyDescent="0.25">
      <c r="A294" s="19" t="s">
        <v>4242</v>
      </c>
      <c r="B294" s="13" t="s">
        <v>4243</v>
      </c>
      <c r="C294" s="13" t="s">
        <v>4748</v>
      </c>
      <c r="D294" s="13" t="s">
        <v>67</v>
      </c>
      <c r="E294" s="20" t="s">
        <v>4244</v>
      </c>
      <c r="F294" s="20">
        <v>43661</v>
      </c>
      <c r="G294" s="13" t="s">
        <v>34</v>
      </c>
      <c r="H294" s="13" t="str" cm="1">
        <f t="array" ref="H294">_xlfn.IFS(
  OR(LEFT(Students_Data!$G294,1)="6", LEFT(Students_Data!$G294,2)="C5"), "6th",
  OR(LEFT(Students_Data!$G294,1)="7", LEFT(Students_Data!$G294,2)="C4"), "7th",
  OR(LEFT(Students_Data!$G294,1)="8", LEFT(Students_Data!$G294,2)="C3"), "8th",
  OR(LEFT(Students_Data!$G294,1)="9", LEFT(Students_Data!$G294,2)="C2"), "9th",
  OR(LEFT(Students_Data!$G294,2)="10", LEFT(Students_Data!$G294,2)="C1"), "10th",
  TRUE, "none"
)</f>
        <v>6th</v>
      </c>
      <c r="I294" s="13" t="str">
        <f>IF(LEFT(Students_Data!$G294,1)="C", "C-Batch", "Techno")</f>
        <v>C-Batch</v>
      </c>
      <c r="J294" s="13" t="s">
        <v>4245</v>
      </c>
      <c r="K294" s="13" t="s">
        <v>4755</v>
      </c>
      <c r="L294" s="13" t="s">
        <v>4246</v>
      </c>
      <c r="M294" s="13" t="s">
        <v>20</v>
      </c>
      <c r="N294" s="13" t="s">
        <v>4732</v>
      </c>
      <c r="O294" s="13" t="s">
        <v>73</v>
      </c>
      <c r="P294" s="9" t="s">
        <v>22</v>
      </c>
    </row>
    <row r="295" spans="1:16" x14ac:dyDescent="0.25">
      <c r="A295" s="21" t="s">
        <v>4182</v>
      </c>
      <c r="B295" s="14" t="s">
        <v>4183</v>
      </c>
      <c r="C295" s="14" t="s">
        <v>4748</v>
      </c>
      <c r="D295" s="14" t="s">
        <v>15</v>
      </c>
      <c r="E295" s="22" t="s">
        <v>4184</v>
      </c>
      <c r="F295" s="22">
        <v>43289</v>
      </c>
      <c r="G295" s="14" t="s">
        <v>394</v>
      </c>
      <c r="H295" s="14" t="str" cm="1">
        <f t="array" ref="H295">_xlfn.IFS(
  OR(LEFT(Students_Data!$G295,1)="6", LEFT(Students_Data!$G295,2)="C5"), "6th",
  OR(LEFT(Students_Data!$G295,1)="7", LEFT(Students_Data!$G295,2)="C4"), "7th",
  OR(LEFT(Students_Data!$G295,1)="8", LEFT(Students_Data!$G295,2)="C3"), "8th",
  OR(LEFT(Students_Data!$G295,1)="9", LEFT(Students_Data!$G295,2)="C2"), "9th",
  OR(LEFT(Students_Data!$G295,2)="10", LEFT(Students_Data!$G295,2)="C1"), "10th",
  TRUE, "none"
)</f>
        <v>6th</v>
      </c>
      <c r="I295" s="14" t="str">
        <f>IF(LEFT(Students_Data!$G295,1)="C", "C-Batch", "Techno")</f>
        <v>Techno</v>
      </c>
      <c r="J295" s="14" t="s">
        <v>4185</v>
      </c>
      <c r="K295" s="14" t="s">
        <v>4755</v>
      </c>
      <c r="L295" s="14" t="s">
        <v>4186</v>
      </c>
      <c r="M295" s="14" t="s">
        <v>202</v>
      </c>
      <c r="N295" s="14" t="s">
        <v>242</v>
      </c>
      <c r="O295" s="14" t="s">
        <v>118</v>
      </c>
      <c r="P295" s="23" t="s">
        <v>57</v>
      </c>
    </row>
    <row r="296" spans="1:16" x14ac:dyDescent="0.25">
      <c r="A296" s="19" t="s">
        <v>3846</v>
      </c>
      <c r="B296" s="13" t="s">
        <v>3847</v>
      </c>
      <c r="C296" s="13" t="s">
        <v>4748</v>
      </c>
      <c r="D296" s="13" t="s">
        <v>15</v>
      </c>
      <c r="E296" s="20" t="s">
        <v>3848</v>
      </c>
      <c r="F296" s="20">
        <v>45103</v>
      </c>
      <c r="G296" s="13" t="s">
        <v>138</v>
      </c>
      <c r="H296" s="13" t="str" cm="1">
        <f t="array" ref="H296">_xlfn.IFS(
  OR(LEFT(Students_Data!$G296,1)="6", LEFT(Students_Data!$G296,2)="C5"), "6th",
  OR(LEFT(Students_Data!$G296,1)="7", LEFT(Students_Data!$G296,2)="C4"), "7th",
  OR(LEFT(Students_Data!$G296,1)="8", LEFT(Students_Data!$G296,2)="C3"), "8th",
  OR(LEFT(Students_Data!$G296,1)="9", LEFT(Students_Data!$G296,2)="C2"), "9th",
  OR(LEFT(Students_Data!$G296,2)="10", LEFT(Students_Data!$G296,2)="C1"), "10th",
  TRUE, "none"
)</f>
        <v>9th</v>
      </c>
      <c r="I296" s="13" t="str">
        <f>IF(LEFT(Students_Data!$G296,1)="C", "C-Batch", "Techno")</f>
        <v>C-Batch</v>
      </c>
      <c r="J296" s="13" t="s">
        <v>3849</v>
      </c>
      <c r="K296" s="13" t="s">
        <v>200</v>
      </c>
      <c r="L296" s="13" t="s">
        <v>2378</v>
      </c>
      <c r="M296" s="13" t="s">
        <v>20</v>
      </c>
      <c r="N296" s="13" t="s">
        <v>448</v>
      </c>
      <c r="O296" s="13" t="s">
        <v>126</v>
      </c>
      <c r="P296" s="9" t="s">
        <v>57</v>
      </c>
    </row>
    <row r="297" spans="1:16" x14ac:dyDescent="0.25">
      <c r="A297" s="21" t="s">
        <v>1740</v>
      </c>
      <c r="B297" s="14" t="s">
        <v>1310</v>
      </c>
      <c r="C297" s="14" t="s">
        <v>4748</v>
      </c>
      <c r="D297" s="14" t="s">
        <v>67</v>
      </c>
      <c r="E297" s="22" t="s">
        <v>1741</v>
      </c>
      <c r="F297" s="22">
        <v>42535</v>
      </c>
      <c r="G297" s="14" t="s">
        <v>138</v>
      </c>
      <c r="H297" s="14" t="str" cm="1">
        <f t="array" ref="H297">_xlfn.IFS(
  OR(LEFT(Students_Data!$G297,1)="6", LEFT(Students_Data!$G297,2)="C5"), "6th",
  OR(LEFT(Students_Data!$G297,1)="7", LEFT(Students_Data!$G297,2)="C4"), "7th",
  OR(LEFT(Students_Data!$G297,1)="8", LEFT(Students_Data!$G297,2)="C3"), "8th",
  OR(LEFT(Students_Data!$G297,1)="9", LEFT(Students_Data!$G297,2)="C2"), "9th",
  OR(LEFT(Students_Data!$G297,2)="10", LEFT(Students_Data!$G297,2)="C1"), "10th",
  TRUE, "none"
)</f>
        <v>9th</v>
      </c>
      <c r="I297" s="14" t="str">
        <f>IF(LEFT(Students_Data!$G297,1)="C", "C-Batch", "Techno")</f>
        <v>C-Batch</v>
      </c>
      <c r="J297" s="14" t="s">
        <v>1742</v>
      </c>
      <c r="K297" s="14" t="s">
        <v>71</v>
      </c>
      <c r="L297" s="14" t="s">
        <v>1743</v>
      </c>
      <c r="M297" s="14" t="s">
        <v>20</v>
      </c>
      <c r="N297" s="14" t="s">
        <v>448</v>
      </c>
      <c r="O297" s="14" t="s">
        <v>299</v>
      </c>
      <c r="P297" s="23" t="s">
        <v>81</v>
      </c>
    </row>
    <row r="298" spans="1:16" x14ac:dyDescent="0.25">
      <c r="A298" s="19" t="s">
        <v>2374</v>
      </c>
      <c r="B298" s="13" t="s">
        <v>2375</v>
      </c>
      <c r="C298" s="13" t="s">
        <v>4748</v>
      </c>
      <c r="D298" s="13" t="s">
        <v>15</v>
      </c>
      <c r="E298" s="20" t="s">
        <v>2376</v>
      </c>
      <c r="F298" s="20">
        <v>45452</v>
      </c>
      <c r="G298" s="13" t="s">
        <v>115</v>
      </c>
      <c r="H298" s="13" t="str" cm="1">
        <f t="array" ref="H298">_xlfn.IFS(
  OR(LEFT(Students_Data!$G298,1)="6", LEFT(Students_Data!$G298,2)="C5"), "6th",
  OR(LEFT(Students_Data!$G298,1)="7", LEFT(Students_Data!$G298,2)="C4"), "7th",
  OR(LEFT(Students_Data!$G298,1)="8", LEFT(Students_Data!$G298,2)="C3"), "8th",
  OR(LEFT(Students_Data!$G298,1)="9", LEFT(Students_Data!$G298,2)="C2"), "9th",
  OR(LEFT(Students_Data!$G298,2)="10", LEFT(Students_Data!$G298,2)="C1"), "10th",
  TRUE, "none"
)</f>
        <v>6th</v>
      </c>
      <c r="I298" s="13" t="str">
        <f>IF(LEFT(Students_Data!$G298,1)="C", "C-Batch", "Techno")</f>
        <v>C-Batch</v>
      </c>
      <c r="J298" s="13" t="s">
        <v>2377</v>
      </c>
      <c r="K298" s="13" t="s">
        <v>4755</v>
      </c>
      <c r="L298" s="13" t="s">
        <v>2378</v>
      </c>
      <c r="M298" s="13" t="s">
        <v>20</v>
      </c>
      <c r="N298" s="13" t="s">
        <v>242</v>
      </c>
      <c r="O298" s="13" t="s">
        <v>126</v>
      </c>
      <c r="P298" s="9" t="s">
        <v>57</v>
      </c>
    </row>
    <row r="299" spans="1:16" x14ac:dyDescent="0.25">
      <c r="A299" s="21" t="s">
        <v>2669</v>
      </c>
      <c r="B299" s="14" t="s">
        <v>2670</v>
      </c>
      <c r="C299" s="14" t="s">
        <v>4748</v>
      </c>
      <c r="D299" s="14" t="s">
        <v>15</v>
      </c>
      <c r="E299" s="22" t="s">
        <v>2671</v>
      </c>
      <c r="F299" s="22">
        <v>41448</v>
      </c>
      <c r="G299" s="14" t="s">
        <v>94</v>
      </c>
      <c r="H299" s="14" t="str" cm="1">
        <f t="array" ref="H299">_xlfn.IFS(
  OR(LEFT(Students_Data!$G299,1)="6", LEFT(Students_Data!$G299,2)="C5"), "6th",
  OR(LEFT(Students_Data!$G299,1)="7", LEFT(Students_Data!$G299,2)="C4"), "7th",
  OR(LEFT(Students_Data!$G299,1)="8", LEFT(Students_Data!$G299,2)="C3"), "8th",
  OR(LEFT(Students_Data!$G299,1)="9", LEFT(Students_Data!$G299,2)="C2"), "9th",
  OR(LEFT(Students_Data!$G299,2)="10", LEFT(Students_Data!$G299,2)="C1"), "10th",
  TRUE, "none"
)</f>
        <v>10th</v>
      </c>
      <c r="I299" s="14" t="str">
        <f>IF(LEFT(Students_Data!$G299,1)="C", "C-Batch", "Techno")</f>
        <v>C-Batch</v>
      </c>
      <c r="J299" s="14" t="s">
        <v>2673</v>
      </c>
      <c r="K299" s="14" t="s">
        <v>4757</v>
      </c>
      <c r="L299" s="14" t="s">
        <v>2674</v>
      </c>
      <c r="M299" s="14" t="s">
        <v>20</v>
      </c>
      <c r="N299" s="14" t="s">
        <v>242</v>
      </c>
      <c r="O299" s="14" t="s">
        <v>305</v>
      </c>
      <c r="P299" s="23" t="s">
        <v>90</v>
      </c>
    </row>
    <row r="300" spans="1:16" x14ac:dyDescent="0.25">
      <c r="A300" s="19" t="s">
        <v>454</v>
      </c>
      <c r="B300" s="13" t="s">
        <v>455</v>
      </c>
      <c r="C300" s="13" t="s">
        <v>4748</v>
      </c>
      <c r="D300" s="13" t="s">
        <v>15</v>
      </c>
      <c r="E300" s="20" t="s">
        <v>456</v>
      </c>
      <c r="F300" s="20">
        <v>45866</v>
      </c>
      <c r="G300" s="13" t="s">
        <v>26</v>
      </c>
      <c r="H300" s="13" t="str" cm="1">
        <f t="array" ref="H300">_xlfn.IFS(
  OR(LEFT(Students_Data!$G300,1)="6", LEFT(Students_Data!$G300,2)="C5"), "6th",
  OR(LEFT(Students_Data!$G300,1)="7", LEFT(Students_Data!$G300,2)="C4"), "7th",
  OR(LEFT(Students_Data!$G300,1)="8", LEFT(Students_Data!$G300,2)="C3"), "8th",
  OR(LEFT(Students_Data!$G300,1)="9", LEFT(Students_Data!$G300,2)="C2"), "9th",
  OR(LEFT(Students_Data!$G300,2)="10", LEFT(Students_Data!$G300,2)="C1"), "10th",
  TRUE, "none"
)</f>
        <v>8th</v>
      </c>
      <c r="I300" s="13" t="str">
        <f>IF(LEFT(Students_Data!$G300,1)="C", "C-Batch", "Techno")</f>
        <v>Techno</v>
      </c>
      <c r="J300" s="13" t="s">
        <v>457</v>
      </c>
      <c r="K300" s="13" t="s">
        <v>4755</v>
      </c>
      <c r="L300" s="13" t="s">
        <v>458</v>
      </c>
      <c r="M300" s="13" t="s">
        <v>20</v>
      </c>
      <c r="N300" s="13" t="s">
        <v>4732</v>
      </c>
      <c r="O300" s="13" t="s">
        <v>264</v>
      </c>
      <c r="P300" s="9" t="s">
        <v>57</v>
      </c>
    </row>
    <row r="301" spans="1:16" x14ac:dyDescent="0.25">
      <c r="A301" s="21" t="s">
        <v>3974</v>
      </c>
      <c r="B301" s="14" t="s">
        <v>2674</v>
      </c>
      <c r="C301" s="14" t="s">
        <v>4748</v>
      </c>
      <c r="D301" s="14" t="s">
        <v>67</v>
      </c>
      <c r="E301" s="22" t="s">
        <v>3975</v>
      </c>
      <c r="F301" s="22">
        <v>45468</v>
      </c>
      <c r="G301" s="14" t="s">
        <v>219</v>
      </c>
      <c r="H301" s="14" t="str" cm="1">
        <f t="array" ref="H301">_xlfn.IFS(
  OR(LEFT(Students_Data!$G301,1)="6", LEFT(Students_Data!$G301,2)="C5"), "6th",
  OR(LEFT(Students_Data!$G301,1)="7", LEFT(Students_Data!$G301,2)="C4"), "7th",
  OR(LEFT(Students_Data!$G301,1)="8", LEFT(Students_Data!$G301,2)="C3"), "8th",
  OR(LEFT(Students_Data!$G301,1)="9", LEFT(Students_Data!$G301,2)="C2"), "9th",
  OR(LEFT(Students_Data!$G301,2)="10", LEFT(Students_Data!$G301,2)="C1"), "10th",
  TRUE, "none"
)</f>
        <v>9th</v>
      </c>
      <c r="I301" s="14" t="str">
        <f>IF(LEFT(Students_Data!$G301,1)="C", "C-Batch", "Techno")</f>
        <v>Techno</v>
      </c>
      <c r="J301" s="14" t="s">
        <v>3976</v>
      </c>
      <c r="K301" s="14" t="s">
        <v>4757</v>
      </c>
      <c r="L301" s="14" t="s">
        <v>3977</v>
      </c>
      <c r="M301" s="14" t="s">
        <v>292</v>
      </c>
      <c r="N301" s="14" t="s">
        <v>519</v>
      </c>
      <c r="O301" s="14" t="s">
        <v>196</v>
      </c>
      <c r="P301" s="23" t="s">
        <v>90</v>
      </c>
    </row>
    <row r="302" spans="1:16" x14ac:dyDescent="0.25">
      <c r="A302" s="19" t="s">
        <v>3712</v>
      </c>
      <c r="B302" s="13" t="s">
        <v>3713</v>
      </c>
      <c r="C302" s="13" t="s">
        <v>4748</v>
      </c>
      <c r="D302" s="13" t="s">
        <v>15</v>
      </c>
      <c r="E302" s="20" t="s">
        <v>3714</v>
      </c>
      <c r="F302" s="20">
        <v>43298</v>
      </c>
      <c r="G302" s="13" t="s">
        <v>77</v>
      </c>
      <c r="H302" s="13" t="str" cm="1">
        <f t="array" ref="H302">_xlfn.IFS(
  OR(LEFT(Students_Data!$G302,1)="6", LEFT(Students_Data!$G302,2)="C5"), "6th",
  OR(LEFT(Students_Data!$G302,1)="7", LEFT(Students_Data!$G302,2)="C4"), "7th",
  OR(LEFT(Students_Data!$G302,1)="8", LEFT(Students_Data!$G302,2)="C3"), "8th",
  OR(LEFT(Students_Data!$G302,1)="9", LEFT(Students_Data!$G302,2)="C2"), "9th",
  OR(LEFT(Students_Data!$G302,2)="10", LEFT(Students_Data!$G302,2)="C1"), "10th",
  TRUE, "none"
)</f>
        <v>10th</v>
      </c>
      <c r="I302" s="13" t="str">
        <f>IF(LEFT(Students_Data!$G302,1)="C", "C-Batch", "Techno")</f>
        <v>Techno</v>
      </c>
      <c r="J302" s="13" t="s">
        <v>3715</v>
      </c>
      <c r="K302" s="13" t="s">
        <v>200</v>
      </c>
      <c r="L302" s="13" t="s">
        <v>3716</v>
      </c>
      <c r="M302" s="13" t="s">
        <v>20</v>
      </c>
      <c r="N302" s="13" t="s">
        <v>242</v>
      </c>
      <c r="O302" s="13" t="s">
        <v>357</v>
      </c>
      <c r="P302" s="9" t="s">
        <v>30</v>
      </c>
    </row>
    <row r="303" spans="1:16" x14ac:dyDescent="0.25">
      <c r="A303" s="21" t="s">
        <v>1508</v>
      </c>
      <c r="B303" s="14" t="s">
        <v>1509</v>
      </c>
      <c r="C303" s="14" t="s">
        <v>4748</v>
      </c>
      <c r="D303" s="14" t="s">
        <v>15</v>
      </c>
      <c r="E303" s="22" t="s">
        <v>1510</v>
      </c>
      <c r="F303" s="22">
        <v>45863</v>
      </c>
      <c r="G303" s="14" t="s">
        <v>52</v>
      </c>
      <c r="H303" s="14" t="str" cm="1">
        <f t="array" ref="H303">_xlfn.IFS(
  OR(LEFT(Students_Data!$G303,1)="6", LEFT(Students_Data!$G303,2)="C5"), "6th",
  OR(LEFT(Students_Data!$G303,1)="7", LEFT(Students_Data!$G303,2)="C4"), "7th",
  OR(LEFT(Students_Data!$G303,1)="8", LEFT(Students_Data!$G303,2)="C3"), "8th",
  OR(LEFT(Students_Data!$G303,1)="9", LEFT(Students_Data!$G303,2)="C2"), "9th",
  OR(LEFT(Students_Data!$G303,2)="10", LEFT(Students_Data!$G303,2)="C1"), "10th",
  TRUE, "none"
)</f>
        <v>8th</v>
      </c>
      <c r="I303" s="14" t="str">
        <f>IF(LEFT(Students_Data!$G303,1)="C", "C-Batch", "Techno")</f>
        <v>Techno</v>
      </c>
      <c r="J303" s="14" t="s">
        <v>1511</v>
      </c>
      <c r="K303" s="14" t="s">
        <v>4755</v>
      </c>
      <c r="L303" s="14" t="s">
        <v>1512</v>
      </c>
      <c r="M303" s="14" t="s">
        <v>20</v>
      </c>
      <c r="N303" s="14" t="s">
        <v>850</v>
      </c>
      <c r="O303" s="14" t="s">
        <v>126</v>
      </c>
      <c r="P303" s="23" t="s">
        <v>57</v>
      </c>
    </row>
    <row r="304" spans="1:16" x14ac:dyDescent="0.25">
      <c r="A304" s="19" t="s">
        <v>1965</v>
      </c>
      <c r="B304" s="13" t="s">
        <v>4854</v>
      </c>
      <c r="C304" s="13" t="s">
        <v>4748</v>
      </c>
      <c r="D304" s="13" t="s">
        <v>67</v>
      </c>
      <c r="E304" s="20" t="s">
        <v>1967</v>
      </c>
      <c r="F304" s="20">
        <v>45840</v>
      </c>
      <c r="G304" s="13" t="s">
        <v>167</v>
      </c>
      <c r="H304" s="13" t="str" cm="1">
        <f t="array" ref="H304">_xlfn.IFS(
  OR(LEFT(Students_Data!$G304,1)="6", LEFT(Students_Data!$G304,2)="C5"), "6th",
  OR(LEFT(Students_Data!$G304,1)="7", LEFT(Students_Data!$G304,2)="C4"), "7th",
  OR(LEFT(Students_Data!$G304,1)="8", LEFT(Students_Data!$G304,2)="C3"), "8th",
  OR(LEFT(Students_Data!$G304,1)="9", LEFT(Students_Data!$G304,2)="C2"), "9th",
  OR(LEFT(Students_Data!$G304,2)="10", LEFT(Students_Data!$G304,2)="C1"), "10th",
  TRUE, "none"
)</f>
        <v>7th</v>
      </c>
      <c r="I304" s="13" t="str">
        <f>IF(LEFT(Students_Data!$G304,1)="C", "C-Batch", "Techno")</f>
        <v>Techno</v>
      </c>
      <c r="J304" s="13" t="s">
        <v>1968</v>
      </c>
      <c r="K304" s="13" t="s">
        <v>36</v>
      </c>
      <c r="L304" s="13" t="s">
        <v>1969</v>
      </c>
      <c r="M304" s="13" t="s">
        <v>20</v>
      </c>
      <c r="N304" s="13" t="s">
        <v>4731</v>
      </c>
      <c r="O304" s="13" t="s">
        <v>111</v>
      </c>
      <c r="P304" s="9" t="s">
        <v>98</v>
      </c>
    </row>
    <row r="305" spans="1:16" x14ac:dyDescent="0.25">
      <c r="A305" s="21" t="s">
        <v>2195</v>
      </c>
      <c r="B305" s="14" t="s">
        <v>1966</v>
      </c>
      <c r="C305" s="14" t="s">
        <v>4748</v>
      </c>
      <c r="D305" s="14" t="s">
        <v>67</v>
      </c>
      <c r="E305" s="22" t="s">
        <v>2196</v>
      </c>
      <c r="F305" s="22">
        <v>45873</v>
      </c>
      <c r="G305" s="14" t="s">
        <v>260</v>
      </c>
      <c r="H305" s="14" t="str" cm="1">
        <f t="array" ref="H305">_xlfn.IFS(
  OR(LEFT(Students_Data!$G305,1)="6", LEFT(Students_Data!$G305,2)="C5"), "6th",
  OR(LEFT(Students_Data!$G305,1)="7", LEFT(Students_Data!$G305,2)="C4"), "7th",
  OR(LEFT(Students_Data!$G305,1)="8", LEFT(Students_Data!$G305,2)="C3"), "8th",
  OR(LEFT(Students_Data!$G305,1)="9", LEFT(Students_Data!$G305,2)="C2"), "9th",
  OR(LEFT(Students_Data!$G305,2)="10", LEFT(Students_Data!$G305,2)="C1"), "10th",
  TRUE, "none"
)</f>
        <v>7th</v>
      </c>
      <c r="I305" s="14" t="str">
        <f>IF(LEFT(Students_Data!$G305,1)="C", "C-Batch", "Techno")</f>
        <v>C-Batch</v>
      </c>
      <c r="J305" s="14" t="s">
        <v>2197</v>
      </c>
      <c r="K305" s="14" t="s">
        <v>161</v>
      </c>
      <c r="L305" s="14" t="s">
        <v>2198</v>
      </c>
      <c r="M305" s="14" t="s">
        <v>20</v>
      </c>
      <c r="N305" s="14" t="s">
        <v>110</v>
      </c>
      <c r="O305" s="14" t="s">
        <v>311</v>
      </c>
      <c r="P305" s="23" t="s">
        <v>48</v>
      </c>
    </row>
    <row r="306" spans="1:16" x14ac:dyDescent="0.25">
      <c r="A306" s="19" t="s">
        <v>2508</v>
      </c>
      <c r="B306" s="13" t="s">
        <v>2509</v>
      </c>
      <c r="C306" s="13" t="s">
        <v>4748</v>
      </c>
      <c r="D306" s="13" t="s">
        <v>67</v>
      </c>
      <c r="E306" s="20" t="s">
        <v>2510</v>
      </c>
      <c r="F306" s="20">
        <v>42574</v>
      </c>
      <c r="G306" s="13" t="s">
        <v>483</v>
      </c>
      <c r="H306" s="13" t="str" cm="1">
        <f t="array" ref="H306">_xlfn.IFS(
  OR(LEFT(Students_Data!$G306,1)="6", LEFT(Students_Data!$G306,2)="C5"), "6th",
  OR(LEFT(Students_Data!$G306,1)="7", LEFT(Students_Data!$G306,2)="C4"), "7th",
  OR(LEFT(Students_Data!$G306,1)="8", LEFT(Students_Data!$G306,2)="C3"), "8th",
  OR(LEFT(Students_Data!$G306,1)="9", LEFT(Students_Data!$G306,2)="C2"), "9th",
  OR(LEFT(Students_Data!$G306,2)="10", LEFT(Students_Data!$G306,2)="C1"), "10th",
  TRUE, "none"
)</f>
        <v>8th</v>
      </c>
      <c r="I306" s="13" t="str">
        <f>IF(LEFT(Students_Data!$G306,1)="C", "C-Batch", "Techno")</f>
        <v>C-Batch</v>
      </c>
      <c r="J306" s="13" t="s">
        <v>2511</v>
      </c>
      <c r="K306" s="13" t="s">
        <v>4755</v>
      </c>
      <c r="L306" s="13" t="s">
        <v>2512</v>
      </c>
      <c r="M306" s="13" t="s">
        <v>20</v>
      </c>
      <c r="N306" s="13" t="s">
        <v>88</v>
      </c>
      <c r="O306" s="13" t="s">
        <v>177</v>
      </c>
      <c r="P306" s="9" t="s">
        <v>39</v>
      </c>
    </row>
    <row r="307" spans="1:16" x14ac:dyDescent="0.25">
      <c r="A307" s="21" t="s">
        <v>4202</v>
      </c>
      <c r="B307" s="14" t="s">
        <v>1068</v>
      </c>
      <c r="C307" s="14" t="s">
        <v>4748</v>
      </c>
      <c r="D307" s="14" t="s">
        <v>67</v>
      </c>
      <c r="E307" s="22" t="s">
        <v>3724</v>
      </c>
      <c r="F307" s="22">
        <v>42929</v>
      </c>
      <c r="G307" s="14" t="s">
        <v>472</v>
      </c>
      <c r="H307" s="14" t="str" cm="1">
        <f t="array" ref="H307">_xlfn.IFS(
  OR(LEFT(Students_Data!$G307,1)="6", LEFT(Students_Data!$G307,2)="C5"), "6th",
  OR(LEFT(Students_Data!$G307,1)="7", LEFT(Students_Data!$G307,2)="C4"), "7th",
  OR(LEFT(Students_Data!$G307,1)="8", LEFT(Students_Data!$G307,2)="C3"), "8th",
  OR(LEFT(Students_Data!$G307,1)="9", LEFT(Students_Data!$G307,2)="C2"), "9th",
  OR(LEFT(Students_Data!$G307,2)="10", LEFT(Students_Data!$G307,2)="C1"), "10th",
  TRUE, "none"
)</f>
        <v>7th</v>
      </c>
      <c r="I307" s="14" t="str">
        <f>IF(LEFT(Students_Data!$G307,1)="C", "C-Batch", "Techno")</f>
        <v>Techno</v>
      </c>
      <c r="J307" s="14" t="s">
        <v>4203</v>
      </c>
      <c r="K307" s="14" t="s">
        <v>200</v>
      </c>
      <c r="L307" s="14" t="s">
        <v>4204</v>
      </c>
      <c r="M307" s="14" t="s">
        <v>20</v>
      </c>
      <c r="N307" s="14" t="s">
        <v>242</v>
      </c>
      <c r="O307" s="14" t="s">
        <v>73</v>
      </c>
      <c r="P307" s="23" t="s">
        <v>22</v>
      </c>
    </row>
    <row r="308" spans="1:16" x14ac:dyDescent="0.25">
      <c r="A308" s="19" t="s">
        <v>4345</v>
      </c>
      <c r="B308" s="13" t="s">
        <v>3938</v>
      </c>
      <c r="C308" s="13" t="s">
        <v>4748</v>
      </c>
      <c r="D308" s="13" t="s">
        <v>67</v>
      </c>
      <c r="E308" s="20" t="s">
        <v>4346</v>
      </c>
      <c r="F308" s="20">
        <v>42530</v>
      </c>
      <c r="G308" s="13" t="s">
        <v>219</v>
      </c>
      <c r="H308" s="13" t="str" cm="1">
        <f t="array" ref="H308">_xlfn.IFS(
  OR(LEFT(Students_Data!$G308,1)="6", LEFT(Students_Data!$G308,2)="C5"), "6th",
  OR(LEFT(Students_Data!$G308,1)="7", LEFT(Students_Data!$G308,2)="C4"), "7th",
  OR(LEFT(Students_Data!$G308,1)="8", LEFT(Students_Data!$G308,2)="C3"), "8th",
  OR(LEFT(Students_Data!$G308,1)="9", LEFT(Students_Data!$G308,2)="C2"), "9th",
  OR(LEFT(Students_Data!$G308,2)="10", LEFT(Students_Data!$G308,2)="C1"), "10th",
  TRUE, "none"
)</f>
        <v>9th</v>
      </c>
      <c r="I308" s="13" t="str">
        <f>IF(LEFT(Students_Data!$G308,1)="C", "C-Batch", "Techno")</f>
        <v>Techno</v>
      </c>
      <c r="J308" s="13" t="s">
        <v>4347</v>
      </c>
      <c r="K308" s="13" t="s">
        <v>4755</v>
      </c>
      <c r="L308" s="13" t="s">
        <v>4348</v>
      </c>
      <c r="M308" s="13" t="s">
        <v>20</v>
      </c>
      <c r="N308" s="13" t="s">
        <v>242</v>
      </c>
      <c r="O308" s="13" t="s">
        <v>293</v>
      </c>
      <c r="P308" s="9" t="s">
        <v>30</v>
      </c>
    </row>
    <row r="309" spans="1:16" x14ac:dyDescent="0.25">
      <c r="A309" s="21" t="s">
        <v>3314</v>
      </c>
      <c r="B309" s="14" t="s">
        <v>2512</v>
      </c>
      <c r="C309" s="14" t="s">
        <v>4748</v>
      </c>
      <c r="D309" s="14" t="s">
        <v>67</v>
      </c>
      <c r="E309" s="22" t="s">
        <v>559</v>
      </c>
      <c r="F309" s="22">
        <v>42606</v>
      </c>
      <c r="G309" s="14" t="s">
        <v>377</v>
      </c>
      <c r="H309" s="14" t="str" cm="1">
        <f t="array" ref="H309">_xlfn.IFS(
  OR(LEFT(Students_Data!$G309,1)="6", LEFT(Students_Data!$G309,2)="C5"), "6th",
  OR(LEFT(Students_Data!$G309,1)="7", LEFT(Students_Data!$G309,2)="C4"), "7th",
  OR(LEFT(Students_Data!$G309,1)="8", LEFT(Students_Data!$G309,2)="C3"), "8th",
  OR(LEFT(Students_Data!$G309,1)="9", LEFT(Students_Data!$G309,2)="C2"), "9th",
  OR(LEFT(Students_Data!$G309,2)="10", LEFT(Students_Data!$G309,2)="C1"), "10th",
  TRUE, "none"
)</f>
        <v>9th</v>
      </c>
      <c r="I309" s="14" t="str">
        <f>IF(LEFT(Students_Data!$G309,1)="C", "C-Batch", "Techno")</f>
        <v>C-Batch</v>
      </c>
      <c r="J309" s="14" t="s">
        <v>3315</v>
      </c>
      <c r="K309" s="14" t="s">
        <v>4755</v>
      </c>
      <c r="L309" s="14" t="s">
        <v>1969</v>
      </c>
      <c r="M309" s="14" t="s">
        <v>20</v>
      </c>
      <c r="N309" s="14" t="s">
        <v>448</v>
      </c>
      <c r="O309" s="14" t="s">
        <v>264</v>
      </c>
      <c r="P309" s="23" t="s">
        <v>57</v>
      </c>
    </row>
    <row r="310" spans="1:16" x14ac:dyDescent="0.25">
      <c r="A310" s="19" t="s">
        <v>2503</v>
      </c>
      <c r="B310" s="13" t="s">
        <v>2504</v>
      </c>
      <c r="C310" s="13" t="s">
        <v>4748</v>
      </c>
      <c r="D310" s="13" t="s">
        <v>67</v>
      </c>
      <c r="E310" s="20" t="s">
        <v>2505</v>
      </c>
      <c r="F310" s="20">
        <v>42561</v>
      </c>
      <c r="G310" s="13" t="s">
        <v>167</v>
      </c>
      <c r="H310" s="13" t="str" cm="1">
        <f t="array" ref="H310">_xlfn.IFS(
  OR(LEFT(Students_Data!$G310,1)="6", LEFT(Students_Data!$G310,2)="C5"), "6th",
  OR(LEFT(Students_Data!$G310,1)="7", LEFT(Students_Data!$G310,2)="C4"), "7th",
  OR(LEFT(Students_Data!$G310,1)="8", LEFT(Students_Data!$G310,2)="C3"), "8th",
  OR(LEFT(Students_Data!$G310,1)="9", LEFT(Students_Data!$G310,2)="C2"), "9th",
  OR(LEFT(Students_Data!$G310,2)="10", LEFT(Students_Data!$G310,2)="C1"), "10th",
  TRUE, "none"
)</f>
        <v>7th</v>
      </c>
      <c r="I310" s="13" t="str">
        <f>IF(LEFT(Students_Data!$G310,1)="C", "C-Batch", "Techno")</f>
        <v>Techno</v>
      </c>
      <c r="J310" s="13" t="s">
        <v>2506</v>
      </c>
      <c r="K310" s="13" t="s">
        <v>200</v>
      </c>
      <c r="L310" s="13" t="s">
        <v>2507</v>
      </c>
      <c r="M310" s="13" t="s">
        <v>20</v>
      </c>
      <c r="N310" s="13" t="s">
        <v>183</v>
      </c>
      <c r="O310" s="13" t="s">
        <v>170</v>
      </c>
      <c r="P310" s="9" t="s">
        <v>30</v>
      </c>
    </row>
    <row r="311" spans="1:16" x14ac:dyDescent="0.25">
      <c r="A311" s="21" t="s">
        <v>1405</v>
      </c>
      <c r="B311" s="14" t="s">
        <v>1406</v>
      </c>
      <c r="C311" s="14" t="s">
        <v>4748</v>
      </c>
      <c r="D311" s="14" t="s">
        <v>15</v>
      </c>
      <c r="E311" s="22" t="s">
        <v>1407</v>
      </c>
      <c r="F311" s="22">
        <v>43635</v>
      </c>
      <c r="G311" s="14" t="s">
        <v>94</v>
      </c>
      <c r="H311" s="14" t="str" cm="1">
        <f t="array" ref="H311">_xlfn.IFS(
  OR(LEFT(Students_Data!$G311,1)="6", LEFT(Students_Data!$G311,2)="C5"), "6th",
  OR(LEFT(Students_Data!$G311,1)="7", LEFT(Students_Data!$G311,2)="C4"), "7th",
  OR(LEFT(Students_Data!$G311,1)="8", LEFT(Students_Data!$G311,2)="C3"), "8th",
  OR(LEFT(Students_Data!$G311,1)="9", LEFT(Students_Data!$G311,2)="C2"), "9th",
  OR(LEFT(Students_Data!$G311,2)="10", LEFT(Students_Data!$G311,2)="C1"), "10th",
  TRUE, "none"
)</f>
        <v>10th</v>
      </c>
      <c r="I311" s="14" t="str">
        <f>IF(LEFT(Students_Data!$G311,1)="C", "C-Batch", "Techno")</f>
        <v>C-Batch</v>
      </c>
      <c r="J311" s="14" t="s">
        <v>1408</v>
      </c>
      <c r="K311" s="14" t="s">
        <v>4755</v>
      </c>
      <c r="L311" s="14" t="s">
        <v>1409</v>
      </c>
      <c r="M311" s="14" t="s">
        <v>202</v>
      </c>
      <c r="N311" s="14" t="s">
        <v>344</v>
      </c>
      <c r="O311" s="14" t="s">
        <v>277</v>
      </c>
      <c r="P311" s="23" t="s">
        <v>57</v>
      </c>
    </row>
    <row r="312" spans="1:16" x14ac:dyDescent="0.25">
      <c r="A312" s="19" t="s">
        <v>3934</v>
      </c>
      <c r="B312" s="13" t="s">
        <v>3935</v>
      </c>
      <c r="C312" s="13" t="s">
        <v>4748</v>
      </c>
      <c r="D312" s="13" t="s">
        <v>67</v>
      </c>
      <c r="E312" s="20" t="s">
        <v>3936</v>
      </c>
      <c r="F312" s="20">
        <v>42920</v>
      </c>
      <c r="G312" s="13" t="s">
        <v>233</v>
      </c>
      <c r="H312" s="13" t="str" cm="1">
        <f t="array" ref="H312">_xlfn.IFS(
  OR(LEFT(Students_Data!$G312,1)="6", LEFT(Students_Data!$G312,2)="C5"), "6th",
  OR(LEFT(Students_Data!$G312,1)="7", LEFT(Students_Data!$G312,2)="C4"), "7th",
  OR(LEFT(Students_Data!$G312,1)="8", LEFT(Students_Data!$G312,2)="C3"), "8th",
  OR(LEFT(Students_Data!$G312,1)="9", LEFT(Students_Data!$G312,2)="C2"), "9th",
  OR(LEFT(Students_Data!$G312,2)="10", LEFT(Students_Data!$G312,2)="C1"), "10th",
  TRUE, "none"
)</f>
        <v>8th</v>
      </c>
      <c r="I312" s="13" t="str">
        <f>IF(LEFT(Students_Data!$G312,1)="C", "C-Batch", "Techno")</f>
        <v>C-Batch</v>
      </c>
      <c r="J312" s="13" t="s">
        <v>3937</v>
      </c>
      <c r="K312" s="13" t="s">
        <v>4757</v>
      </c>
      <c r="L312" s="13" t="s">
        <v>3938</v>
      </c>
      <c r="M312" s="13" t="s">
        <v>20</v>
      </c>
      <c r="N312" s="13" t="s">
        <v>448</v>
      </c>
      <c r="O312" s="13" t="s">
        <v>118</v>
      </c>
      <c r="P312" s="9" t="s">
        <v>57</v>
      </c>
    </row>
    <row r="313" spans="1:16" x14ac:dyDescent="0.25">
      <c r="A313" s="21" t="s">
        <v>4039</v>
      </c>
      <c r="B313" s="14" t="s">
        <v>1968</v>
      </c>
      <c r="C313" s="14" t="s">
        <v>4748</v>
      </c>
      <c r="D313" s="14" t="s">
        <v>15</v>
      </c>
      <c r="E313" s="22" t="s">
        <v>4040</v>
      </c>
      <c r="F313" s="22">
        <v>43991</v>
      </c>
      <c r="G313" s="14" t="s">
        <v>122</v>
      </c>
      <c r="H313" s="14" t="str" cm="1">
        <f t="array" ref="H313">_xlfn.IFS(
  OR(LEFT(Students_Data!$G313,1)="6", LEFT(Students_Data!$G313,2)="C5"), "6th",
  OR(LEFT(Students_Data!$G313,1)="7", LEFT(Students_Data!$G313,2)="C4"), "7th",
  OR(LEFT(Students_Data!$G313,1)="8", LEFT(Students_Data!$G313,2)="C3"), "8th",
  OR(LEFT(Students_Data!$G313,1)="9", LEFT(Students_Data!$G313,2)="C2"), "9th",
  OR(LEFT(Students_Data!$G313,2)="10", LEFT(Students_Data!$G313,2)="C1"), "10th",
  TRUE, "none"
)</f>
        <v>9th</v>
      </c>
      <c r="I313" s="14" t="str">
        <f>IF(LEFT(Students_Data!$G313,1)="C", "C-Batch", "Techno")</f>
        <v>Techno</v>
      </c>
      <c r="J313" s="14" t="s">
        <v>4041</v>
      </c>
      <c r="K313" s="14" t="s">
        <v>4755</v>
      </c>
      <c r="L313" s="14" t="s">
        <v>4042</v>
      </c>
      <c r="M313" s="14" t="s">
        <v>228</v>
      </c>
      <c r="N313" s="14" t="s">
        <v>110</v>
      </c>
      <c r="O313" s="14" t="s">
        <v>332</v>
      </c>
      <c r="P313" s="23" t="s">
        <v>48</v>
      </c>
    </row>
    <row r="314" spans="1:16" x14ac:dyDescent="0.25">
      <c r="A314" s="19" t="s">
        <v>2333</v>
      </c>
      <c r="B314" s="13" t="s">
        <v>2334</v>
      </c>
      <c r="C314" s="13" t="s">
        <v>4748</v>
      </c>
      <c r="D314" s="13" t="s">
        <v>67</v>
      </c>
      <c r="E314" s="20" t="s">
        <v>2335</v>
      </c>
      <c r="F314" s="20">
        <v>43258</v>
      </c>
      <c r="G314" s="13" t="s">
        <v>69</v>
      </c>
      <c r="H314" s="13" t="str" cm="1">
        <f t="array" ref="H314">_xlfn.IFS(
  OR(LEFT(Students_Data!$G314,1)="6", LEFT(Students_Data!$G314,2)="C5"), "6th",
  OR(LEFT(Students_Data!$G314,1)="7", LEFT(Students_Data!$G314,2)="C4"), "7th",
  OR(LEFT(Students_Data!$G314,1)="8", LEFT(Students_Data!$G314,2)="C3"), "8th",
  OR(LEFT(Students_Data!$G314,1)="9", LEFT(Students_Data!$G314,2)="C2"), "9th",
  OR(LEFT(Students_Data!$G314,2)="10", LEFT(Students_Data!$G314,2)="C1"), "10th",
  TRUE, "none"
)</f>
        <v>8th</v>
      </c>
      <c r="I314" s="13" t="str">
        <f>IF(LEFT(Students_Data!$G314,1)="C", "C-Batch", "Techno")</f>
        <v>Techno</v>
      </c>
      <c r="J314" s="13" t="s">
        <v>2336</v>
      </c>
      <c r="K314" s="13" t="s">
        <v>4755</v>
      </c>
      <c r="L314" s="13" t="s">
        <v>2337</v>
      </c>
      <c r="M314" s="13" t="s">
        <v>228</v>
      </c>
      <c r="N314" s="13" t="s">
        <v>46</v>
      </c>
      <c r="O314" s="13" t="s">
        <v>203</v>
      </c>
      <c r="P314" s="9" t="s">
        <v>98</v>
      </c>
    </row>
    <row r="315" spans="1:16" x14ac:dyDescent="0.25">
      <c r="A315" s="21" t="s">
        <v>1065</v>
      </c>
      <c r="B315" s="14" t="s">
        <v>1066</v>
      </c>
      <c r="C315" s="14" t="s">
        <v>4748</v>
      </c>
      <c r="D315" s="14" t="s">
        <v>15</v>
      </c>
      <c r="E315" s="22" t="s">
        <v>559</v>
      </c>
      <c r="F315" s="22">
        <v>43629</v>
      </c>
      <c r="G315" s="14" t="s">
        <v>122</v>
      </c>
      <c r="H315" s="14" t="str" cm="1">
        <f t="array" ref="H315">_xlfn.IFS(
  OR(LEFT(Students_Data!$G315,1)="6", LEFT(Students_Data!$G315,2)="C5"), "6th",
  OR(LEFT(Students_Data!$G315,1)="7", LEFT(Students_Data!$G315,2)="C4"), "7th",
  OR(LEFT(Students_Data!$G315,1)="8", LEFT(Students_Data!$G315,2)="C3"), "8th",
  OR(LEFT(Students_Data!$G315,1)="9", LEFT(Students_Data!$G315,2)="C2"), "9th",
  OR(LEFT(Students_Data!$G315,2)="10", LEFT(Students_Data!$G315,2)="C1"), "10th",
  TRUE, "none"
)</f>
        <v>9th</v>
      </c>
      <c r="I315" s="14" t="str">
        <f>IF(LEFT(Students_Data!$G315,1)="C", "C-Batch", "Techno")</f>
        <v>Techno</v>
      </c>
      <c r="J315" s="14" t="s">
        <v>1067</v>
      </c>
      <c r="K315" s="14" t="s">
        <v>161</v>
      </c>
      <c r="L315" s="14" t="s">
        <v>1068</v>
      </c>
      <c r="M315" s="14" t="s">
        <v>141</v>
      </c>
      <c r="N315" s="14" t="s">
        <v>344</v>
      </c>
      <c r="O315" s="14" t="s">
        <v>73</v>
      </c>
      <c r="P315" s="23" t="s">
        <v>22</v>
      </c>
    </row>
    <row r="316" spans="1:16" x14ac:dyDescent="0.25">
      <c r="A316" s="19" t="s">
        <v>4299</v>
      </c>
      <c r="B316" s="13" t="s">
        <v>4300</v>
      </c>
      <c r="C316" s="13" t="s">
        <v>4748</v>
      </c>
      <c r="D316" s="13" t="s">
        <v>15</v>
      </c>
      <c r="E316" s="20" t="s">
        <v>4301</v>
      </c>
      <c r="F316" s="20">
        <v>43340</v>
      </c>
      <c r="G316" s="13" t="s">
        <v>115</v>
      </c>
      <c r="H316" s="13" t="str" cm="1">
        <f t="array" ref="H316">_xlfn.IFS(
  OR(LEFT(Students_Data!$G316,1)="6", LEFT(Students_Data!$G316,2)="C5"), "6th",
  OR(LEFT(Students_Data!$G316,1)="7", LEFT(Students_Data!$G316,2)="C4"), "7th",
  OR(LEFT(Students_Data!$G316,1)="8", LEFT(Students_Data!$G316,2)="C3"), "8th",
  OR(LEFT(Students_Data!$G316,1)="9", LEFT(Students_Data!$G316,2)="C2"), "9th",
  OR(LEFT(Students_Data!$G316,2)="10", LEFT(Students_Data!$G316,2)="C1"), "10th",
  TRUE, "none"
)</f>
        <v>6th</v>
      </c>
      <c r="I316" s="13" t="str">
        <f>IF(LEFT(Students_Data!$G316,1)="C", "C-Batch", "Techno")</f>
        <v>C-Batch</v>
      </c>
      <c r="J316" s="13" t="s">
        <v>4302</v>
      </c>
      <c r="K316" s="13" t="s">
        <v>4755</v>
      </c>
      <c r="L316" s="13" t="s">
        <v>2139</v>
      </c>
      <c r="M316" s="13" t="s">
        <v>20</v>
      </c>
      <c r="N316" s="13" t="s">
        <v>448</v>
      </c>
      <c r="O316" s="13" t="s">
        <v>190</v>
      </c>
      <c r="P316" s="9" t="s">
        <v>98</v>
      </c>
    </row>
    <row r="317" spans="1:16" x14ac:dyDescent="0.25">
      <c r="A317" s="21" t="s">
        <v>105</v>
      </c>
      <c r="B317" s="14" t="s">
        <v>106</v>
      </c>
      <c r="C317" s="14" t="s">
        <v>4748</v>
      </c>
      <c r="D317" s="14" t="s">
        <v>67</v>
      </c>
      <c r="E317" s="22" t="s">
        <v>107</v>
      </c>
      <c r="F317" s="22">
        <v>42603</v>
      </c>
      <c r="G317" s="14" t="s">
        <v>17</v>
      </c>
      <c r="H317" s="14" t="str" cm="1">
        <f t="array" ref="H317">_xlfn.IFS(
  OR(LEFT(Students_Data!$G317,1)="6", LEFT(Students_Data!$G317,2)="C5"), "6th",
  OR(LEFT(Students_Data!$G317,1)="7", LEFT(Students_Data!$G317,2)="C4"), "7th",
  OR(LEFT(Students_Data!$G317,1)="8", LEFT(Students_Data!$G317,2)="C3"), "8th",
  OR(LEFT(Students_Data!$G317,1)="9", LEFT(Students_Data!$G317,2)="C2"), "9th",
  OR(LEFT(Students_Data!$G317,2)="10", LEFT(Students_Data!$G317,2)="C1"), "10th",
  TRUE, "none"
)</f>
        <v>10th</v>
      </c>
      <c r="I317" s="14" t="str">
        <f>IF(LEFT(Students_Data!$G317,1)="C", "C-Batch", "Techno")</f>
        <v>C-Batch</v>
      </c>
      <c r="J317" s="14" t="s">
        <v>108</v>
      </c>
      <c r="K317" s="14" t="s">
        <v>71</v>
      </c>
      <c r="L317" s="14" t="s">
        <v>109</v>
      </c>
      <c r="M317" s="14" t="s">
        <v>20</v>
      </c>
      <c r="N317" s="14" t="s">
        <v>110</v>
      </c>
      <c r="O317" s="14" t="s">
        <v>111</v>
      </c>
      <c r="P317" s="23" t="s">
        <v>98</v>
      </c>
    </row>
    <row r="318" spans="1:16" x14ac:dyDescent="0.25">
      <c r="A318" s="19" t="s">
        <v>2297</v>
      </c>
      <c r="B318" s="13" t="s">
        <v>2298</v>
      </c>
      <c r="C318" s="13" t="s">
        <v>4748</v>
      </c>
      <c r="D318" s="13" t="s">
        <v>67</v>
      </c>
      <c r="E318" s="20" t="s">
        <v>653</v>
      </c>
      <c r="F318" s="20">
        <v>43290</v>
      </c>
      <c r="G318" s="13" t="s">
        <v>122</v>
      </c>
      <c r="H318" s="13" t="str" cm="1">
        <f t="array" ref="H318">_xlfn.IFS(
  OR(LEFT(Students_Data!$G318,1)="6", LEFT(Students_Data!$G318,2)="C5"), "6th",
  OR(LEFT(Students_Data!$G318,1)="7", LEFT(Students_Data!$G318,2)="C4"), "7th",
  OR(LEFT(Students_Data!$G318,1)="8", LEFT(Students_Data!$G318,2)="C3"), "8th",
  OR(LEFT(Students_Data!$G318,1)="9", LEFT(Students_Data!$G318,2)="C2"), "9th",
  OR(LEFT(Students_Data!$G318,2)="10", LEFT(Students_Data!$G318,2)="C1"), "10th",
  TRUE, "none"
)</f>
        <v>9th</v>
      </c>
      <c r="I318" s="13" t="str">
        <f>IF(LEFT(Students_Data!$G318,1)="C", "C-Batch", "Techno")</f>
        <v>Techno</v>
      </c>
      <c r="J318" s="13" t="s">
        <v>2299</v>
      </c>
      <c r="K318" s="13" t="s">
        <v>62</v>
      </c>
      <c r="L318" s="13" t="s">
        <v>2300</v>
      </c>
      <c r="M318" s="13" t="s">
        <v>202</v>
      </c>
      <c r="N318" s="13" t="s">
        <v>4733</v>
      </c>
      <c r="O318" s="13" t="s">
        <v>264</v>
      </c>
      <c r="P318" s="9" t="s">
        <v>57</v>
      </c>
    </row>
    <row r="319" spans="1:16" x14ac:dyDescent="0.25">
      <c r="A319" s="21" t="s">
        <v>1626</v>
      </c>
      <c r="B319" s="14" t="s">
        <v>1627</v>
      </c>
      <c r="C319" s="14" t="s">
        <v>4748</v>
      </c>
      <c r="D319" s="14" t="s">
        <v>15</v>
      </c>
      <c r="E319" s="22" t="s">
        <v>1628</v>
      </c>
      <c r="F319" s="22">
        <v>42568</v>
      </c>
      <c r="G319" s="14" t="s">
        <v>483</v>
      </c>
      <c r="H319" s="14" t="str" cm="1">
        <f t="array" ref="H319">_xlfn.IFS(
  OR(LEFT(Students_Data!$G319,1)="6", LEFT(Students_Data!$G319,2)="C5"), "6th",
  OR(LEFT(Students_Data!$G319,1)="7", LEFT(Students_Data!$G319,2)="C4"), "7th",
  OR(LEFT(Students_Data!$G319,1)="8", LEFT(Students_Data!$G319,2)="C3"), "8th",
  OR(LEFT(Students_Data!$G319,1)="9", LEFT(Students_Data!$G319,2)="C2"), "9th",
  OR(LEFT(Students_Data!$G319,2)="10", LEFT(Students_Data!$G319,2)="C1"), "10th",
  TRUE, "none"
)</f>
        <v>8th</v>
      </c>
      <c r="I319" s="14" t="str">
        <f>IF(LEFT(Students_Data!$G319,1)="C", "C-Batch", "Techno")</f>
        <v>C-Batch</v>
      </c>
      <c r="J319" s="14" t="s">
        <v>1629</v>
      </c>
      <c r="K319" s="14" t="s">
        <v>4755</v>
      </c>
      <c r="L319" s="14" t="s">
        <v>1630</v>
      </c>
      <c r="M319" s="14" t="s">
        <v>20</v>
      </c>
      <c r="N319" s="14" t="s">
        <v>4732</v>
      </c>
      <c r="O319" s="14" t="s">
        <v>118</v>
      </c>
      <c r="P319" s="23" t="s">
        <v>57</v>
      </c>
    </row>
    <row r="320" spans="1:16" x14ac:dyDescent="0.25">
      <c r="A320" s="19" t="s">
        <v>4238</v>
      </c>
      <c r="B320" s="13" t="s">
        <v>4239</v>
      </c>
      <c r="C320" s="13" t="s">
        <v>4748</v>
      </c>
      <c r="D320" s="13" t="s">
        <v>67</v>
      </c>
      <c r="E320" s="20" t="s">
        <v>4240</v>
      </c>
      <c r="F320" s="20">
        <v>43704</v>
      </c>
      <c r="G320" s="13" t="s">
        <v>138</v>
      </c>
      <c r="H320" s="13" t="str" cm="1">
        <f t="array" ref="H320">_xlfn.IFS(
  OR(LEFT(Students_Data!$G320,1)="6", LEFT(Students_Data!$G320,2)="C5"), "6th",
  OR(LEFT(Students_Data!$G320,1)="7", LEFT(Students_Data!$G320,2)="C4"), "7th",
  OR(LEFT(Students_Data!$G320,1)="8", LEFT(Students_Data!$G320,2)="C3"), "8th",
  OR(LEFT(Students_Data!$G320,1)="9", LEFT(Students_Data!$G320,2)="C2"), "9th",
  OR(LEFT(Students_Data!$G320,2)="10", LEFT(Students_Data!$G320,2)="C1"), "10th",
  TRUE, "none"
)</f>
        <v>9th</v>
      </c>
      <c r="I320" s="13" t="str">
        <f>IF(LEFT(Students_Data!$G320,1)="C", "C-Batch", "Techno")</f>
        <v>C-Batch</v>
      </c>
      <c r="J320" s="13" t="s">
        <v>748</v>
      </c>
      <c r="K320" s="13" t="s">
        <v>4757</v>
      </c>
      <c r="L320" s="13" t="s">
        <v>4241</v>
      </c>
      <c r="M320" s="13" t="s">
        <v>20</v>
      </c>
      <c r="N320" s="13" t="s">
        <v>4733</v>
      </c>
      <c r="O320" s="13" t="s">
        <v>64</v>
      </c>
      <c r="P320" s="9" t="s">
        <v>22</v>
      </c>
    </row>
    <row r="321" spans="1:16" x14ac:dyDescent="0.25">
      <c r="A321" s="21" t="s">
        <v>3947</v>
      </c>
      <c r="B321" s="14" t="s">
        <v>3948</v>
      </c>
      <c r="C321" s="14" t="s">
        <v>4748</v>
      </c>
      <c r="D321" s="14" t="s">
        <v>67</v>
      </c>
      <c r="E321" s="22" t="s">
        <v>3949</v>
      </c>
      <c r="F321" s="22">
        <v>42240</v>
      </c>
      <c r="G321" s="14" t="s">
        <v>219</v>
      </c>
      <c r="H321" s="14" t="str" cm="1">
        <f t="array" ref="H321">_xlfn.IFS(
  OR(LEFT(Students_Data!$G321,1)="6", LEFT(Students_Data!$G321,2)="C5"), "6th",
  OR(LEFT(Students_Data!$G321,1)="7", LEFT(Students_Data!$G321,2)="C4"), "7th",
  OR(LEFT(Students_Data!$G321,1)="8", LEFT(Students_Data!$G321,2)="C3"), "8th",
  OR(LEFT(Students_Data!$G321,1)="9", LEFT(Students_Data!$G321,2)="C2"), "9th",
  OR(LEFT(Students_Data!$G321,2)="10", LEFT(Students_Data!$G321,2)="C1"), "10th",
  TRUE, "none"
)</f>
        <v>9th</v>
      </c>
      <c r="I321" s="14" t="str">
        <f>IF(LEFT(Students_Data!$G321,1)="C", "C-Batch", "Techno")</f>
        <v>Techno</v>
      </c>
      <c r="J321" s="14" t="s">
        <v>3950</v>
      </c>
      <c r="K321" s="14" t="s">
        <v>161</v>
      </c>
      <c r="L321" s="14" t="s">
        <v>3951</v>
      </c>
      <c r="M321" s="14" t="s">
        <v>228</v>
      </c>
      <c r="N321" s="14" t="s">
        <v>125</v>
      </c>
      <c r="O321" s="14" t="s">
        <v>142</v>
      </c>
      <c r="P321" s="23" t="s">
        <v>39</v>
      </c>
    </row>
    <row r="322" spans="1:16" x14ac:dyDescent="0.25">
      <c r="A322" s="19" t="s">
        <v>4631</v>
      </c>
      <c r="B322" s="13" t="s">
        <v>4632</v>
      </c>
      <c r="C322" s="13" t="s">
        <v>4748</v>
      </c>
      <c r="D322" s="13" t="s">
        <v>67</v>
      </c>
      <c r="E322" s="20" t="s">
        <v>4633</v>
      </c>
      <c r="F322" s="20">
        <v>44354</v>
      </c>
      <c r="G322" s="13" t="s">
        <v>138</v>
      </c>
      <c r="H322" s="13" t="str" cm="1">
        <f t="array" ref="H322">_xlfn.IFS(
  OR(LEFT(Students_Data!$G322,1)="6", LEFT(Students_Data!$G322,2)="C5"), "6th",
  OR(LEFT(Students_Data!$G322,1)="7", LEFT(Students_Data!$G322,2)="C4"), "7th",
  OR(LEFT(Students_Data!$G322,1)="8", LEFT(Students_Data!$G322,2)="C3"), "8th",
  OR(LEFT(Students_Data!$G322,1)="9", LEFT(Students_Data!$G322,2)="C2"), "9th",
  OR(LEFT(Students_Data!$G322,2)="10", LEFT(Students_Data!$G322,2)="C1"), "10th",
  TRUE, "none"
)</f>
        <v>9th</v>
      </c>
      <c r="I322" s="13" t="str">
        <f>IF(LEFT(Students_Data!$G322,1)="C", "C-Batch", "Techno")</f>
        <v>C-Batch</v>
      </c>
      <c r="J322" s="13" t="s">
        <v>4634</v>
      </c>
      <c r="K322" s="13" t="s">
        <v>4755</v>
      </c>
      <c r="L322" s="13" t="s">
        <v>4635</v>
      </c>
      <c r="M322" s="13" t="s">
        <v>20</v>
      </c>
      <c r="N322" s="13" t="s">
        <v>448</v>
      </c>
      <c r="O322" s="13" t="s">
        <v>222</v>
      </c>
      <c r="P322" s="9" t="s">
        <v>30</v>
      </c>
    </row>
    <row r="323" spans="1:16" x14ac:dyDescent="0.25">
      <c r="A323" s="21" t="s">
        <v>1367</v>
      </c>
      <c r="B323" s="14" t="s">
        <v>1368</v>
      </c>
      <c r="C323" s="14" t="s">
        <v>4748</v>
      </c>
      <c r="D323" s="14" t="s">
        <v>15</v>
      </c>
      <c r="E323" s="22" t="s">
        <v>1369</v>
      </c>
      <c r="F323" s="22">
        <v>42911</v>
      </c>
      <c r="G323" s="14" t="s">
        <v>17</v>
      </c>
      <c r="H323" s="14" t="str" cm="1">
        <f t="array" ref="H323">_xlfn.IFS(
  OR(LEFT(Students_Data!$G323,1)="6", LEFT(Students_Data!$G323,2)="C5"), "6th",
  OR(LEFT(Students_Data!$G323,1)="7", LEFT(Students_Data!$G323,2)="C4"), "7th",
  OR(LEFT(Students_Data!$G323,1)="8", LEFT(Students_Data!$G323,2)="C3"), "8th",
  OR(LEFT(Students_Data!$G323,1)="9", LEFT(Students_Data!$G323,2)="C2"), "9th",
  OR(LEFT(Students_Data!$G323,2)="10", LEFT(Students_Data!$G323,2)="C1"), "10th",
  TRUE, "none"
)</f>
        <v>10th</v>
      </c>
      <c r="I323" s="14" t="str">
        <f>IF(LEFT(Students_Data!$G323,1)="C", "C-Batch", "Techno")</f>
        <v>C-Batch</v>
      </c>
      <c r="J323" s="14" t="s">
        <v>1370</v>
      </c>
      <c r="K323" s="14" t="s">
        <v>4755</v>
      </c>
      <c r="L323" s="14" t="s">
        <v>1371</v>
      </c>
      <c r="M323" s="14" t="s">
        <v>20</v>
      </c>
      <c r="N323" s="14" t="s">
        <v>242</v>
      </c>
      <c r="O323" s="14" t="s">
        <v>332</v>
      </c>
      <c r="P323" s="23" t="s">
        <v>48</v>
      </c>
    </row>
    <row r="324" spans="1:16" x14ac:dyDescent="0.25">
      <c r="A324" s="19" t="s">
        <v>1439</v>
      </c>
      <c r="B324" s="13" t="s">
        <v>1440</v>
      </c>
      <c r="C324" s="13" t="s">
        <v>4753</v>
      </c>
      <c r="D324" s="13" t="s">
        <v>67</v>
      </c>
      <c r="E324" s="20" t="s">
        <v>1441</v>
      </c>
      <c r="F324" s="20">
        <v>45142</v>
      </c>
      <c r="G324" s="13" t="s">
        <v>115</v>
      </c>
      <c r="H324" s="13" t="str" cm="1">
        <f t="array" ref="H324">_xlfn.IFS(
  OR(LEFT(Students_Data!$G324,1)="6", LEFT(Students_Data!$G324,2)="C5"), "6th",
  OR(LEFT(Students_Data!$G324,1)="7", LEFT(Students_Data!$G324,2)="C4"), "7th",
  OR(LEFT(Students_Data!$G324,1)="8", LEFT(Students_Data!$G324,2)="C3"), "8th",
  OR(LEFT(Students_Data!$G324,1)="9", LEFT(Students_Data!$G324,2)="C2"), "9th",
  OR(LEFT(Students_Data!$G324,2)="10", LEFT(Students_Data!$G324,2)="C1"), "10th",
  TRUE, "none"
)</f>
        <v>6th</v>
      </c>
      <c r="I324" s="13" t="str">
        <f>IF(LEFT(Students_Data!$G324,1)="C", "C-Batch", "Techno")</f>
        <v>C-Batch</v>
      </c>
      <c r="J324" s="13" t="s">
        <v>1442</v>
      </c>
      <c r="K324" s="13" t="s">
        <v>4755</v>
      </c>
      <c r="L324" s="13" t="s">
        <v>1443</v>
      </c>
      <c r="M324" s="13" t="s">
        <v>202</v>
      </c>
      <c r="N324" s="13" t="s">
        <v>448</v>
      </c>
      <c r="O324" s="13" t="s">
        <v>229</v>
      </c>
      <c r="P324" s="9" t="s">
        <v>30</v>
      </c>
    </row>
    <row r="325" spans="1:16" x14ac:dyDescent="0.25">
      <c r="A325" s="21" t="s">
        <v>3435</v>
      </c>
      <c r="B325" s="14" t="s">
        <v>3436</v>
      </c>
      <c r="C325" s="14" t="s">
        <v>4748</v>
      </c>
      <c r="D325" s="14" t="s">
        <v>67</v>
      </c>
      <c r="E325" s="22" t="s">
        <v>3437</v>
      </c>
      <c r="F325" s="22">
        <v>44761</v>
      </c>
      <c r="G325" s="14" t="s">
        <v>77</v>
      </c>
      <c r="H325" s="14" t="str" cm="1">
        <f t="array" ref="H325">_xlfn.IFS(
  OR(LEFT(Students_Data!$G325,1)="6", LEFT(Students_Data!$G325,2)="C5"), "6th",
  OR(LEFT(Students_Data!$G325,1)="7", LEFT(Students_Data!$G325,2)="C4"), "7th",
  OR(LEFT(Students_Data!$G325,1)="8", LEFT(Students_Data!$G325,2)="C3"), "8th",
  OR(LEFT(Students_Data!$G325,1)="9", LEFT(Students_Data!$G325,2)="C2"), "9th",
  OR(LEFT(Students_Data!$G325,2)="10", LEFT(Students_Data!$G325,2)="C1"), "10th",
  TRUE, "none"
)</f>
        <v>10th</v>
      </c>
      <c r="I325" s="14" t="str">
        <f>IF(LEFT(Students_Data!$G325,1)="C", "C-Batch", "Techno")</f>
        <v>Techno</v>
      </c>
      <c r="J325" s="14" t="s">
        <v>3438</v>
      </c>
      <c r="K325" s="14" t="s">
        <v>4755</v>
      </c>
      <c r="L325" s="14" t="s">
        <v>3439</v>
      </c>
      <c r="M325" s="14" t="s">
        <v>325</v>
      </c>
      <c r="N325" s="14" t="s">
        <v>285</v>
      </c>
      <c r="O325" s="14" t="s">
        <v>264</v>
      </c>
      <c r="P325" s="23" t="s">
        <v>57</v>
      </c>
    </row>
    <row r="326" spans="1:16" x14ac:dyDescent="0.25">
      <c r="A326" s="19" t="s">
        <v>2947</v>
      </c>
      <c r="B326" s="13" t="s">
        <v>2948</v>
      </c>
      <c r="C326" s="13" t="s">
        <v>4748</v>
      </c>
      <c r="D326" s="13" t="s">
        <v>15</v>
      </c>
      <c r="E326" s="20" t="s">
        <v>2949</v>
      </c>
      <c r="F326" s="20">
        <v>42911</v>
      </c>
      <c r="G326" s="13" t="s">
        <v>52</v>
      </c>
      <c r="H326" s="13" t="str" cm="1">
        <f t="array" ref="H326">_xlfn.IFS(
  OR(LEFT(Students_Data!$G326,1)="6", LEFT(Students_Data!$G326,2)="C5"), "6th",
  OR(LEFT(Students_Data!$G326,1)="7", LEFT(Students_Data!$G326,2)="C4"), "7th",
  OR(LEFT(Students_Data!$G326,1)="8", LEFT(Students_Data!$G326,2)="C3"), "8th",
  OR(LEFT(Students_Data!$G326,1)="9", LEFT(Students_Data!$G326,2)="C2"), "9th",
  OR(LEFT(Students_Data!$G326,2)="10", LEFT(Students_Data!$G326,2)="C1"), "10th",
  TRUE, "none"
)</f>
        <v>8th</v>
      </c>
      <c r="I326" s="13" t="str">
        <f>IF(LEFT(Students_Data!$G326,1)="C", "C-Batch", "Techno")</f>
        <v>Techno</v>
      </c>
      <c r="J326" s="13" t="s">
        <v>2950</v>
      </c>
      <c r="K326" s="13" t="s">
        <v>62</v>
      </c>
      <c r="L326" s="13" t="s">
        <v>2951</v>
      </c>
      <c r="M326" s="13" t="s">
        <v>20</v>
      </c>
      <c r="N326" s="13" t="s">
        <v>110</v>
      </c>
      <c r="O326" s="13" t="s">
        <v>286</v>
      </c>
      <c r="P326" s="9" t="s">
        <v>30</v>
      </c>
    </row>
    <row r="327" spans="1:16" x14ac:dyDescent="0.25">
      <c r="A327" s="21" t="s">
        <v>4608</v>
      </c>
      <c r="B327" s="14" t="s">
        <v>3438</v>
      </c>
      <c r="C327" s="14" t="s">
        <v>4748</v>
      </c>
      <c r="D327" s="14" t="s">
        <v>15</v>
      </c>
      <c r="E327" s="22" t="s">
        <v>4609</v>
      </c>
      <c r="F327" s="22">
        <v>42974</v>
      </c>
      <c r="G327" s="14" t="s">
        <v>77</v>
      </c>
      <c r="H327" s="14" t="str" cm="1">
        <f t="array" ref="H327">_xlfn.IFS(
  OR(LEFT(Students_Data!$G327,1)="6", LEFT(Students_Data!$G327,2)="C5"), "6th",
  OR(LEFT(Students_Data!$G327,1)="7", LEFT(Students_Data!$G327,2)="C4"), "7th",
  OR(LEFT(Students_Data!$G327,1)="8", LEFT(Students_Data!$G327,2)="C3"), "8th",
  OR(LEFT(Students_Data!$G327,1)="9", LEFT(Students_Data!$G327,2)="C2"), "9th",
  OR(LEFT(Students_Data!$G327,2)="10", LEFT(Students_Data!$G327,2)="C1"), "10th",
  TRUE, "none"
)</f>
        <v>10th</v>
      </c>
      <c r="I327" s="14" t="str">
        <f>IF(LEFT(Students_Data!$G327,1)="C", "C-Batch", "Techno")</f>
        <v>Techno</v>
      </c>
      <c r="J327" s="14" t="s">
        <v>4610</v>
      </c>
      <c r="K327" s="14" t="s">
        <v>4755</v>
      </c>
      <c r="L327" s="14" t="s">
        <v>4611</v>
      </c>
      <c r="M327" s="14" t="s">
        <v>20</v>
      </c>
      <c r="N327" s="14" t="s">
        <v>448</v>
      </c>
      <c r="O327" s="14" t="s">
        <v>170</v>
      </c>
      <c r="P327" s="23" t="s">
        <v>30</v>
      </c>
    </row>
    <row r="328" spans="1:16" x14ac:dyDescent="0.25">
      <c r="A328" s="19" t="s">
        <v>3128</v>
      </c>
      <c r="B328" s="13" t="s">
        <v>2139</v>
      </c>
      <c r="C328" s="13" t="s">
        <v>4748</v>
      </c>
      <c r="D328" s="13" t="s">
        <v>67</v>
      </c>
      <c r="E328" s="20" t="s">
        <v>3129</v>
      </c>
      <c r="F328" s="20">
        <v>45836</v>
      </c>
      <c r="G328" s="13" t="s">
        <v>282</v>
      </c>
      <c r="H328" s="13" t="str" cm="1">
        <f t="array" ref="H328">_xlfn.IFS(
  OR(LEFT(Students_Data!$G328,1)="6", LEFT(Students_Data!$G328,2)="C5"), "6th",
  OR(LEFT(Students_Data!$G328,1)="7", LEFT(Students_Data!$G328,2)="C4"), "7th",
  OR(LEFT(Students_Data!$G328,1)="8", LEFT(Students_Data!$G328,2)="C3"), "8th",
  OR(LEFT(Students_Data!$G328,1)="9", LEFT(Students_Data!$G328,2)="C2"), "9th",
  OR(LEFT(Students_Data!$G328,2)="10", LEFT(Students_Data!$G328,2)="C1"), "10th",
  TRUE, "none"
)</f>
        <v>10th</v>
      </c>
      <c r="I328" s="13" t="str">
        <f>IF(LEFT(Students_Data!$G328,1)="C", "C-Batch", "Techno")</f>
        <v>Techno</v>
      </c>
      <c r="J328" s="13" t="s">
        <v>3130</v>
      </c>
      <c r="K328" s="13" t="s">
        <v>4755</v>
      </c>
      <c r="L328" s="13" t="s">
        <v>1398</v>
      </c>
      <c r="M328" s="13" t="s">
        <v>228</v>
      </c>
      <c r="N328" s="13" t="s">
        <v>850</v>
      </c>
      <c r="O328" s="13" t="s">
        <v>155</v>
      </c>
      <c r="P328" s="9" t="s">
        <v>22</v>
      </c>
    </row>
    <row r="329" spans="1:16" x14ac:dyDescent="0.25">
      <c r="A329" s="21" t="s">
        <v>2138</v>
      </c>
      <c r="B329" s="14" t="s">
        <v>4853</v>
      </c>
      <c r="C329" s="14" t="s">
        <v>4748</v>
      </c>
      <c r="D329" s="14" t="s">
        <v>67</v>
      </c>
      <c r="E329" s="22" t="s">
        <v>2140</v>
      </c>
      <c r="F329" s="22">
        <v>43662</v>
      </c>
      <c r="G329" s="14" t="s">
        <v>167</v>
      </c>
      <c r="H329" s="14" t="str" cm="1">
        <f t="array" ref="H329">_xlfn.IFS(
  OR(LEFT(Students_Data!$G329,1)="6", LEFT(Students_Data!$G329,2)="C5"), "6th",
  OR(LEFT(Students_Data!$G329,1)="7", LEFT(Students_Data!$G329,2)="C4"), "7th",
  OR(LEFT(Students_Data!$G329,1)="8", LEFT(Students_Data!$G329,2)="C3"), "8th",
  OR(LEFT(Students_Data!$G329,1)="9", LEFT(Students_Data!$G329,2)="C2"), "9th",
  OR(LEFT(Students_Data!$G329,2)="10", LEFT(Students_Data!$G329,2)="C1"), "10th",
  TRUE, "none"
)</f>
        <v>7th</v>
      </c>
      <c r="I329" s="14" t="str">
        <f>IF(LEFT(Students_Data!$G329,1)="C", "C-Batch", "Techno")</f>
        <v>Techno</v>
      </c>
      <c r="J329" s="14" t="s">
        <v>2141</v>
      </c>
      <c r="K329" s="14" t="s">
        <v>4757</v>
      </c>
      <c r="L329" s="14" t="s">
        <v>2142</v>
      </c>
      <c r="M329" s="14" t="s">
        <v>292</v>
      </c>
      <c r="N329" s="14" t="s">
        <v>263</v>
      </c>
      <c r="O329" s="14" t="s">
        <v>222</v>
      </c>
      <c r="P329" s="23" t="s">
        <v>30</v>
      </c>
    </row>
    <row r="330" spans="1:16" x14ac:dyDescent="0.25">
      <c r="A330" s="19" t="s">
        <v>3703</v>
      </c>
      <c r="B330" s="13" t="s">
        <v>3704</v>
      </c>
      <c r="C330" s="13" t="s">
        <v>4748</v>
      </c>
      <c r="D330" s="13" t="s">
        <v>67</v>
      </c>
      <c r="E330" s="20" t="s">
        <v>3705</v>
      </c>
      <c r="F330" s="20">
        <v>42893</v>
      </c>
      <c r="G330" s="13" t="s">
        <v>435</v>
      </c>
      <c r="H330" s="13" t="str" cm="1">
        <f t="array" ref="H330">_xlfn.IFS(
  OR(LEFT(Students_Data!$G330,1)="6", LEFT(Students_Data!$G330,2)="C5"), "6th",
  OR(LEFT(Students_Data!$G330,1)="7", LEFT(Students_Data!$G330,2)="C4"), "7th",
  OR(LEFT(Students_Data!$G330,1)="8", LEFT(Students_Data!$G330,2)="C3"), "8th",
  OR(LEFT(Students_Data!$G330,1)="9", LEFT(Students_Data!$G330,2)="C2"), "9th",
  OR(LEFT(Students_Data!$G330,2)="10", LEFT(Students_Data!$G330,2)="C1"), "10th",
  TRUE, "none"
)</f>
        <v>6th</v>
      </c>
      <c r="I330" s="13" t="str">
        <f>IF(LEFT(Students_Data!$G330,1)="C", "C-Batch", "Techno")</f>
        <v>Techno</v>
      </c>
      <c r="J330" s="13" t="s">
        <v>3706</v>
      </c>
      <c r="K330" s="13" t="s">
        <v>4755</v>
      </c>
      <c r="L330" s="13" t="s">
        <v>2847</v>
      </c>
      <c r="M330" s="13" t="s">
        <v>20</v>
      </c>
      <c r="N330" s="13" t="s">
        <v>176</v>
      </c>
      <c r="O330" s="13" t="s">
        <v>338</v>
      </c>
      <c r="P330" s="9" t="s">
        <v>57</v>
      </c>
    </row>
    <row r="331" spans="1:16" x14ac:dyDescent="0.25">
      <c r="A331" s="21" t="s">
        <v>2611</v>
      </c>
      <c r="B331" s="14" t="s">
        <v>2612</v>
      </c>
      <c r="C331" s="14" t="s">
        <v>4748</v>
      </c>
      <c r="D331" s="14" t="s">
        <v>15</v>
      </c>
      <c r="E331" s="22" t="s">
        <v>2613</v>
      </c>
      <c r="F331" s="22">
        <v>45841</v>
      </c>
      <c r="G331" s="14" t="s">
        <v>282</v>
      </c>
      <c r="H331" s="14" t="str" cm="1">
        <f t="array" ref="H331">_xlfn.IFS(
  OR(LEFT(Students_Data!$G331,1)="6", LEFT(Students_Data!$G331,2)="C5"), "6th",
  OR(LEFT(Students_Data!$G331,1)="7", LEFT(Students_Data!$G331,2)="C4"), "7th",
  OR(LEFT(Students_Data!$G331,1)="8", LEFT(Students_Data!$G331,2)="C3"), "8th",
  OR(LEFT(Students_Data!$G331,1)="9", LEFT(Students_Data!$G331,2)="C2"), "9th",
  OR(LEFT(Students_Data!$G331,2)="10", LEFT(Students_Data!$G331,2)="C1"), "10th",
  TRUE, "none"
)</f>
        <v>10th</v>
      </c>
      <c r="I331" s="14" t="str">
        <f>IF(LEFT(Students_Data!$G331,1)="C", "C-Batch", "Techno")</f>
        <v>Techno</v>
      </c>
      <c r="J331" s="14" t="s">
        <v>2614</v>
      </c>
      <c r="K331" s="14" t="s">
        <v>4755</v>
      </c>
      <c r="L331" s="14" t="s">
        <v>1630</v>
      </c>
      <c r="M331" s="14" t="s">
        <v>20</v>
      </c>
      <c r="N331" s="14" t="s">
        <v>176</v>
      </c>
      <c r="O331" s="14" t="s">
        <v>351</v>
      </c>
      <c r="P331" s="23" t="s">
        <v>30</v>
      </c>
    </row>
    <row r="332" spans="1:16" x14ac:dyDescent="0.25">
      <c r="A332" s="19" t="s">
        <v>2770</v>
      </c>
      <c r="B332" s="13" t="s">
        <v>2771</v>
      </c>
      <c r="C332" s="13" t="s">
        <v>4748</v>
      </c>
      <c r="D332" s="13" t="s">
        <v>67</v>
      </c>
      <c r="E332" s="20" t="s">
        <v>2772</v>
      </c>
      <c r="F332" s="20">
        <v>45508</v>
      </c>
      <c r="G332" s="13" t="s">
        <v>377</v>
      </c>
      <c r="H332" s="13" t="str" cm="1">
        <f t="array" ref="H332">_xlfn.IFS(
  OR(LEFT(Students_Data!$G332,1)="6", LEFT(Students_Data!$G332,2)="C5"), "6th",
  OR(LEFT(Students_Data!$G332,1)="7", LEFT(Students_Data!$G332,2)="C4"), "7th",
  OR(LEFT(Students_Data!$G332,1)="8", LEFT(Students_Data!$G332,2)="C3"), "8th",
  OR(LEFT(Students_Data!$G332,1)="9", LEFT(Students_Data!$G332,2)="C2"), "9th",
  OR(LEFT(Students_Data!$G332,2)="10", LEFT(Students_Data!$G332,2)="C1"), "10th",
  TRUE, "none"
)</f>
        <v>9th</v>
      </c>
      <c r="I332" s="13" t="str">
        <f>IF(LEFT(Students_Data!$G332,1)="C", "C-Batch", "Techno")</f>
        <v>C-Batch</v>
      </c>
      <c r="J332" s="13" t="s">
        <v>2773</v>
      </c>
      <c r="K332" s="13" t="s">
        <v>36</v>
      </c>
      <c r="L332" s="13" t="s">
        <v>1443</v>
      </c>
      <c r="M332" s="13" t="s">
        <v>20</v>
      </c>
      <c r="N332" s="13" t="s">
        <v>448</v>
      </c>
      <c r="O332" s="13" t="s">
        <v>133</v>
      </c>
      <c r="P332" s="9" t="s">
        <v>39</v>
      </c>
    </row>
    <row r="333" spans="1:16" x14ac:dyDescent="0.25">
      <c r="A333" s="21" t="s">
        <v>4582</v>
      </c>
      <c r="B333" s="14" t="s">
        <v>1399</v>
      </c>
      <c r="C333" s="14" t="s">
        <v>4748</v>
      </c>
      <c r="D333" s="14" t="s">
        <v>15</v>
      </c>
      <c r="E333" s="22" t="s">
        <v>4029</v>
      </c>
      <c r="F333" s="22">
        <v>42205</v>
      </c>
      <c r="G333" s="14" t="s">
        <v>94</v>
      </c>
      <c r="H333" s="14" t="str" cm="1">
        <f t="array" ref="H333">_xlfn.IFS(
  OR(LEFT(Students_Data!$G333,1)="6", LEFT(Students_Data!$G333,2)="C5"), "6th",
  OR(LEFT(Students_Data!$G333,1)="7", LEFT(Students_Data!$G333,2)="C4"), "7th",
  OR(LEFT(Students_Data!$G333,1)="8", LEFT(Students_Data!$G333,2)="C3"), "8th",
  OR(LEFT(Students_Data!$G333,1)="9", LEFT(Students_Data!$G333,2)="C2"), "9th",
  OR(LEFT(Students_Data!$G333,2)="10", LEFT(Students_Data!$G333,2)="C1"), "10th",
  TRUE, "none"
)</f>
        <v>10th</v>
      </c>
      <c r="I333" s="14" t="str">
        <f>IF(LEFT(Students_Data!$G333,1)="C", "C-Batch", "Techno")</f>
        <v>C-Batch</v>
      </c>
      <c r="J333" s="14" t="s">
        <v>4583</v>
      </c>
      <c r="K333" s="14" t="s">
        <v>44</v>
      </c>
      <c r="L333" s="14" t="s">
        <v>4584</v>
      </c>
      <c r="M333" s="14" t="s">
        <v>20</v>
      </c>
      <c r="N333" s="14" t="s">
        <v>448</v>
      </c>
      <c r="O333" s="14" t="s">
        <v>104</v>
      </c>
      <c r="P333" s="23" t="s">
        <v>90</v>
      </c>
    </row>
    <row r="334" spans="1:16" x14ac:dyDescent="0.25">
      <c r="A334" s="19" t="s">
        <v>1397</v>
      </c>
      <c r="B334" s="13" t="s">
        <v>1398</v>
      </c>
      <c r="C334" s="13" t="s">
        <v>4748</v>
      </c>
      <c r="D334" s="13" t="s">
        <v>67</v>
      </c>
      <c r="E334" s="20" t="s">
        <v>137</v>
      </c>
      <c r="F334" s="20">
        <v>44027</v>
      </c>
      <c r="G334" s="13" t="s">
        <v>435</v>
      </c>
      <c r="H334" s="13" t="str" cm="1">
        <f t="array" ref="H334">_xlfn.IFS(
  OR(LEFT(Students_Data!$G334,1)="6", LEFT(Students_Data!$G334,2)="C5"), "6th",
  OR(LEFT(Students_Data!$G334,1)="7", LEFT(Students_Data!$G334,2)="C4"), "7th",
  OR(LEFT(Students_Data!$G334,1)="8", LEFT(Students_Data!$G334,2)="C3"), "8th",
  OR(LEFT(Students_Data!$G334,1)="9", LEFT(Students_Data!$G334,2)="C2"), "9th",
  OR(LEFT(Students_Data!$G334,2)="10", LEFT(Students_Data!$G334,2)="C1"), "10th",
  TRUE, "none"
)</f>
        <v>6th</v>
      </c>
      <c r="I334" s="13" t="str">
        <f>IF(LEFT(Students_Data!$G334,1)="C", "C-Batch", "Techno")</f>
        <v>Techno</v>
      </c>
      <c r="J334" s="13" t="s">
        <v>1399</v>
      </c>
      <c r="K334" s="13" t="s">
        <v>4755</v>
      </c>
      <c r="L334" s="13" t="s">
        <v>106</v>
      </c>
      <c r="M334" s="13" t="s">
        <v>20</v>
      </c>
      <c r="N334" s="13" t="s">
        <v>519</v>
      </c>
      <c r="O334" s="13" t="s">
        <v>293</v>
      </c>
      <c r="P334" s="9" t="s">
        <v>30</v>
      </c>
    </row>
    <row r="335" spans="1:16" x14ac:dyDescent="0.25">
      <c r="A335" s="21" t="s">
        <v>4125</v>
      </c>
      <c r="B335" s="14" t="s">
        <v>4126</v>
      </c>
      <c r="C335" s="14" t="s">
        <v>4748</v>
      </c>
      <c r="D335" s="14" t="s">
        <v>67</v>
      </c>
      <c r="E335" s="22" t="s">
        <v>3142</v>
      </c>
      <c r="F335" s="22">
        <v>45834</v>
      </c>
      <c r="G335" s="14" t="s">
        <v>77</v>
      </c>
      <c r="H335" s="14" t="str" cm="1">
        <f t="array" ref="H335">_xlfn.IFS(
  OR(LEFT(Students_Data!$G335,1)="6", LEFT(Students_Data!$G335,2)="C5"), "6th",
  OR(LEFT(Students_Data!$G335,1)="7", LEFT(Students_Data!$G335,2)="C4"), "7th",
  OR(LEFT(Students_Data!$G335,1)="8", LEFT(Students_Data!$G335,2)="C3"), "8th",
  OR(LEFT(Students_Data!$G335,1)="9", LEFT(Students_Data!$G335,2)="C2"), "9th",
  OR(LEFT(Students_Data!$G335,2)="10", LEFT(Students_Data!$G335,2)="C1"), "10th",
  TRUE, "none"
)</f>
        <v>10th</v>
      </c>
      <c r="I335" s="14" t="str">
        <f>IF(LEFT(Students_Data!$G335,1)="C", "C-Batch", "Techno")</f>
        <v>Techno</v>
      </c>
      <c r="J335" s="14" t="s">
        <v>748</v>
      </c>
      <c r="K335" s="14" t="s">
        <v>200</v>
      </c>
      <c r="L335" s="14" t="s">
        <v>4127</v>
      </c>
      <c r="M335" s="14" t="s">
        <v>202</v>
      </c>
      <c r="N335" s="14" t="s">
        <v>183</v>
      </c>
      <c r="O335" s="14" t="s">
        <v>249</v>
      </c>
      <c r="P335" s="23" t="s">
        <v>30</v>
      </c>
    </row>
    <row r="336" spans="1:16" x14ac:dyDescent="0.25">
      <c r="A336" s="19" t="s">
        <v>745</v>
      </c>
      <c r="B336" s="13" t="s">
        <v>746</v>
      </c>
      <c r="C336" s="13" t="s">
        <v>4748</v>
      </c>
      <c r="D336" s="13" t="s">
        <v>15</v>
      </c>
      <c r="E336" s="20" t="s">
        <v>747</v>
      </c>
      <c r="F336" s="20">
        <v>45469</v>
      </c>
      <c r="G336" s="13" t="s">
        <v>410</v>
      </c>
      <c r="H336" s="13" t="str" cm="1">
        <f t="array" ref="H336">_xlfn.IFS(
  OR(LEFT(Students_Data!$G336,1)="6", LEFT(Students_Data!$G336,2)="C5"), "6th",
  OR(LEFT(Students_Data!$G336,1)="7", LEFT(Students_Data!$G336,2)="C4"), "7th",
  OR(LEFT(Students_Data!$G336,1)="8", LEFT(Students_Data!$G336,2)="C3"), "8th",
  OR(LEFT(Students_Data!$G336,1)="9", LEFT(Students_Data!$G336,2)="C2"), "9th",
  OR(LEFT(Students_Data!$G336,2)="10", LEFT(Students_Data!$G336,2)="C1"), "10th",
  TRUE, "none"
)</f>
        <v>9th</v>
      </c>
      <c r="I336" s="13" t="str">
        <f>IF(LEFT(Students_Data!$G336,1)="C", "C-Batch", "Techno")</f>
        <v>Techno</v>
      </c>
      <c r="J336" s="13" t="s">
        <v>748</v>
      </c>
      <c r="K336" s="13" t="s">
        <v>4757</v>
      </c>
      <c r="L336" s="13" t="s">
        <v>749</v>
      </c>
      <c r="M336" s="13" t="s">
        <v>20</v>
      </c>
      <c r="N336" s="13" t="s">
        <v>519</v>
      </c>
      <c r="O336" s="13" t="s">
        <v>215</v>
      </c>
      <c r="P336" s="9" t="s">
        <v>81</v>
      </c>
    </row>
    <row r="337" spans="1:16" x14ac:dyDescent="0.25">
      <c r="A337" s="21" t="s">
        <v>2470</v>
      </c>
      <c r="B337" s="14" t="s">
        <v>2471</v>
      </c>
      <c r="C337" s="14" t="s">
        <v>4748</v>
      </c>
      <c r="D337" s="14" t="s">
        <v>67</v>
      </c>
      <c r="E337" s="22" t="s">
        <v>1981</v>
      </c>
      <c r="F337" s="22">
        <v>42943</v>
      </c>
      <c r="G337" s="14" t="s">
        <v>483</v>
      </c>
      <c r="H337" s="14" t="str" cm="1">
        <f t="array" ref="H337">_xlfn.IFS(
  OR(LEFT(Students_Data!$G337,1)="6", LEFT(Students_Data!$G337,2)="C5"), "6th",
  OR(LEFT(Students_Data!$G337,1)="7", LEFT(Students_Data!$G337,2)="C4"), "7th",
  OR(LEFT(Students_Data!$G337,1)="8", LEFT(Students_Data!$G337,2)="C3"), "8th",
  OR(LEFT(Students_Data!$G337,1)="9", LEFT(Students_Data!$G337,2)="C2"), "9th",
  OR(LEFT(Students_Data!$G337,2)="10", LEFT(Students_Data!$G337,2)="C1"), "10th",
  TRUE, "none"
)</f>
        <v>8th</v>
      </c>
      <c r="I337" s="14" t="str">
        <f>IF(LEFT(Students_Data!$G337,1)="C", "C-Batch", "Techno")</f>
        <v>C-Batch</v>
      </c>
      <c r="J337" s="14" t="s">
        <v>2472</v>
      </c>
      <c r="K337" s="14" t="s">
        <v>62</v>
      </c>
      <c r="L337" s="14" t="s">
        <v>2473</v>
      </c>
      <c r="M337" s="14" t="s">
        <v>20</v>
      </c>
      <c r="N337" s="14" t="s">
        <v>46</v>
      </c>
      <c r="O337" s="14" t="s">
        <v>111</v>
      </c>
      <c r="P337" s="23" t="s">
        <v>98</v>
      </c>
    </row>
    <row r="338" spans="1:16" x14ac:dyDescent="0.25">
      <c r="A338" s="19" t="s">
        <v>4496</v>
      </c>
      <c r="B338" s="13" t="s">
        <v>4497</v>
      </c>
      <c r="C338" s="13" t="s">
        <v>4748</v>
      </c>
      <c r="D338" s="13" t="s">
        <v>15</v>
      </c>
      <c r="E338" s="20" t="s">
        <v>4498</v>
      </c>
      <c r="F338" s="20">
        <v>43662</v>
      </c>
      <c r="G338" s="13" t="s">
        <v>260</v>
      </c>
      <c r="H338" s="13" t="str" cm="1">
        <f t="array" ref="H338">_xlfn.IFS(
  OR(LEFT(Students_Data!$G338,1)="6", LEFT(Students_Data!$G338,2)="C5"), "6th",
  OR(LEFT(Students_Data!$G338,1)="7", LEFT(Students_Data!$G338,2)="C4"), "7th",
  OR(LEFT(Students_Data!$G338,1)="8", LEFT(Students_Data!$G338,2)="C3"), "8th",
  OR(LEFT(Students_Data!$G338,1)="9", LEFT(Students_Data!$G338,2)="C2"), "9th",
  OR(LEFT(Students_Data!$G338,2)="10", LEFT(Students_Data!$G338,2)="C1"), "10th",
  TRUE, "none"
)</f>
        <v>7th</v>
      </c>
      <c r="I338" s="13" t="str">
        <f>IF(LEFT(Students_Data!$G338,1)="C", "C-Batch", "Techno")</f>
        <v>C-Batch</v>
      </c>
      <c r="J338" s="13" t="s">
        <v>4499</v>
      </c>
      <c r="K338" s="13" t="s">
        <v>62</v>
      </c>
      <c r="L338" s="13" t="s">
        <v>4500</v>
      </c>
      <c r="M338" s="13" t="s">
        <v>20</v>
      </c>
      <c r="N338" s="13" t="s">
        <v>4732</v>
      </c>
      <c r="O338" s="13" t="s">
        <v>142</v>
      </c>
      <c r="P338" s="9" t="s">
        <v>39</v>
      </c>
    </row>
    <row r="339" spans="1:16" x14ac:dyDescent="0.25">
      <c r="A339" s="21" t="s">
        <v>3484</v>
      </c>
      <c r="B339" s="14" t="s">
        <v>3485</v>
      </c>
      <c r="C339" s="14" t="s">
        <v>4748</v>
      </c>
      <c r="D339" s="14" t="s">
        <v>67</v>
      </c>
      <c r="E339" s="22" t="s">
        <v>3486</v>
      </c>
      <c r="F339" s="22">
        <v>43623</v>
      </c>
      <c r="G339" s="14" t="s">
        <v>167</v>
      </c>
      <c r="H339" s="14" t="str" cm="1">
        <f t="array" ref="H339">_xlfn.IFS(
  OR(LEFT(Students_Data!$G339,1)="6", LEFT(Students_Data!$G339,2)="C5"), "6th",
  OR(LEFT(Students_Data!$G339,1)="7", LEFT(Students_Data!$G339,2)="C4"), "7th",
  OR(LEFT(Students_Data!$G339,1)="8", LEFT(Students_Data!$G339,2)="C3"), "8th",
  OR(LEFT(Students_Data!$G339,1)="9", LEFT(Students_Data!$G339,2)="C2"), "9th",
  OR(LEFT(Students_Data!$G339,2)="10", LEFT(Students_Data!$G339,2)="C1"), "10th",
  TRUE, "none"
)</f>
        <v>7th</v>
      </c>
      <c r="I339" s="14" t="str">
        <f>IF(LEFT(Students_Data!$G339,1)="C", "C-Batch", "Techno")</f>
        <v>Techno</v>
      </c>
      <c r="J339" s="14" t="s">
        <v>3487</v>
      </c>
      <c r="K339" s="14" t="s">
        <v>4755</v>
      </c>
      <c r="L339" s="14" t="s">
        <v>3488</v>
      </c>
      <c r="M339" s="14" t="s">
        <v>20</v>
      </c>
      <c r="N339" s="14" t="s">
        <v>850</v>
      </c>
      <c r="O339" s="14" t="s">
        <v>170</v>
      </c>
      <c r="P339" s="23" t="s">
        <v>30</v>
      </c>
    </row>
    <row r="340" spans="1:16" x14ac:dyDescent="0.25">
      <c r="A340" s="19" t="s">
        <v>3063</v>
      </c>
      <c r="B340" s="13" t="s">
        <v>3064</v>
      </c>
      <c r="C340" s="13" t="s">
        <v>4748</v>
      </c>
      <c r="D340" s="13" t="s">
        <v>15</v>
      </c>
      <c r="E340" s="20" t="s">
        <v>3065</v>
      </c>
      <c r="F340" s="20">
        <v>42587</v>
      </c>
      <c r="G340" s="13" t="s">
        <v>94</v>
      </c>
      <c r="H340" s="13" t="str" cm="1">
        <f t="array" ref="H340">_xlfn.IFS(
  OR(LEFT(Students_Data!$G340,1)="6", LEFT(Students_Data!$G340,2)="C5"), "6th",
  OR(LEFT(Students_Data!$G340,1)="7", LEFT(Students_Data!$G340,2)="C4"), "7th",
  OR(LEFT(Students_Data!$G340,1)="8", LEFT(Students_Data!$G340,2)="C3"), "8th",
  OR(LEFT(Students_Data!$G340,1)="9", LEFT(Students_Data!$G340,2)="C2"), "9th",
  OR(LEFT(Students_Data!$G340,2)="10", LEFT(Students_Data!$G340,2)="C1"), "10th",
  TRUE, "none"
)</f>
        <v>10th</v>
      </c>
      <c r="I340" s="13" t="str">
        <f>IF(LEFT(Students_Data!$G340,1)="C", "C-Batch", "Techno")</f>
        <v>C-Batch</v>
      </c>
      <c r="J340" s="13" t="s">
        <v>3066</v>
      </c>
      <c r="K340" s="13" t="s">
        <v>4755</v>
      </c>
      <c r="L340" s="13" t="s">
        <v>3067</v>
      </c>
      <c r="M340" s="13" t="s">
        <v>20</v>
      </c>
      <c r="N340" s="13" t="s">
        <v>4733</v>
      </c>
      <c r="O340" s="13" t="s">
        <v>270</v>
      </c>
      <c r="P340" s="9" t="s">
        <v>39</v>
      </c>
    </row>
    <row r="341" spans="1:16" x14ac:dyDescent="0.25">
      <c r="A341" s="21" t="s">
        <v>1185</v>
      </c>
      <c r="B341" s="14" t="s">
        <v>1186</v>
      </c>
      <c r="C341" s="14" t="s">
        <v>4748</v>
      </c>
      <c r="D341" s="14" t="s">
        <v>15</v>
      </c>
      <c r="E341" s="22" t="s">
        <v>440</v>
      </c>
      <c r="F341" s="22">
        <v>44777</v>
      </c>
      <c r="G341" s="14" t="s">
        <v>122</v>
      </c>
      <c r="H341" s="14" t="str" cm="1">
        <f t="array" ref="H341">_xlfn.IFS(
  OR(LEFT(Students_Data!$G341,1)="6", LEFT(Students_Data!$G341,2)="C5"), "6th",
  OR(LEFT(Students_Data!$G341,1)="7", LEFT(Students_Data!$G341,2)="C4"), "7th",
  OR(LEFT(Students_Data!$G341,1)="8", LEFT(Students_Data!$G341,2)="C3"), "8th",
  OR(LEFT(Students_Data!$G341,1)="9", LEFT(Students_Data!$G341,2)="C2"), "9th",
  OR(LEFT(Students_Data!$G341,2)="10", LEFT(Students_Data!$G341,2)="C1"), "10th",
  TRUE, "none"
)</f>
        <v>9th</v>
      </c>
      <c r="I341" s="14" t="str">
        <f>IF(LEFT(Students_Data!$G341,1)="C", "C-Batch", "Techno")</f>
        <v>Techno</v>
      </c>
      <c r="J341" s="14" t="s">
        <v>1187</v>
      </c>
      <c r="K341" s="14" t="s">
        <v>44</v>
      </c>
      <c r="L341" s="14" t="s">
        <v>1188</v>
      </c>
      <c r="M341" s="14" t="s">
        <v>20</v>
      </c>
      <c r="N341" s="14" t="s">
        <v>4732</v>
      </c>
      <c r="O341" s="14" t="s">
        <v>155</v>
      </c>
      <c r="P341" s="23" t="s">
        <v>22</v>
      </c>
    </row>
    <row r="342" spans="1:16" x14ac:dyDescent="0.25">
      <c r="A342" s="19" t="s">
        <v>2393</v>
      </c>
      <c r="B342" s="13" t="s">
        <v>2394</v>
      </c>
      <c r="C342" s="13" t="s">
        <v>4748</v>
      </c>
      <c r="D342" s="13" t="s">
        <v>67</v>
      </c>
      <c r="E342" s="20" t="s">
        <v>1492</v>
      </c>
      <c r="F342" s="20">
        <v>44411</v>
      </c>
      <c r="G342" s="13" t="s">
        <v>26</v>
      </c>
      <c r="H342" s="13" t="str" cm="1">
        <f t="array" ref="H342">_xlfn.IFS(
  OR(LEFT(Students_Data!$G342,1)="6", LEFT(Students_Data!$G342,2)="C5"), "6th",
  OR(LEFT(Students_Data!$G342,1)="7", LEFT(Students_Data!$G342,2)="C4"), "7th",
  OR(LEFT(Students_Data!$G342,1)="8", LEFT(Students_Data!$G342,2)="C3"), "8th",
  OR(LEFT(Students_Data!$G342,1)="9", LEFT(Students_Data!$G342,2)="C2"), "9th",
  OR(LEFT(Students_Data!$G342,2)="10", LEFT(Students_Data!$G342,2)="C1"), "10th",
  TRUE, "none"
)</f>
        <v>8th</v>
      </c>
      <c r="I342" s="13" t="str">
        <f>IF(LEFT(Students_Data!$G342,1)="C", "C-Batch", "Techno")</f>
        <v>Techno</v>
      </c>
      <c r="J342" s="13" t="s">
        <v>2395</v>
      </c>
      <c r="K342" s="13" t="s">
        <v>62</v>
      </c>
      <c r="L342" s="13" t="s">
        <v>2396</v>
      </c>
      <c r="M342" s="13" t="s">
        <v>202</v>
      </c>
      <c r="N342" s="13" t="s">
        <v>448</v>
      </c>
      <c r="O342" s="13" t="s">
        <v>89</v>
      </c>
      <c r="P342" s="9" t="s">
        <v>90</v>
      </c>
    </row>
    <row r="343" spans="1:16" x14ac:dyDescent="0.25">
      <c r="A343" s="21" t="s">
        <v>3858</v>
      </c>
      <c r="B343" s="14" t="s">
        <v>3859</v>
      </c>
      <c r="C343" s="14" t="s">
        <v>4748</v>
      </c>
      <c r="D343" s="14" t="s">
        <v>67</v>
      </c>
      <c r="E343" s="22" t="s">
        <v>3860</v>
      </c>
      <c r="F343" s="22">
        <v>42170</v>
      </c>
      <c r="G343" s="14" t="s">
        <v>52</v>
      </c>
      <c r="H343" s="14" t="str" cm="1">
        <f t="array" ref="H343">_xlfn.IFS(
  OR(LEFT(Students_Data!$G343,1)="6", LEFT(Students_Data!$G343,2)="C5"), "6th",
  OR(LEFT(Students_Data!$G343,1)="7", LEFT(Students_Data!$G343,2)="C4"), "7th",
  OR(LEFT(Students_Data!$G343,1)="8", LEFT(Students_Data!$G343,2)="C3"), "8th",
  OR(LEFT(Students_Data!$G343,1)="9", LEFT(Students_Data!$G343,2)="C2"), "9th",
  OR(LEFT(Students_Data!$G343,2)="10", LEFT(Students_Data!$G343,2)="C1"), "10th",
  TRUE, "none"
)</f>
        <v>8th</v>
      </c>
      <c r="I343" s="14" t="str">
        <f>IF(LEFT(Students_Data!$G343,1)="C", "C-Batch", "Techno")</f>
        <v>Techno</v>
      </c>
      <c r="J343" s="14" t="s">
        <v>3861</v>
      </c>
      <c r="K343" s="14" t="s">
        <v>200</v>
      </c>
      <c r="L343" s="14" t="s">
        <v>2473</v>
      </c>
      <c r="M343" s="14" t="s">
        <v>20</v>
      </c>
      <c r="N343" s="14" t="s">
        <v>850</v>
      </c>
      <c r="O343" s="14" t="s">
        <v>97</v>
      </c>
      <c r="P343" s="23" t="s">
        <v>98</v>
      </c>
    </row>
    <row r="344" spans="1:16" x14ac:dyDescent="0.25">
      <c r="A344" s="19" t="s">
        <v>3734</v>
      </c>
      <c r="B344" s="13" t="s">
        <v>1187</v>
      </c>
      <c r="C344" s="13" t="s">
        <v>4748</v>
      </c>
      <c r="D344" s="13" t="s">
        <v>15</v>
      </c>
      <c r="E344" s="20" t="s">
        <v>3735</v>
      </c>
      <c r="F344" s="20">
        <v>44758</v>
      </c>
      <c r="G344" s="13" t="s">
        <v>282</v>
      </c>
      <c r="H344" s="13" t="str" cm="1">
        <f t="array" ref="H344">_xlfn.IFS(
  OR(LEFT(Students_Data!$G344,1)="6", LEFT(Students_Data!$G344,2)="C5"), "6th",
  OR(LEFT(Students_Data!$G344,1)="7", LEFT(Students_Data!$G344,2)="C4"), "7th",
  OR(LEFT(Students_Data!$G344,1)="8", LEFT(Students_Data!$G344,2)="C3"), "8th",
  OR(LEFT(Students_Data!$G344,1)="9", LEFT(Students_Data!$G344,2)="C2"), "9th",
  OR(LEFT(Students_Data!$G344,2)="10", LEFT(Students_Data!$G344,2)="C1"), "10th",
  TRUE, "none"
)</f>
        <v>10th</v>
      </c>
      <c r="I344" s="13" t="str">
        <f>IF(LEFT(Students_Data!$G344,1)="C", "C-Batch", "Techno")</f>
        <v>Techno</v>
      </c>
      <c r="J344" s="13" t="s">
        <v>3066</v>
      </c>
      <c r="K344" s="13" t="s">
        <v>200</v>
      </c>
      <c r="L344" s="13" t="s">
        <v>3736</v>
      </c>
      <c r="M344" s="13" t="s">
        <v>20</v>
      </c>
      <c r="N344" s="13" t="s">
        <v>46</v>
      </c>
      <c r="O344" s="13" t="s">
        <v>332</v>
      </c>
      <c r="P344" s="9" t="s">
        <v>48</v>
      </c>
    </row>
    <row r="345" spans="1:16" x14ac:dyDescent="0.25">
      <c r="A345" s="21" t="s">
        <v>3673</v>
      </c>
      <c r="B345" s="14" t="s">
        <v>3674</v>
      </c>
      <c r="C345" s="14" t="s">
        <v>4748</v>
      </c>
      <c r="D345" s="14" t="s">
        <v>15</v>
      </c>
      <c r="E345" s="22" t="s">
        <v>60</v>
      </c>
      <c r="F345" s="22">
        <v>45117</v>
      </c>
      <c r="G345" s="14" t="s">
        <v>483</v>
      </c>
      <c r="H345" s="14" t="str" cm="1">
        <f t="array" ref="H345">_xlfn.IFS(
  OR(LEFT(Students_Data!$G345,1)="6", LEFT(Students_Data!$G345,2)="C5"), "6th",
  OR(LEFT(Students_Data!$G345,1)="7", LEFT(Students_Data!$G345,2)="C4"), "7th",
  OR(LEFT(Students_Data!$G345,1)="8", LEFT(Students_Data!$G345,2)="C3"), "8th",
  OR(LEFT(Students_Data!$G345,1)="9", LEFT(Students_Data!$G345,2)="C2"), "9th",
  OR(LEFT(Students_Data!$G345,2)="10", LEFT(Students_Data!$G345,2)="C1"), "10th",
  TRUE, "none"
)</f>
        <v>8th</v>
      </c>
      <c r="I345" s="14" t="str">
        <f>IF(LEFT(Students_Data!$G345,1)="C", "C-Batch", "Techno")</f>
        <v>C-Batch</v>
      </c>
      <c r="J345" s="14" t="s">
        <v>3675</v>
      </c>
      <c r="K345" s="14" t="s">
        <v>4755</v>
      </c>
      <c r="L345" s="14" t="s">
        <v>3676</v>
      </c>
      <c r="M345" s="14" t="s">
        <v>20</v>
      </c>
      <c r="N345" s="14" t="s">
        <v>242</v>
      </c>
      <c r="O345" s="14" t="s">
        <v>286</v>
      </c>
      <c r="P345" s="23" t="s">
        <v>30</v>
      </c>
    </row>
    <row r="346" spans="1:16" x14ac:dyDescent="0.25">
      <c r="A346" s="19" t="s">
        <v>3276</v>
      </c>
      <c r="B346" s="13" t="s">
        <v>3277</v>
      </c>
      <c r="C346" s="13" t="s">
        <v>4748</v>
      </c>
      <c r="D346" s="13" t="s">
        <v>15</v>
      </c>
      <c r="E346" s="20" t="s">
        <v>565</v>
      </c>
      <c r="F346" s="20">
        <v>44061</v>
      </c>
      <c r="G346" s="13" t="s">
        <v>394</v>
      </c>
      <c r="H346" s="13" t="str" cm="1">
        <f t="array" ref="H346">_xlfn.IFS(
  OR(LEFT(Students_Data!$G346,1)="6", LEFT(Students_Data!$G346,2)="C5"), "6th",
  OR(LEFT(Students_Data!$G346,1)="7", LEFT(Students_Data!$G346,2)="C4"), "7th",
  OR(LEFT(Students_Data!$G346,1)="8", LEFT(Students_Data!$G346,2)="C3"), "8th",
  OR(LEFT(Students_Data!$G346,1)="9", LEFT(Students_Data!$G346,2)="C2"), "9th",
  OR(LEFT(Students_Data!$G346,2)="10", LEFT(Students_Data!$G346,2)="C1"), "10th",
  TRUE, "none"
)</f>
        <v>6th</v>
      </c>
      <c r="I346" s="13" t="str">
        <f>IF(LEFT(Students_Data!$G346,1)="C", "C-Batch", "Techno")</f>
        <v>Techno</v>
      </c>
      <c r="J346" s="13" t="s">
        <v>3278</v>
      </c>
      <c r="K346" s="13" t="s">
        <v>62</v>
      </c>
      <c r="L346" s="13" t="s">
        <v>1652</v>
      </c>
      <c r="M346" s="13" t="s">
        <v>20</v>
      </c>
      <c r="N346" s="13" t="s">
        <v>110</v>
      </c>
      <c r="O346" s="13" t="s">
        <v>184</v>
      </c>
      <c r="P346" s="9" t="s">
        <v>98</v>
      </c>
    </row>
    <row r="347" spans="1:16" x14ac:dyDescent="0.25">
      <c r="A347" s="21" t="s">
        <v>3895</v>
      </c>
      <c r="B347" s="14" t="s">
        <v>3896</v>
      </c>
      <c r="C347" s="14" t="s">
        <v>4748</v>
      </c>
      <c r="D347" s="14" t="s">
        <v>67</v>
      </c>
      <c r="E347" s="22" t="s">
        <v>3897</v>
      </c>
      <c r="F347" s="22">
        <v>45105</v>
      </c>
      <c r="G347" s="14" t="s">
        <v>34</v>
      </c>
      <c r="H347" s="14" t="str" cm="1">
        <f t="array" ref="H347">_xlfn.IFS(
  OR(LEFT(Students_Data!$G347,1)="6", LEFT(Students_Data!$G347,2)="C5"), "6th",
  OR(LEFT(Students_Data!$G347,1)="7", LEFT(Students_Data!$G347,2)="C4"), "7th",
  OR(LEFT(Students_Data!$G347,1)="8", LEFT(Students_Data!$G347,2)="C3"), "8th",
  OR(LEFT(Students_Data!$G347,1)="9", LEFT(Students_Data!$G347,2)="C2"), "9th",
  OR(LEFT(Students_Data!$G347,2)="10", LEFT(Students_Data!$G347,2)="C1"), "10th",
  TRUE, "none"
)</f>
        <v>6th</v>
      </c>
      <c r="I347" s="14" t="str">
        <f>IF(LEFT(Students_Data!$G347,1)="C", "C-Batch", "Techno")</f>
        <v>C-Batch</v>
      </c>
      <c r="J347" s="14" t="s">
        <v>3898</v>
      </c>
      <c r="K347" s="14" t="s">
        <v>62</v>
      </c>
      <c r="L347" s="14" t="s">
        <v>3899</v>
      </c>
      <c r="M347" s="14" t="s">
        <v>20</v>
      </c>
      <c r="N347" s="14" t="s">
        <v>448</v>
      </c>
      <c r="O347" s="14" t="s">
        <v>29</v>
      </c>
      <c r="P347" s="23" t="s">
        <v>30</v>
      </c>
    </row>
    <row r="348" spans="1:16" x14ac:dyDescent="0.25">
      <c r="A348" s="19" t="s">
        <v>4365</v>
      </c>
      <c r="B348" s="13" t="s">
        <v>4366</v>
      </c>
      <c r="C348" s="13" t="s">
        <v>4748</v>
      </c>
      <c r="D348" s="13" t="s">
        <v>15</v>
      </c>
      <c r="E348" s="20" t="s">
        <v>4367</v>
      </c>
      <c r="F348" s="20">
        <v>45849</v>
      </c>
      <c r="G348" s="13" t="s">
        <v>34</v>
      </c>
      <c r="H348" s="13" t="str" cm="1">
        <f t="array" ref="H348">_xlfn.IFS(
  OR(LEFT(Students_Data!$G348,1)="6", LEFT(Students_Data!$G348,2)="C5"), "6th",
  OR(LEFT(Students_Data!$G348,1)="7", LEFT(Students_Data!$G348,2)="C4"), "7th",
  OR(LEFT(Students_Data!$G348,1)="8", LEFT(Students_Data!$G348,2)="C3"), "8th",
  OR(LEFT(Students_Data!$G348,1)="9", LEFT(Students_Data!$G348,2)="C2"), "9th",
  OR(LEFT(Students_Data!$G348,2)="10", LEFT(Students_Data!$G348,2)="C1"), "10th",
  TRUE, "none"
)</f>
        <v>6th</v>
      </c>
      <c r="I348" s="13" t="str">
        <f>IF(LEFT(Students_Data!$G348,1)="C", "C-Batch", "Techno")</f>
        <v>C-Batch</v>
      </c>
      <c r="J348" s="13" t="s">
        <v>4368</v>
      </c>
      <c r="K348" s="13" t="s">
        <v>62</v>
      </c>
      <c r="L348" s="13" t="s">
        <v>4369</v>
      </c>
      <c r="M348" s="13" t="s">
        <v>20</v>
      </c>
      <c r="N348" s="13" t="s">
        <v>4732</v>
      </c>
      <c r="O348" s="13" t="s">
        <v>326</v>
      </c>
      <c r="P348" s="9" t="s">
        <v>81</v>
      </c>
    </row>
    <row r="349" spans="1:16" x14ac:dyDescent="0.25">
      <c r="A349" s="21" t="s">
        <v>1562</v>
      </c>
      <c r="B349" s="14" t="s">
        <v>1563</v>
      </c>
      <c r="C349" s="14" t="s">
        <v>4748</v>
      </c>
      <c r="D349" s="14" t="s">
        <v>67</v>
      </c>
      <c r="E349" s="22" t="s">
        <v>1178</v>
      </c>
      <c r="F349" s="22">
        <v>42186</v>
      </c>
      <c r="G349" s="14" t="s">
        <v>17</v>
      </c>
      <c r="H349" s="14" t="str" cm="1">
        <f t="array" ref="H349">_xlfn.IFS(
  OR(LEFT(Students_Data!$G349,1)="6", LEFT(Students_Data!$G349,2)="C5"), "6th",
  OR(LEFT(Students_Data!$G349,1)="7", LEFT(Students_Data!$G349,2)="C4"), "7th",
  OR(LEFT(Students_Data!$G349,1)="8", LEFT(Students_Data!$G349,2)="C3"), "8th",
  OR(LEFT(Students_Data!$G349,1)="9", LEFT(Students_Data!$G349,2)="C2"), "9th",
  OR(LEFT(Students_Data!$G349,2)="10", LEFT(Students_Data!$G349,2)="C1"), "10th",
  TRUE, "none"
)</f>
        <v>10th</v>
      </c>
      <c r="I349" s="14" t="str">
        <f>IF(LEFT(Students_Data!$G349,1)="C", "C-Batch", "Techno")</f>
        <v>C-Batch</v>
      </c>
      <c r="J349" s="14" t="s">
        <v>1564</v>
      </c>
      <c r="K349" s="14" t="s">
        <v>4755</v>
      </c>
      <c r="L349" s="14" t="s">
        <v>1565</v>
      </c>
      <c r="M349" s="14" t="s">
        <v>325</v>
      </c>
      <c r="N349" s="14" t="s">
        <v>285</v>
      </c>
      <c r="O349" s="14" t="s">
        <v>29</v>
      </c>
      <c r="P349" s="23" t="s">
        <v>30</v>
      </c>
    </row>
    <row r="350" spans="1:16" x14ac:dyDescent="0.25">
      <c r="A350" s="19" t="s">
        <v>985</v>
      </c>
      <c r="B350" s="13" t="s">
        <v>986</v>
      </c>
      <c r="C350" s="13" t="s">
        <v>4748</v>
      </c>
      <c r="D350" s="13" t="s">
        <v>67</v>
      </c>
      <c r="E350" s="20" t="s">
        <v>987</v>
      </c>
      <c r="F350" s="20">
        <v>43659</v>
      </c>
      <c r="G350" s="13" t="s">
        <v>435</v>
      </c>
      <c r="H350" s="13" t="str" cm="1">
        <f t="array" ref="H350">_xlfn.IFS(
  OR(LEFT(Students_Data!$G350,1)="6", LEFT(Students_Data!$G350,2)="C5"), "6th",
  OR(LEFT(Students_Data!$G350,1)="7", LEFT(Students_Data!$G350,2)="C4"), "7th",
  OR(LEFT(Students_Data!$G350,1)="8", LEFT(Students_Data!$G350,2)="C3"), "8th",
  OR(LEFT(Students_Data!$G350,1)="9", LEFT(Students_Data!$G350,2)="C2"), "9th",
  OR(LEFT(Students_Data!$G350,2)="10", LEFT(Students_Data!$G350,2)="C1"), "10th",
  TRUE, "none"
)</f>
        <v>6th</v>
      </c>
      <c r="I350" s="13" t="str">
        <f>IF(LEFT(Students_Data!$G350,1)="C", "C-Batch", "Techno")</f>
        <v>Techno</v>
      </c>
      <c r="J350" s="13" t="s">
        <v>988</v>
      </c>
      <c r="K350" s="13" t="s">
        <v>4757</v>
      </c>
      <c r="L350" s="13" t="s">
        <v>989</v>
      </c>
      <c r="M350" s="13" t="s">
        <v>20</v>
      </c>
      <c r="N350" s="13" t="s">
        <v>568</v>
      </c>
      <c r="O350" s="13" t="s">
        <v>190</v>
      </c>
      <c r="P350" s="9" t="s">
        <v>98</v>
      </c>
    </row>
    <row r="351" spans="1:16" x14ac:dyDescent="0.25">
      <c r="A351" s="21" t="s">
        <v>1649</v>
      </c>
      <c r="B351" s="14" t="s">
        <v>4852</v>
      </c>
      <c r="C351" s="14" t="s">
        <v>4748</v>
      </c>
      <c r="D351" s="14" t="s">
        <v>67</v>
      </c>
      <c r="E351" s="22" t="s">
        <v>1650</v>
      </c>
      <c r="F351" s="22">
        <v>44032</v>
      </c>
      <c r="G351" s="14" t="s">
        <v>483</v>
      </c>
      <c r="H351" s="14" t="str" cm="1">
        <f t="array" ref="H351">_xlfn.IFS(
  OR(LEFT(Students_Data!$G351,1)="6", LEFT(Students_Data!$G351,2)="C5"), "6th",
  OR(LEFT(Students_Data!$G351,1)="7", LEFT(Students_Data!$G351,2)="C4"), "7th",
  OR(LEFT(Students_Data!$G351,1)="8", LEFT(Students_Data!$G351,2)="C3"), "8th",
  OR(LEFT(Students_Data!$G351,1)="9", LEFT(Students_Data!$G351,2)="C2"), "9th",
  OR(LEFT(Students_Data!$G351,2)="10", LEFT(Students_Data!$G351,2)="C1"), "10th",
  TRUE, "none"
)</f>
        <v>8th</v>
      </c>
      <c r="I351" s="14" t="str">
        <f>IF(LEFT(Students_Data!$G351,1)="C", "C-Batch", "Techno")</f>
        <v>C-Batch</v>
      </c>
      <c r="J351" s="14" t="s">
        <v>1651</v>
      </c>
      <c r="K351" s="14" t="s">
        <v>4755</v>
      </c>
      <c r="L351" s="14" t="s">
        <v>1652</v>
      </c>
      <c r="M351" s="14" t="s">
        <v>20</v>
      </c>
      <c r="N351" s="14" t="s">
        <v>448</v>
      </c>
      <c r="O351" s="14" t="s">
        <v>155</v>
      </c>
      <c r="P351" s="23" t="s">
        <v>22</v>
      </c>
    </row>
    <row r="352" spans="1:16" x14ac:dyDescent="0.25">
      <c r="A352" s="19" t="s">
        <v>2706</v>
      </c>
      <c r="B352" s="13" t="s">
        <v>2707</v>
      </c>
      <c r="C352" s="13" t="s">
        <v>4748</v>
      </c>
      <c r="D352" s="13" t="s">
        <v>67</v>
      </c>
      <c r="E352" s="20" t="s">
        <v>2708</v>
      </c>
      <c r="F352" s="20">
        <v>45811</v>
      </c>
      <c r="G352" s="13" t="s">
        <v>122</v>
      </c>
      <c r="H352" s="13" t="str" cm="1">
        <f t="array" ref="H352">_xlfn.IFS(
  OR(LEFT(Students_Data!$G352,1)="6", LEFT(Students_Data!$G352,2)="C5"), "6th",
  OR(LEFT(Students_Data!$G352,1)="7", LEFT(Students_Data!$G352,2)="C4"), "7th",
  OR(LEFT(Students_Data!$G352,1)="8", LEFT(Students_Data!$G352,2)="C3"), "8th",
  OR(LEFT(Students_Data!$G352,1)="9", LEFT(Students_Data!$G352,2)="C2"), "9th",
  OR(LEFT(Students_Data!$G352,2)="10", LEFT(Students_Data!$G352,2)="C1"), "10th",
  TRUE, "none"
)</f>
        <v>9th</v>
      </c>
      <c r="I352" s="13" t="str">
        <f>IF(LEFT(Students_Data!$G352,1)="C", "C-Batch", "Techno")</f>
        <v>Techno</v>
      </c>
      <c r="J352" s="13" t="s">
        <v>2709</v>
      </c>
      <c r="K352" s="13" t="s">
        <v>200</v>
      </c>
      <c r="L352" s="13" t="s">
        <v>2710</v>
      </c>
      <c r="M352" s="13" t="s">
        <v>20</v>
      </c>
      <c r="N352" s="13" t="s">
        <v>850</v>
      </c>
      <c r="O352" s="13" t="s">
        <v>243</v>
      </c>
      <c r="P352" s="9" t="s">
        <v>48</v>
      </c>
    </row>
    <row r="353" spans="1:16" x14ac:dyDescent="0.25">
      <c r="A353" s="21" t="s">
        <v>4663</v>
      </c>
      <c r="B353" s="14" t="s">
        <v>4664</v>
      </c>
      <c r="C353" s="14" t="s">
        <v>4748</v>
      </c>
      <c r="D353" s="14" t="s">
        <v>15</v>
      </c>
      <c r="E353" s="22" t="s">
        <v>1544</v>
      </c>
      <c r="F353" s="22">
        <v>42971</v>
      </c>
      <c r="G353" s="14" t="s">
        <v>233</v>
      </c>
      <c r="H353" s="14" t="str" cm="1">
        <f t="array" ref="H353">_xlfn.IFS(
  OR(LEFT(Students_Data!$G353,1)="6", LEFT(Students_Data!$G353,2)="C5"), "6th",
  OR(LEFT(Students_Data!$G353,1)="7", LEFT(Students_Data!$G353,2)="C4"), "7th",
  OR(LEFT(Students_Data!$G353,1)="8", LEFT(Students_Data!$G353,2)="C3"), "8th",
  OR(LEFT(Students_Data!$G353,1)="9", LEFT(Students_Data!$G353,2)="C2"), "9th",
  OR(LEFT(Students_Data!$G353,2)="10", LEFT(Students_Data!$G353,2)="C1"), "10th",
  TRUE, "none"
)</f>
        <v>8th</v>
      </c>
      <c r="I353" s="14" t="str">
        <f>IF(LEFT(Students_Data!$G353,1)="C", "C-Batch", "Techno")</f>
        <v>C-Batch</v>
      </c>
      <c r="J353" s="14" t="s">
        <v>4665</v>
      </c>
      <c r="K353" s="14" t="s">
        <v>161</v>
      </c>
      <c r="L353" s="14" t="s">
        <v>3256</v>
      </c>
      <c r="M353" s="14" t="s">
        <v>20</v>
      </c>
      <c r="N353" s="14" t="s">
        <v>183</v>
      </c>
      <c r="O353" s="14" t="s">
        <v>286</v>
      </c>
      <c r="P353" s="23" t="s">
        <v>30</v>
      </c>
    </row>
    <row r="354" spans="1:16" x14ac:dyDescent="0.25">
      <c r="A354" s="19" t="s">
        <v>2880</v>
      </c>
      <c r="B354" s="13" t="s">
        <v>2881</v>
      </c>
      <c r="C354" s="13" t="s">
        <v>4748</v>
      </c>
      <c r="D354" s="13" t="s">
        <v>15</v>
      </c>
      <c r="E354" s="20" t="s">
        <v>2882</v>
      </c>
      <c r="F354" s="20">
        <v>43290</v>
      </c>
      <c r="G354" s="13" t="s">
        <v>94</v>
      </c>
      <c r="H354" s="13" t="str" cm="1">
        <f t="array" ref="H354">_xlfn.IFS(
  OR(LEFT(Students_Data!$G354,1)="6", LEFT(Students_Data!$G354,2)="C5"), "6th",
  OR(LEFT(Students_Data!$G354,1)="7", LEFT(Students_Data!$G354,2)="C4"), "7th",
  OR(LEFT(Students_Data!$G354,1)="8", LEFT(Students_Data!$G354,2)="C3"), "8th",
  OR(LEFT(Students_Data!$G354,1)="9", LEFT(Students_Data!$G354,2)="C2"), "9th",
  OR(LEFT(Students_Data!$G354,2)="10", LEFT(Students_Data!$G354,2)="C1"), "10th",
  TRUE, "none"
)</f>
        <v>10th</v>
      </c>
      <c r="I354" s="13" t="str">
        <f>IF(LEFT(Students_Data!$G354,1)="C", "C-Batch", "Techno")</f>
        <v>C-Batch</v>
      </c>
      <c r="J354" s="13" t="s">
        <v>2883</v>
      </c>
      <c r="K354" s="13" t="s">
        <v>4757</v>
      </c>
      <c r="L354" s="13" t="s">
        <v>2884</v>
      </c>
      <c r="M354" s="13" t="s">
        <v>20</v>
      </c>
      <c r="N354" s="13" t="s">
        <v>519</v>
      </c>
      <c r="O354" s="13" t="s">
        <v>133</v>
      </c>
      <c r="P354" s="9" t="s">
        <v>39</v>
      </c>
    </row>
    <row r="355" spans="1:16" x14ac:dyDescent="0.25">
      <c r="A355" s="21" t="s">
        <v>2677</v>
      </c>
      <c r="B355" s="14" t="s">
        <v>2678</v>
      </c>
      <c r="C355" s="14" t="s">
        <v>4748</v>
      </c>
      <c r="D355" s="14" t="s">
        <v>67</v>
      </c>
      <c r="E355" s="22" t="s">
        <v>2679</v>
      </c>
      <c r="F355" s="22">
        <v>42541</v>
      </c>
      <c r="G355" s="14" t="s">
        <v>219</v>
      </c>
      <c r="H355" s="14" t="str" cm="1">
        <f t="array" ref="H355">_xlfn.IFS(
  OR(LEFT(Students_Data!$G355,1)="6", LEFT(Students_Data!$G355,2)="C5"), "6th",
  OR(LEFT(Students_Data!$G355,1)="7", LEFT(Students_Data!$G355,2)="C4"), "7th",
  OR(LEFT(Students_Data!$G355,1)="8", LEFT(Students_Data!$G355,2)="C3"), "8th",
  OR(LEFT(Students_Data!$G355,1)="9", LEFT(Students_Data!$G355,2)="C2"), "9th",
  OR(LEFT(Students_Data!$G355,2)="10", LEFT(Students_Data!$G355,2)="C1"), "10th",
  TRUE, "none"
)</f>
        <v>9th</v>
      </c>
      <c r="I355" s="14" t="str">
        <f>IF(LEFT(Students_Data!$G355,1)="C", "C-Batch", "Techno")</f>
        <v>Techno</v>
      </c>
      <c r="J355" s="14" t="s">
        <v>2680</v>
      </c>
      <c r="K355" s="14" t="s">
        <v>200</v>
      </c>
      <c r="L355" s="14" t="s">
        <v>2681</v>
      </c>
      <c r="M355" s="14" t="s">
        <v>20</v>
      </c>
      <c r="N355" s="14" t="s">
        <v>4733</v>
      </c>
      <c r="O355" s="14" t="s">
        <v>293</v>
      </c>
      <c r="P355" s="23" t="s">
        <v>30</v>
      </c>
    </row>
    <row r="356" spans="1:16" x14ac:dyDescent="0.25">
      <c r="A356" s="19" t="s">
        <v>40</v>
      </c>
      <c r="B356" s="13" t="s">
        <v>41</v>
      </c>
      <c r="C356" s="13" t="s">
        <v>4748</v>
      </c>
      <c r="D356" s="13" t="s">
        <v>15</v>
      </c>
      <c r="E356" s="20" t="s">
        <v>42</v>
      </c>
      <c r="F356" s="20">
        <v>45166</v>
      </c>
      <c r="G356" s="13" t="s">
        <v>17</v>
      </c>
      <c r="H356" s="13" t="str" cm="1">
        <f t="array" ref="H356">_xlfn.IFS(
  OR(LEFT(Students_Data!$G356,1)="6", LEFT(Students_Data!$G356,2)="C5"), "6th",
  OR(LEFT(Students_Data!$G356,1)="7", LEFT(Students_Data!$G356,2)="C4"), "7th",
  OR(LEFT(Students_Data!$G356,1)="8", LEFT(Students_Data!$G356,2)="C3"), "8th",
  OR(LEFT(Students_Data!$G356,1)="9", LEFT(Students_Data!$G356,2)="C2"), "9th",
  OR(LEFT(Students_Data!$G356,2)="10", LEFT(Students_Data!$G356,2)="C1"), "10th",
  TRUE, "none"
)</f>
        <v>10th</v>
      </c>
      <c r="I356" s="13" t="str">
        <f>IF(LEFT(Students_Data!$G356,1)="C", "C-Batch", "Techno")</f>
        <v>C-Batch</v>
      </c>
      <c r="J356" s="13" t="s">
        <v>43</v>
      </c>
      <c r="K356" s="13" t="s">
        <v>4755</v>
      </c>
      <c r="L356" s="13" t="s">
        <v>45</v>
      </c>
      <c r="M356" s="13" t="s">
        <v>20</v>
      </c>
      <c r="N356" s="13" t="s">
        <v>46</v>
      </c>
      <c r="O356" s="13" t="s">
        <v>47</v>
      </c>
      <c r="P356" s="9" t="s">
        <v>48</v>
      </c>
    </row>
    <row r="357" spans="1:16" x14ac:dyDescent="0.25">
      <c r="A357" s="21" t="s">
        <v>2554</v>
      </c>
      <c r="B357" s="14" t="s">
        <v>1550</v>
      </c>
      <c r="C357" s="14" t="s">
        <v>4748</v>
      </c>
      <c r="D357" s="14" t="s">
        <v>15</v>
      </c>
      <c r="E357" s="22" t="s">
        <v>2555</v>
      </c>
      <c r="F357" s="22">
        <v>45520</v>
      </c>
      <c r="G357" s="14" t="s">
        <v>233</v>
      </c>
      <c r="H357" s="14" t="str" cm="1">
        <f t="array" ref="H357">_xlfn.IFS(
  OR(LEFT(Students_Data!$G357,1)="6", LEFT(Students_Data!$G357,2)="C5"), "6th",
  OR(LEFT(Students_Data!$G357,1)="7", LEFT(Students_Data!$G357,2)="C4"), "7th",
  OR(LEFT(Students_Data!$G357,1)="8", LEFT(Students_Data!$G357,2)="C3"), "8th",
  OR(LEFT(Students_Data!$G357,1)="9", LEFT(Students_Data!$G357,2)="C2"), "9th",
  OR(LEFT(Students_Data!$G357,2)="10", LEFT(Students_Data!$G357,2)="C1"), "10th",
  TRUE, "none"
)</f>
        <v>8th</v>
      </c>
      <c r="I357" s="14" t="str">
        <f>IF(LEFT(Students_Data!$G357,1)="C", "C-Batch", "Techno")</f>
        <v>C-Batch</v>
      </c>
      <c r="J357" s="14" t="s">
        <v>2556</v>
      </c>
      <c r="K357" s="14" t="s">
        <v>4755</v>
      </c>
      <c r="L357" s="14" t="s">
        <v>2557</v>
      </c>
      <c r="M357" s="14" t="s">
        <v>20</v>
      </c>
      <c r="N357" s="14" t="s">
        <v>519</v>
      </c>
      <c r="O357" s="14" t="s">
        <v>256</v>
      </c>
      <c r="P357" s="23" t="s">
        <v>30</v>
      </c>
    </row>
    <row r="358" spans="1:16" x14ac:dyDescent="0.25">
      <c r="A358" s="19" t="s">
        <v>1547</v>
      </c>
      <c r="B358" s="13" t="s">
        <v>1548</v>
      </c>
      <c r="C358" s="13" t="s">
        <v>4748</v>
      </c>
      <c r="D358" s="13" t="s">
        <v>15</v>
      </c>
      <c r="E358" s="20" t="s">
        <v>1549</v>
      </c>
      <c r="F358" s="20">
        <v>45449</v>
      </c>
      <c r="G358" s="13" t="s">
        <v>233</v>
      </c>
      <c r="H358" s="13" t="str" cm="1">
        <f t="array" ref="H358">_xlfn.IFS(
  OR(LEFT(Students_Data!$G358,1)="6", LEFT(Students_Data!$G358,2)="C5"), "6th",
  OR(LEFT(Students_Data!$G358,1)="7", LEFT(Students_Data!$G358,2)="C4"), "7th",
  OR(LEFT(Students_Data!$G358,1)="8", LEFT(Students_Data!$G358,2)="C3"), "8th",
  OR(LEFT(Students_Data!$G358,1)="9", LEFT(Students_Data!$G358,2)="C2"), "9th",
  OR(LEFT(Students_Data!$G358,2)="10", LEFT(Students_Data!$G358,2)="C1"), "10th",
  TRUE, "none"
)</f>
        <v>8th</v>
      </c>
      <c r="I358" s="13" t="str">
        <f>IF(LEFT(Students_Data!$G358,1)="C", "C-Batch", "Techno")</f>
        <v>C-Batch</v>
      </c>
      <c r="J358" s="13" t="s">
        <v>1550</v>
      </c>
      <c r="K358" s="13" t="s">
        <v>200</v>
      </c>
      <c r="L358" s="13" t="s">
        <v>979</v>
      </c>
      <c r="M358" s="13" t="s">
        <v>20</v>
      </c>
      <c r="N358" s="13" t="s">
        <v>448</v>
      </c>
      <c r="O358" s="13" t="s">
        <v>64</v>
      </c>
      <c r="P358" s="9" t="s">
        <v>22</v>
      </c>
    </row>
    <row r="359" spans="1:16" x14ac:dyDescent="0.25">
      <c r="A359" s="21" t="s">
        <v>4534</v>
      </c>
      <c r="B359" s="14" t="s">
        <v>4535</v>
      </c>
      <c r="C359" s="14" t="s">
        <v>4748</v>
      </c>
      <c r="D359" s="14" t="s">
        <v>67</v>
      </c>
      <c r="E359" s="22" t="s">
        <v>1249</v>
      </c>
      <c r="F359" s="22">
        <v>43664</v>
      </c>
      <c r="G359" s="14" t="s">
        <v>219</v>
      </c>
      <c r="H359" s="14" t="str" cm="1">
        <f t="array" ref="H359">_xlfn.IFS(
  OR(LEFT(Students_Data!$G359,1)="6", LEFT(Students_Data!$G359,2)="C5"), "6th",
  OR(LEFT(Students_Data!$G359,1)="7", LEFT(Students_Data!$G359,2)="C4"), "7th",
  OR(LEFT(Students_Data!$G359,1)="8", LEFT(Students_Data!$G359,2)="C3"), "8th",
  OR(LEFT(Students_Data!$G359,1)="9", LEFT(Students_Data!$G359,2)="C2"), "9th",
  OR(LEFT(Students_Data!$G359,2)="10", LEFT(Students_Data!$G359,2)="C1"), "10th",
  TRUE, "none"
)</f>
        <v>9th</v>
      </c>
      <c r="I359" s="14" t="str">
        <f>IF(LEFT(Students_Data!$G359,1)="C", "C-Batch", "Techno")</f>
        <v>Techno</v>
      </c>
      <c r="J359" s="14" t="s">
        <v>4536</v>
      </c>
      <c r="K359" s="14" t="s">
        <v>62</v>
      </c>
      <c r="L359" s="14" t="s">
        <v>4537</v>
      </c>
      <c r="M359" s="14" t="s">
        <v>20</v>
      </c>
      <c r="N359" s="14" t="s">
        <v>448</v>
      </c>
      <c r="O359" s="14" t="s">
        <v>38</v>
      </c>
      <c r="P359" s="23" t="s">
        <v>39</v>
      </c>
    </row>
    <row r="360" spans="1:16" x14ac:dyDescent="0.25">
      <c r="A360" s="19" t="s">
        <v>2258</v>
      </c>
      <c r="B360" s="13" t="s">
        <v>2259</v>
      </c>
      <c r="C360" s="13" t="s">
        <v>4748</v>
      </c>
      <c r="D360" s="13" t="s">
        <v>67</v>
      </c>
      <c r="E360" s="20" t="s">
        <v>2260</v>
      </c>
      <c r="F360" s="20">
        <v>45149</v>
      </c>
      <c r="G360" s="13" t="s">
        <v>483</v>
      </c>
      <c r="H360" s="13" t="str" cm="1">
        <f t="array" ref="H360">_xlfn.IFS(
  OR(LEFT(Students_Data!$G360,1)="6", LEFT(Students_Data!$G360,2)="C5"), "6th",
  OR(LEFT(Students_Data!$G360,1)="7", LEFT(Students_Data!$G360,2)="C4"), "7th",
  OR(LEFT(Students_Data!$G360,1)="8", LEFT(Students_Data!$G360,2)="C3"), "8th",
  OR(LEFT(Students_Data!$G360,1)="9", LEFT(Students_Data!$G360,2)="C2"), "9th",
  OR(LEFT(Students_Data!$G360,2)="10", LEFT(Students_Data!$G360,2)="C1"), "10th",
  TRUE, "none"
)</f>
        <v>8th</v>
      </c>
      <c r="I360" s="13" t="str">
        <f>IF(LEFT(Students_Data!$G360,1)="C", "C-Batch", "Techno")</f>
        <v>C-Batch</v>
      </c>
      <c r="J360" s="13" t="s">
        <v>2261</v>
      </c>
      <c r="K360" s="13" t="s">
        <v>200</v>
      </c>
      <c r="L360" s="13" t="s">
        <v>2262</v>
      </c>
      <c r="M360" s="13" t="s">
        <v>292</v>
      </c>
      <c r="N360" s="13" t="s">
        <v>4732</v>
      </c>
      <c r="O360" s="13" t="s">
        <v>326</v>
      </c>
      <c r="P360" s="9" t="s">
        <v>81</v>
      </c>
    </row>
    <row r="361" spans="1:16" x14ac:dyDescent="0.25">
      <c r="A361" s="21" t="s">
        <v>1331</v>
      </c>
      <c r="B361" s="14" t="s">
        <v>1332</v>
      </c>
      <c r="C361" s="14" t="s">
        <v>4748</v>
      </c>
      <c r="D361" s="14" t="s">
        <v>15</v>
      </c>
      <c r="E361" s="22" t="s">
        <v>663</v>
      </c>
      <c r="F361" s="22">
        <v>41794</v>
      </c>
      <c r="G361" s="14" t="s">
        <v>219</v>
      </c>
      <c r="H361" s="14" t="str" cm="1">
        <f t="array" ref="H361">_xlfn.IFS(
  OR(LEFT(Students_Data!$G361,1)="6", LEFT(Students_Data!$G361,2)="C5"), "6th",
  OR(LEFT(Students_Data!$G361,1)="7", LEFT(Students_Data!$G361,2)="C4"), "7th",
  OR(LEFT(Students_Data!$G361,1)="8", LEFT(Students_Data!$G361,2)="C3"), "8th",
  OR(LEFT(Students_Data!$G361,1)="9", LEFT(Students_Data!$G361,2)="C2"), "9th",
  OR(LEFT(Students_Data!$G361,2)="10", LEFT(Students_Data!$G361,2)="C1"), "10th",
  TRUE, "none"
)</f>
        <v>9th</v>
      </c>
      <c r="I361" s="14" t="str">
        <f>IF(LEFT(Students_Data!$G361,1)="C", "C-Batch", "Techno")</f>
        <v>Techno</v>
      </c>
      <c r="J361" s="14" t="s">
        <v>1333</v>
      </c>
      <c r="K361" s="14" t="s">
        <v>200</v>
      </c>
      <c r="L361" s="14" t="s">
        <v>1334</v>
      </c>
      <c r="M361" s="14" t="s">
        <v>20</v>
      </c>
      <c r="N361" s="14" t="s">
        <v>344</v>
      </c>
      <c r="O361" s="14" t="s">
        <v>363</v>
      </c>
      <c r="P361" s="23" t="s">
        <v>30</v>
      </c>
    </row>
    <row r="362" spans="1:16" x14ac:dyDescent="0.25">
      <c r="A362" s="19" t="s">
        <v>1137</v>
      </c>
      <c r="B362" s="13" t="s">
        <v>1138</v>
      </c>
      <c r="C362" s="13" t="s">
        <v>4748</v>
      </c>
      <c r="D362" s="13" t="s">
        <v>67</v>
      </c>
      <c r="E362" s="20" t="s">
        <v>1139</v>
      </c>
      <c r="F362" s="20">
        <v>45457</v>
      </c>
      <c r="G362" s="13" t="s">
        <v>394</v>
      </c>
      <c r="H362" s="13" t="str" cm="1">
        <f t="array" ref="H362">_xlfn.IFS(
  OR(LEFT(Students_Data!$G362,1)="6", LEFT(Students_Data!$G362,2)="C5"), "6th",
  OR(LEFT(Students_Data!$G362,1)="7", LEFT(Students_Data!$G362,2)="C4"), "7th",
  OR(LEFT(Students_Data!$G362,1)="8", LEFT(Students_Data!$G362,2)="C3"), "8th",
  OR(LEFT(Students_Data!$G362,1)="9", LEFT(Students_Data!$G362,2)="C2"), "9th",
  OR(LEFT(Students_Data!$G362,2)="10", LEFT(Students_Data!$G362,2)="C1"), "10th",
  TRUE, "none"
)</f>
        <v>6th</v>
      </c>
      <c r="I362" s="13" t="str">
        <f>IF(LEFT(Students_Data!$G362,1)="C", "C-Batch", "Techno")</f>
        <v>Techno</v>
      </c>
      <c r="J362" s="13" t="s">
        <v>978</v>
      </c>
      <c r="K362" s="13" t="s">
        <v>44</v>
      </c>
      <c r="L362" s="13" t="s">
        <v>1140</v>
      </c>
      <c r="M362" s="13" t="s">
        <v>141</v>
      </c>
      <c r="N362" s="13" t="s">
        <v>55</v>
      </c>
      <c r="O362" s="13" t="s">
        <v>80</v>
      </c>
      <c r="P362" s="9" t="s">
        <v>81</v>
      </c>
    </row>
    <row r="363" spans="1:16" x14ac:dyDescent="0.25">
      <c r="A363" s="21" t="s">
        <v>975</v>
      </c>
      <c r="B363" s="14" t="s">
        <v>976</v>
      </c>
      <c r="C363" s="14" t="s">
        <v>4748</v>
      </c>
      <c r="D363" s="14" t="s">
        <v>67</v>
      </c>
      <c r="E363" s="22" t="s">
        <v>977</v>
      </c>
      <c r="F363" s="22">
        <v>43306</v>
      </c>
      <c r="G363" s="14" t="s">
        <v>115</v>
      </c>
      <c r="H363" s="14" t="str" cm="1">
        <f t="array" ref="H363">_xlfn.IFS(
  OR(LEFT(Students_Data!$G363,1)="6", LEFT(Students_Data!$G363,2)="C5"), "6th",
  OR(LEFT(Students_Data!$G363,1)="7", LEFT(Students_Data!$G363,2)="C4"), "7th",
  OR(LEFT(Students_Data!$G363,1)="8", LEFT(Students_Data!$G363,2)="C3"), "8th",
  OR(LEFT(Students_Data!$G363,1)="9", LEFT(Students_Data!$G363,2)="C2"), "9th",
  OR(LEFT(Students_Data!$G363,2)="10", LEFT(Students_Data!$G363,2)="C1"), "10th",
  TRUE, "none"
)</f>
        <v>6th</v>
      </c>
      <c r="I363" s="14" t="str">
        <f>IF(LEFT(Students_Data!$G363,1)="C", "C-Batch", "Techno")</f>
        <v>C-Batch</v>
      </c>
      <c r="J363" s="14" t="s">
        <v>978</v>
      </c>
      <c r="K363" s="14" t="s">
        <v>4755</v>
      </c>
      <c r="L363" s="14" t="s">
        <v>979</v>
      </c>
      <c r="M363" s="14" t="s">
        <v>20</v>
      </c>
      <c r="N363" s="14" t="s">
        <v>448</v>
      </c>
      <c r="O363" s="14" t="s">
        <v>203</v>
      </c>
      <c r="P363" s="23" t="s">
        <v>98</v>
      </c>
    </row>
    <row r="364" spans="1:16" x14ac:dyDescent="0.25">
      <c r="A364" s="19" t="s">
        <v>2959</v>
      </c>
      <c r="B364" s="13" t="s">
        <v>2960</v>
      </c>
      <c r="C364" s="13" t="s">
        <v>4748</v>
      </c>
      <c r="D364" s="13" t="s">
        <v>67</v>
      </c>
      <c r="E364" s="20" t="s">
        <v>1595</v>
      </c>
      <c r="F364" s="20">
        <v>45513</v>
      </c>
      <c r="G364" s="13" t="s">
        <v>159</v>
      </c>
      <c r="H364" s="13" t="str" cm="1">
        <f t="array" ref="H364">_xlfn.IFS(
  OR(LEFT(Students_Data!$G364,1)="6", LEFT(Students_Data!$G364,2)="C5"), "6th",
  OR(LEFT(Students_Data!$G364,1)="7", LEFT(Students_Data!$G364,2)="C4"), "7th",
  OR(LEFT(Students_Data!$G364,1)="8", LEFT(Students_Data!$G364,2)="C3"), "8th",
  OR(LEFT(Students_Data!$G364,1)="9", LEFT(Students_Data!$G364,2)="C2"), "9th",
  OR(LEFT(Students_Data!$G364,2)="10", LEFT(Students_Data!$G364,2)="C1"), "10th",
  TRUE, "none"
)</f>
        <v>7th</v>
      </c>
      <c r="I364" s="13" t="str">
        <f>IF(LEFT(Students_Data!$G364,1)="C", "C-Batch", "Techno")</f>
        <v>C-Batch</v>
      </c>
      <c r="J364" s="13" t="s">
        <v>43</v>
      </c>
      <c r="K364" s="13" t="s">
        <v>36</v>
      </c>
      <c r="L364" s="13" t="s">
        <v>2961</v>
      </c>
      <c r="M364" s="13" t="s">
        <v>20</v>
      </c>
      <c r="N364" s="13" t="s">
        <v>568</v>
      </c>
      <c r="O364" s="13" t="s">
        <v>311</v>
      </c>
      <c r="P364" s="9" t="s">
        <v>48</v>
      </c>
    </row>
    <row r="365" spans="1:16" x14ac:dyDescent="0.25">
      <c r="A365" s="21" t="s">
        <v>3866</v>
      </c>
      <c r="B365" s="14" t="s">
        <v>3867</v>
      </c>
      <c r="C365" s="14" t="s">
        <v>4748</v>
      </c>
      <c r="D365" s="14" t="s">
        <v>67</v>
      </c>
      <c r="E365" s="22" t="s">
        <v>3868</v>
      </c>
      <c r="F365" s="22">
        <v>44054</v>
      </c>
      <c r="G365" s="14" t="s">
        <v>34</v>
      </c>
      <c r="H365" s="14" t="str" cm="1">
        <f t="array" ref="H365">_xlfn.IFS(
  OR(LEFT(Students_Data!$G365,1)="6", LEFT(Students_Data!$G365,2)="C5"), "6th",
  OR(LEFT(Students_Data!$G365,1)="7", LEFT(Students_Data!$G365,2)="C4"), "7th",
  OR(LEFT(Students_Data!$G365,1)="8", LEFT(Students_Data!$G365,2)="C3"), "8th",
  OR(LEFT(Students_Data!$G365,1)="9", LEFT(Students_Data!$G365,2)="C2"), "9th",
  OR(LEFT(Students_Data!$G365,2)="10", LEFT(Students_Data!$G365,2)="C1"), "10th",
  TRUE, "none"
)</f>
        <v>6th</v>
      </c>
      <c r="I365" s="14" t="str">
        <f>IF(LEFT(Students_Data!$G365,1)="C", "C-Batch", "Techno")</f>
        <v>C-Batch</v>
      </c>
      <c r="J365" s="14" t="s">
        <v>3869</v>
      </c>
      <c r="K365" s="14" t="s">
        <v>62</v>
      </c>
      <c r="L365" s="14" t="s">
        <v>3870</v>
      </c>
      <c r="M365" s="14" t="s">
        <v>202</v>
      </c>
      <c r="N365" s="14" t="s">
        <v>519</v>
      </c>
      <c r="O365" s="14" t="s">
        <v>80</v>
      </c>
      <c r="P365" s="23" t="s">
        <v>81</v>
      </c>
    </row>
    <row r="366" spans="1:16" x14ac:dyDescent="0.25">
      <c r="A366" s="19" t="s">
        <v>1353</v>
      </c>
      <c r="B366" s="13" t="s">
        <v>979</v>
      </c>
      <c r="C366" s="13" t="s">
        <v>4748</v>
      </c>
      <c r="D366" s="13" t="s">
        <v>67</v>
      </c>
      <c r="E366" s="20" t="s">
        <v>1354</v>
      </c>
      <c r="F366" s="20">
        <v>44757</v>
      </c>
      <c r="G366" s="13" t="s">
        <v>94</v>
      </c>
      <c r="H366" s="13" t="str" cm="1">
        <f t="array" ref="H366">_xlfn.IFS(
  OR(LEFT(Students_Data!$G366,1)="6", LEFT(Students_Data!$G366,2)="C5"), "6th",
  OR(LEFT(Students_Data!$G366,1)="7", LEFT(Students_Data!$G366,2)="C4"), "7th",
  OR(LEFT(Students_Data!$G366,1)="8", LEFT(Students_Data!$G366,2)="C3"), "8th",
  OR(LEFT(Students_Data!$G366,1)="9", LEFT(Students_Data!$G366,2)="C2"), "9th",
  OR(LEFT(Students_Data!$G366,2)="10", LEFT(Students_Data!$G366,2)="C1"), "10th",
  TRUE, "none"
)</f>
        <v>10th</v>
      </c>
      <c r="I366" s="13" t="str">
        <f>IF(LEFT(Students_Data!$G366,1)="C", "C-Batch", "Techno")</f>
        <v>C-Batch</v>
      </c>
      <c r="J366" s="13" t="s">
        <v>1355</v>
      </c>
      <c r="K366" s="13" t="s">
        <v>62</v>
      </c>
      <c r="L366" s="13" t="s">
        <v>1356</v>
      </c>
      <c r="M366" s="13" t="s">
        <v>228</v>
      </c>
      <c r="N366" s="13" t="s">
        <v>242</v>
      </c>
      <c r="O366" s="13" t="s">
        <v>351</v>
      </c>
      <c r="P366" s="9" t="s">
        <v>30</v>
      </c>
    </row>
    <row r="367" spans="1:16" x14ac:dyDescent="0.25">
      <c r="A367" s="21" t="s">
        <v>1101</v>
      </c>
      <c r="B367" s="14" t="s">
        <v>1102</v>
      </c>
      <c r="C367" s="14" t="s">
        <v>4748</v>
      </c>
      <c r="D367" s="14" t="s">
        <v>15</v>
      </c>
      <c r="E367" s="22" t="s">
        <v>1103</v>
      </c>
      <c r="F367" s="22">
        <v>42593</v>
      </c>
      <c r="G367" s="14" t="s">
        <v>472</v>
      </c>
      <c r="H367" s="14" t="str" cm="1">
        <f t="array" ref="H367">_xlfn.IFS(
  OR(LEFT(Students_Data!$G367,1)="6", LEFT(Students_Data!$G367,2)="C5"), "6th",
  OR(LEFT(Students_Data!$G367,1)="7", LEFT(Students_Data!$G367,2)="C4"), "7th",
  OR(LEFT(Students_Data!$G367,1)="8", LEFT(Students_Data!$G367,2)="C3"), "8th",
  OR(LEFT(Students_Data!$G367,1)="9", LEFT(Students_Data!$G367,2)="C2"), "9th",
  OR(LEFT(Students_Data!$G367,2)="10", LEFT(Students_Data!$G367,2)="C1"), "10th",
  TRUE, "none"
)</f>
        <v>7th</v>
      </c>
      <c r="I367" s="14" t="str">
        <f>IF(LEFT(Students_Data!$G367,1)="C", "C-Batch", "Techno")</f>
        <v>Techno</v>
      </c>
      <c r="J367" s="14" t="s">
        <v>1104</v>
      </c>
      <c r="K367" s="14" t="s">
        <v>161</v>
      </c>
      <c r="L367" s="14" t="s">
        <v>1105</v>
      </c>
      <c r="M367" s="14" t="s">
        <v>20</v>
      </c>
      <c r="N367" s="14" t="s">
        <v>4732</v>
      </c>
      <c r="O367" s="14" t="s">
        <v>21</v>
      </c>
      <c r="P367" s="23" t="s">
        <v>22</v>
      </c>
    </row>
    <row r="368" spans="1:16" x14ac:dyDescent="0.25">
      <c r="A368" s="19" t="s">
        <v>2866</v>
      </c>
      <c r="B368" s="13" t="s">
        <v>2867</v>
      </c>
      <c r="C368" s="13" t="s">
        <v>4748</v>
      </c>
      <c r="D368" s="13" t="s">
        <v>15</v>
      </c>
      <c r="E368" s="20" t="s">
        <v>2868</v>
      </c>
      <c r="F368" s="20">
        <v>45887</v>
      </c>
      <c r="G368" s="13" t="s">
        <v>282</v>
      </c>
      <c r="H368" s="13" t="str" cm="1">
        <f t="array" ref="H368">_xlfn.IFS(
  OR(LEFT(Students_Data!$G368,1)="6", LEFT(Students_Data!$G368,2)="C5"), "6th",
  OR(LEFT(Students_Data!$G368,1)="7", LEFT(Students_Data!$G368,2)="C4"), "7th",
  OR(LEFT(Students_Data!$G368,1)="8", LEFT(Students_Data!$G368,2)="C3"), "8th",
  OR(LEFT(Students_Data!$G368,1)="9", LEFT(Students_Data!$G368,2)="C2"), "9th",
  OR(LEFT(Students_Data!$G368,2)="10", LEFT(Students_Data!$G368,2)="C1"), "10th",
  TRUE, "none"
)</f>
        <v>10th</v>
      </c>
      <c r="I368" s="13" t="str">
        <f>IF(LEFT(Students_Data!$G368,1)="C", "C-Batch", "Techno")</f>
        <v>Techno</v>
      </c>
      <c r="J368" s="13" t="s">
        <v>2869</v>
      </c>
      <c r="K368" s="13" t="s">
        <v>4755</v>
      </c>
      <c r="L368" s="13" t="s">
        <v>2870</v>
      </c>
      <c r="M368" s="13" t="s">
        <v>20</v>
      </c>
      <c r="N368" s="13" t="s">
        <v>4732</v>
      </c>
      <c r="O368" s="13" t="s">
        <v>111</v>
      </c>
      <c r="P368" s="9" t="s">
        <v>98</v>
      </c>
    </row>
    <row r="369" spans="1:16" x14ac:dyDescent="0.25">
      <c r="A369" s="21" t="s">
        <v>4114</v>
      </c>
      <c r="B369" s="14" t="s">
        <v>2339</v>
      </c>
      <c r="C369" s="14" t="s">
        <v>4748</v>
      </c>
      <c r="D369" s="14" t="s">
        <v>67</v>
      </c>
      <c r="E369" s="22" t="s">
        <v>1825</v>
      </c>
      <c r="F369" s="22">
        <v>44719</v>
      </c>
      <c r="G369" s="14" t="s">
        <v>394</v>
      </c>
      <c r="H369" s="14" t="str" cm="1">
        <f t="array" ref="H369">_xlfn.IFS(
  OR(LEFT(Students_Data!$G369,1)="6", LEFT(Students_Data!$G369,2)="C5"), "6th",
  OR(LEFT(Students_Data!$G369,1)="7", LEFT(Students_Data!$G369,2)="C4"), "7th",
  OR(LEFT(Students_Data!$G369,1)="8", LEFT(Students_Data!$G369,2)="C3"), "8th",
  OR(LEFT(Students_Data!$G369,1)="9", LEFT(Students_Data!$G369,2)="C2"), "9th",
  OR(LEFT(Students_Data!$G369,2)="10", LEFT(Students_Data!$G369,2)="C1"), "10th",
  TRUE, "none"
)</f>
        <v>6th</v>
      </c>
      <c r="I369" s="14" t="str">
        <f>IF(LEFT(Students_Data!$G369,1)="C", "C-Batch", "Techno")</f>
        <v>Techno</v>
      </c>
      <c r="J369" s="14" t="s">
        <v>4115</v>
      </c>
      <c r="K369" s="14" t="s">
        <v>4755</v>
      </c>
      <c r="L369" s="14" t="s">
        <v>4116</v>
      </c>
      <c r="M369" s="14" t="s">
        <v>20</v>
      </c>
      <c r="N369" s="14" t="s">
        <v>4733</v>
      </c>
      <c r="O369" s="14" t="s">
        <v>277</v>
      </c>
      <c r="P369" s="23" t="s">
        <v>57</v>
      </c>
    </row>
    <row r="370" spans="1:16" x14ac:dyDescent="0.25">
      <c r="A370" s="19" t="s">
        <v>3206</v>
      </c>
      <c r="B370" s="13" t="s">
        <v>4851</v>
      </c>
      <c r="C370" s="13" t="s">
        <v>4748</v>
      </c>
      <c r="D370" s="13" t="s">
        <v>67</v>
      </c>
      <c r="E370" s="20" t="s">
        <v>3207</v>
      </c>
      <c r="F370" s="20">
        <v>45883</v>
      </c>
      <c r="G370" s="13" t="s">
        <v>69</v>
      </c>
      <c r="H370" s="13" t="str" cm="1">
        <f t="array" ref="H370">_xlfn.IFS(
  OR(LEFT(Students_Data!$G370,1)="6", LEFT(Students_Data!$G370,2)="C5"), "6th",
  OR(LEFT(Students_Data!$G370,1)="7", LEFT(Students_Data!$G370,2)="C4"), "7th",
  OR(LEFT(Students_Data!$G370,1)="8", LEFT(Students_Data!$G370,2)="C3"), "8th",
  OR(LEFT(Students_Data!$G370,1)="9", LEFT(Students_Data!$G370,2)="C2"), "9th",
  OR(LEFT(Students_Data!$G370,2)="10", LEFT(Students_Data!$G370,2)="C1"), "10th",
  TRUE, "none"
)</f>
        <v>8th</v>
      </c>
      <c r="I370" s="13" t="str">
        <f>IF(LEFT(Students_Data!$G370,1)="C", "C-Batch", "Techno")</f>
        <v>Techno</v>
      </c>
      <c r="J370" s="13" t="s">
        <v>2291</v>
      </c>
      <c r="K370" s="13" t="s">
        <v>62</v>
      </c>
      <c r="L370" s="13" t="s">
        <v>3208</v>
      </c>
      <c r="M370" s="13" t="s">
        <v>20</v>
      </c>
      <c r="N370" s="13" t="s">
        <v>4732</v>
      </c>
      <c r="O370" s="13" t="s">
        <v>38</v>
      </c>
      <c r="P370" s="9" t="s">
        <v>39</v>
      </c>
    </row>
    <row r="371" spans="1:16" x14ac:dyDescent="0.25">
      <c r="A371" s="21" t="s">
        <v>2338</v>
      </c>
      <c r="B371" s="14" t="s">
        <v>4850</v>
      </c>
      <c r="C371" s="14" t="s">
        <v>4748</v>
      </c>
      <c r="D371" s="14" t="s">
        <v>67</v>
      </c>
      <c r="E371" s="22" t="s">
        <v>1474</v>
      </c>
      <c r="F371" s="22">
        <v>45811</v>
      </c>
      <c r="G371" s="14" t="s">
        <v>122</v>
      </c>
      <c r="H371" s="14" t="str" cm="1">
        <f t="array" ref="H371">_xlfn.IFS(
  OR(LEFT(Students_Data!$G371,1)="6", LEFT(Students_Data!$G371,2)="C5"), "6th",
  OR(LEFT(Students_Data!$G371,1)="7", LEFT(Students_Data!$G371,2)="C4"), "7th",
  OR(LEFT(Students_Data!$G371,1)="8", LEFT(Students_Data!$G371,2)="C3"), "8th",
  OR(LEFT(Students_Data!$G371,1)="9", LEFT(Students_Data!$G371,2)="C2"), "9th",
  OR(LEFT(Students_Data!$G371,2)="10", LEFT(Students_Data!$G371,2)="C1"), "10th",
  TRUE, "none"
)</f>
        <v>9th</v>
      </c>
      <c r="I371" s="14" t="str">
        <f>IF(LEFT(Students_Data!$G371,1)="C", "C-Batch", "Techno")</f>
        <v>Techno</v>
      </c>
      <c r="J371" s="14" t="s">
        <v>2340</v>
      </c>
      <c r="K371" s="14" t="s">
        <v>4757</v>
      </c>
      <c r="L371" s="14" t="s">
        <v>1152</v>
      </c>
      <c r="M371" s="14" t="s">
        <v>325</v>
      </c>
      <c r="N371" s="14" t="s">
        <v>46</v>
      </c>
      <c r="O371" s="14" t="s">
        <v>196</v>
      </c>
      <c r="P371" s="23" t="s">
        <v>90</v>
      </c>
    </row>
    <row r="372" spans="1:16" x14ac:dyDescent="0.25">
      <c r="A372" s="19" t="s">
        <v>4030</v>
      </c>
      <c r="B372" s="13" t="s">
        <v>4031</v>
      </c>
      <c r="C372" s="13" t="s">
        <v>4748</v>
      </c>
      <c r="D372" s="13" t="s">
        <v>67</v>
      </c>
      <c r="E372" s="20" t="s">
        <v>772</v>
      </c>
      <c r="F372" s="20">
        <v>42963</v>
      </c>
      <c r="G372" s="13" t="s">
        <v>435</v>
      </c>
      <c r="H372" s="13" t="str" cm="1">
        <f t="array" ref="H372">_xlfn.IFS(
  OR(LEFT(Students_Data!$G372,1)="6", LEFT(Students_Data!$G372,2)="C5"), "6th",
  OR(LEFT(Students_Data!$G372,1)="7", LEFT(Students_Data!$G372,2)="C4"), "7th",
  OR(LEFT(Students_Data!$G372,1)="8", LEFT(Students_Data!$G372,2)="C3"), "8th",
  OR(LEFT(Students_Data!$G372,1)="9", LEFT(Students_Data!$G372,2)="C2"), "9th",
  OR(LEFT(Students_Data!$G372,2)="10", LEFT(Students_Data!$G372,2)="C1"), "10th",
  TRUE, "none"
)</f>
        <v>6th</v>
      </c>
      <c r="I372" s="13" t="str">
        <f>IF(LEFT(Students_Data!$G372,1)="C", "C-Batch", "Techno")</f>
        <v>Techno</v>
      </c>
      <c r="J372" s="13" t="s">
        <v>4032</v>
      </c>
      <c r="K372" s="13" t="s">
        <v>4757</v>
      </c>
      <c r="L372" s="13" t="s">
        <v>3320</v>
      </c>
      <c r="M372" s="13" t="s">
        <v>325</v>
      </c>
      <c r="N372" s="13" t="s">
        <v>242</v>
      </c>
      <c r="O372" s="13" t="s">
        <v>305</v>
      </c>
      <c r="P372" s="9" t="s">
        <v>90</v>
      </c>
    </row>
    <row r="373" spans="1:16" x14ac:dyDescent="0.25">
      <c r="A373" s="21" t="s">
        <v>3316</v>
      </c>
      <c r="B373" s="14" t="s">
        <v>3317</v>
      </c>
      <c r="C373" s="14" t="s">
        <v>4748</v>
      </c>
      <c r="D373" s="14" t="s">
        <v>67</v>
      </c>
      <c r="E373" s="22" t="s">
        <v>3318</v>
      </c>
      <c r="F373" s="22">
        <v>42605</v>
      </c>
      <c r="G373" s="14" t="s">
        <v>77</v>
      </c>
      <c r="H373" s="14" t="str" cm="1">
        <f t="array" ref="H373">_xlfn.IFS(
  OR(LEFT(Students_Data!$G373,1)="6", LEFT(Students_Data!$G373,2)="C5"), "6th",
  OR(LEFT(Students_Data!$G373,1)="7", LEFT(Students_Data!$G373,2)="C4"), "7th",
  OR(LEFT(Students_Data!$G373,1)="8", LEFT(Students_Data!$G373,2)="C3"), "8th",
  OR(LEFT(Students_Data!$G373,1)="9", LEFT(Students_Data!$G373,2)="C2"), "9th",
  OR(LEFT(Students_Data!$G373,2)="10", LEFT(Students_Data!$G373,2)="C1"), "10th",
  TRUE, "none"
)</f>
        <v>10th</v>
      </c>
      <c r="I373" s="14" t="str">
        <f>IF(LEFT(Students_Data!$G373,1)="C", "C-Batch", "Techno")</f>
        <v>Techno</v>
      </c>
      <c r="J373" s="14" t="s">
        <v>3319</v>
      </c>
      <c r="K373" s="14" t="s">
        <v>4755</v>
      </c>
      <c r="L373" s="14" t="s">
        <v>3320</v>
      </c>
      <c r="M373" s="14" t="s">
        <v>20</v>
      </c>
      <c r="N373" s="14" t="s">
        <v>263</v>
      </c>
      <c r="O373" s="14" t="s">
        <v>270</v>
      </c>
      <c r="P373" s="23" t="s">
        <v>39</v>
      </c>
    </row>
    <row r="374" spans="1:16" x14ac:dyDescent="0.25">
      <c r="A374" s="19" t="s">
        <v>2289</v>
      </c>
      <c r="B374" s="13" t="s">
        <v>2290</v>
      </c>
      <c r="C374" s="13" t="s">
        <v>4748</v>
      </c>
      <c r="D374" s="13" t="s">
        <v>15</v>
      </c>
      <c r="E374" s="20" t="s">
        <v>987</v>
      </c>
      <c r="F374" s="20">
        <v>45114</v>
      </c>
      <c r="G374" s="13" t="s">
        <v>167</v>
      </c>
      <c r="H374" s="13" t="str" cm="1">
        <f t="array" ref="H374">_xlfn.IFS(
  OR(LEFT(Students_Data!$G374,1)="6", LEFT(Students_Data!$G374,2)="C5"), "6th",
  OR(LEFT(Students_Data!$G374,1)="7", LEFT(Students_Data!$G374,2)="C4"), "7th",
  OR(LEFT(Students_Data!$G374,1)="8", LEFT(Students_Data!$G374,2)="C3"), "8th",
  OR(LEFT(Students_Data!$G374,1)="9", LEFT(Students_Data!$G374,2)="C2"), "9th",
  OR(LEFT(Students_Data!$G374,2)="10", LEFT(Students_Data!$G374,2)="C1"), "10th",
  TRUE, "none"
)</f>
        <v>7th</v>
      </c>
      <c r="I374" s="13" t="str">
        <f>IF(LEFT(Students_Data!$G374,1)="C", "C-Batch", "Techno")</f>
        <v>Techno</v>
      </c>
      <c r="J374" s="13" t="s">
        <v>2291</v>
      </c>
      <c r="K374" s="13" t="s">
        <v>71</v>
      </c>
      <c r="L374" s="13" t="s">
        <v>2292</v>
      </c>
      <c r="M374" s="13" t="s">
        <v>20</v>
      </c>
      <c r="N374" s="13" t="s">
        <v>242</v>
      </c>
      <c r="O374" s="13" t="s">
        <v>277</v>
      </c>
      <c r="P374" s="9" t="s">
        <v>57</v>
      </c>
    </row>
    <row r="375" spans="1:16" x14ac:dyDescent="0.25">
      <c r="A375" s="21" t="s">
        <v>2538</v>
      </c>
      <c r="B375" s="14" t="s">
        <v>2539</v>
      </c>
      <c r="C375" s="14" t="s">
        <v>4748</v>
      </c>
      <c r="D375" s="14" t="s">
        <v>15</v>
      </c>
      <c r="E375" s="22" t="s">
        <v>1746</v>
      </c>
      <c r="F375" s="22">
        <v>43339</v>
      </c>
      <c r="G375" s="14" t="s">
        <v>52</v>
      </c>
      <c r="H375" s="14" t="str" cm="1">
        <f t="array" ref="H375">_xlfn.IFS(
  OR(LEFT(Students_Data!$G375,1)="6", LEFT(Students_Data!$G375,2)="C5"), "6th",
  OR(LEFT(Students_Data!$G375,1)="7", LEFT(Students_Data!$G375,2)="C4"), "7th",
  OR(LEFT(Students_Data!$G375,1)="8", LEFT(Students_Data!$G375,2)="C3"), "8th",
  OR(LEFT(Students_Data!$G375,1)="9", LEFT(Students_Data!$G375,2)="C2"), "9th",
  OR(LEFT(Students_Data!$G375,2)="10", LEFT(Students_Data!$G375,2)="C1"), "10th",
  TRUE, "none"
)</f>
        <v>8th</v>
      </c>
      <c r="I375" s="14" t="str">
        <f>IF(LEFT(Students_Data!$G375,1)="C", "C-Batch", "Techno")</f>
        <v>Techno</v>
      </c>
      <c r="J375" s="14" t="s">
        <v>2540</v>
      </c>
      <c r="K375" s="14" t="s">
        <v>36</v>
      </c>
      <c r="L375" s="14" t="s">
        <v>2541</v>
      </c>
      <c r="M375" s="14" t="s">
        <v>292</v>
      </c>
      <c r="N375" s="14" t="s">
        <v>46</v>
      </c>
      <c r="O375" s="14" t="s">
        <v>222</v>
      </c>
      <c r="P375" s="23" t="s">
        <v>30</v>
      </c>
    </row>
    <row r="376" spans="1:16" x14ac:dyDescent="0.25">
      <c r="A376" s="19" t="s">
        <v>3201</v>
      </c>
      <c r="B376" s="13" t="s">
        <v>3202</v>
      </c>
      <c r="C376" s="13" t="s">
        <v>4748</v>
      </c>
      <c r="D376" s="13" t="s">
        <v>67</v>
      </c>
      <c r="E376" s="20" t="s">
        <v>3203</v>
      </c>
      <c r="F376" s="20">
        <v>44363</v>
      </c>
      <c r="G376" s="13" t="s">
        <v>410</v>
      </c>
      <c r="H376" s="13" t="str" cm="1">
        <f t="array" ref="H376">_xlfn.IFS(
  OR(LEFT(Students_Data!$G376,1)="6", LEFT(Students_Data!$G376,2)="C5"), "6th",
  OR(LEFT(Students_Data!$G376,1)="7", LEFT(Students_Data!$G376,2)="C4"), "7th",
  OR(LEFT(Students_Data!$G376,1)="8", LEFT(Students_Data!$G376,2)="C3"), "8th",
  OR(LEFT(Students_Data!$G376,1)="9", LEFT(Students_Data!$G376,2)="C2"), "9th",
  OR(LEFT(Students_Data!$G376,2)="10", LEFT(Students_Data!$G376,2)="C1"), "10th",
  TRUE, "none"
)</f>
        <v>9th</v>
      </c>
      <c r="I376" s="13" t="str">
        <f>IF(LEFT(Students_Data!$G376,1)="C", "C-Batch", "Techno")</f>
        <v>Techno</v>
      </c>
      <c r="J376" s="13" t="s">
        <v>3204</v>
      </c>
      <c r="K376" s="13" t="s">
        <v>44</v>
      </c>
      <c r="L376" s="13" t="s">
        <v>3205</v>
      </c>
      <c r="M376" s="13" t="s">
        <v>228</v>
      </c>
      <c r="N376" s="13" t="s">
        <v>568</v>
      </c>
      <c r="O376" s="13" t="s">
        <v>29</v>
      </c>
      <c r="P376" s="9" t="s">
        <v>30</v>
      </c>
    </row>
    <row r="377" spans="1:16" x14ac:dyDescent="0.25">
      <c r="A377" s="21" t="s">
        <v>4349</v>
      </c>
      <c r="B377" s="14" t="s">
        <v>4350</v>
      </c>
      <c r="C377" s="14" t="s">
        <v>4748</v>
      </c>
      <c r="D377" s="14" t="s">
        <v>67</v>
      </c>
      <c r="E377" s="22" t="s">
        <v>4351</v>
      </c>
      <c r="F377" s="22">
        <v>42896</v>
      </c>
      <c r="G377" s="14" t="s">
        <v>115</v>
      </c>
      <c r="H377" s="14" t="str" cm="1">
        <f t="array" ref="H377">_xlfn.IFS(
  OR(LEFT(Students_Data!$G377,1)="6", LEFT(Students_Data!$G377,2)="C5"), "6th",
  OR(LEFT(Students_Data!$G377,1)="7", LEFT(Students_Data!$G377,2)="C4"), "7th",
  OR(LEFT(Students_Data!$G377,1)="8", LEFT(Students_Data!$G377,2)="C3"), "8th",
  OR(LEFT(Students_Data!$G377,1)="9", LEFT(Students_Data!$G377,2)="C2"), "9th",
  OR(LEFT(Students_Data!$G377,2)="10", LEFT(Students_Data!$G377,2)="C1"), "10th",
  TRUE, "none"
)</f>
        <v>6th</v>
      </c>
      <c r="I377" s="14" t="str">
        <f>IF(LEFT(Students_Data!$G377,1)="C", "C-Batch", "Techno")</f>
        <v>C-Batch</v>
      </c>
      <c r="J377" s="14" t="s">
        <v>893</v>
      </c>
      <c r="K377" s="14" t="s">
        <v>62</v>
      </c>
      <c r="L377" s="14" t="s">
        <v>4352</v>
      </c>
      <c r="M377" s="14" t="s">
        <v>20</v>
      </c>
      <c r="N377" s="14" t="s">
        <v>154</v>
      </c>
      <c r="O377" s="14" t="s">
        <v>299</v>
      </c>
      <c r="P377" s="23" t="s">
        <v>81</v>
      </c>
    </row>
    <row r="378" spans="1:16" x14ac:dyDescent="0.25">
      <c r="A378" s="19" t="s">
        <v>1151</v>
      </c>
      <c r="B378" s="13" t="s">
        <v>1152</v>
      </c>
      <c r="C378" s="13" t="s">
        <v>4748</v>
      </c>
      <c r="D378" s="13" t="s">
        <v>67</v>
      </c>
      <c r="E378" s="20" t="s">
        <v>1153</v>
      </c>
      <c r="F378" s="20">
        <v>44415</v>
      </c>
      <c r="G378" s="13" t="s">
        <v>435</v>
      </c>
      <c r="H378" s="13" t="str" cm="1">
        <f t="array" ref="H378">_xlfn.IFS(
  OR(LEFT(Students_Data!$G378,1)="6", LEFT(Students_Data!$G378,2)="C5"), "6th",
  OR(LEFT(Students_Data!$G378,1)="7", LEFT(Students_Data!$G378,2)="C4"), "7th",
  OR(LEFT(Students_Data!$G378,1)="8", LEFT(Students_Data!$G378,2)="C3"), "8th",
  OR(LEFT(Students_Data!$G378,1)="9", LEFT(Students_Data!$G378,2)="C2"), "9th",
  OR(LEFT(Students_Data!$G378,2)="10", LEFT(Students_Data!$G378,2)="C1"), "10th",
  TRUE, "none"
)</f>
        <v>6th</v>
      </c>
      <c r="I378" s="13" t="str">
        <f>IF(LEFT(Students_Data!$G378,1)="C", "C-Batch", "Techno")</f>
        <v>Techno</v>
      </c>
      <c r="J378" s="13" t="s">
        <v>1154</v>
      </c>
      <c r="K378" s="13" t="s">
        <v>4755</v>
      </c>
      <c r="L378" s="13" t="s">
        <v>1155</v>
      </c>
      <c r="M378" s="13" t="s">
        <v>20</v>
      </c>
      <c r="N378" s="13" t="s">
        <v>448</v>
      </c>
      <c r="O378" s="13" t="s">
        <v>104</v>
      </c>
      <c r="P378" s="9" t="s">
        <v>90</v>
      </c>
    </row>
    <row r="379" spans="1:16" x14ac:dyDescent="0.25">
      <c r="A379" s="21" t="s">
        <v>890</v>
      </c>
      <c r="B379" s="14" t="s">
        <v>891</v>
      </c>
      <c r="C379" s="14" t="s">
        <v>4748</v>
      </c>
      <c r="D379" s="14" t="s">
        <v>15</v>
      </c>
      <c r="E379" s="22" t="s">
        <v>892</v>
      </c>
      <c r="F379" s="22">
        <v>43321</v>
      </c>
      <c r="G379" s="14" t="s">
        <v>373</v>
      </c>
      <c r="H379" s="14" t="str" cm="1">
        <f t="array" ref="H379">_xlfn.IFS(
  OR(LEFT(Students_Data!$G379,1)="6", LEFT(Students_Data!$G379,2)="C5"), "6th",
  OR(LEFT(Students_Data!$G379,1)="7", LEFT(Students_Data!$G379,2)="C4"), "7th",
  OR(LEFT(Students_Data!$G379,1)="8", LEFT(Students_Data!$G379,2)="C3"), "8th",
  OR(LEFT(Students_Data!$G379,1)="9", LEFT(Students_Data!$G379,2)="C2"), "9th",
  OR(LEFT(Students_Data!$G379,2)="10", LEFT(Students_Data!$G379,2)="C1"), "10th",
  TRUE, "none"
)</f>
        <v>6th</v>
      </c>
      <c r="I379" s="14" t="str">
        <f>IF(LEFT(Students_Data!$G379,1)="C", "C-Batch", "Techno")</f>
        <v>Techno</v>
      </c>
      <c r="J379" s="14" t="s">
        <v>893</v>
      </c>
      <c r="K379" s="14" t="s">
        <v>71</v>
      </c>
      <c r="L379" s="14" t="s">
        <v>894</v>
      </c>
      <c r="M379" s="14" t="s">
        <v>20</v>
      </c>
      <c r="N379" s="14" t="s">
        <v>4733</v>
      </c>
      <c r="O379" s="14" t="s">
        <v>332</v>
      </c>
      <c r="P379" s="23" t="s">
        <v>48</v>
      </c>
    </row>
    <row r="380" spans="1:16" x14ac:dyDescent="0.25">
      <c r="A380" s="19" t="s">
        <v>2952</v>
      </c>
      <c r="B380" s="13" t="s">
        <v>2953</v>
      </c>
      <c r="C380" s="13" t="s">
        <v>4748</v>
      </c>
      <c r="D380" s="13" t="s">
        <v>15</v>
      </c>
      <c r="E380" s="20" t="s">
        <v>564</v>
      </c>
      <c r="F380" s="20">
        <v>42235</v>
      </c>
      <c r="G380" s="13" t="s">
        <v>85</v>
      </c>
      <c r="H380" s="13" t="str" cm="1">
        <f t="array" ref="H380">_xlfn.IFS(
  OR(LEFT(Students_Data!$G380,1)="6", LEFT(Students_Data!$G380,2)="C5"), "6th",
  OR(LEFT(Students_Data!$G380,1)="7", LEFT(Students_Data!$G380,2)="C4"), "7th",
  OR(LEFT(Students_Data!$G380,1)="8", LEFT(Students_Data!$G380,2)="C3"), "8th",
  OR(LEFT(Students_Data!$G380,1)="9", LEFT(Students_Data!$G380,2)="C2"), "9th",
  OR(LEFT(Students_Data!$G380,2)="10", LEFT(Students_Data!$G380,2)="C1"), "10th",
  TRUE, "none"
)</f>
        <v>10th</v>
      </c>
      <c r="I380" s="13" t="str">
        <f>IF(LEFT(Students_Data!$G380,1)="C", "C-Batch", "Techno")</f>
        <v>Techno</v>
      </c>
      <c r="J380" s="13" t="s">
        <v>2869</v>
      </c>
      <c r="K380" s="13" t="s">
        <v>62</v>
      </c>
      <c r="L380" s="13" t="s">
        <v>2954</v>
      </c>
      <c r="M380" s="13" t="s">
        <v>20</v>
      </c>
      <c r="N380" s="13" t="s">
        <v>242</v>
      </c>
      <c r="O380" s="13" t="s">
        <v>293</v>
      </c>
      <c r="P380" s="9" t="s">
        <v>30</v>
      </c>
    </row>
    <row r="381" spans="1:16" x14ac:dyDescent="0.25">
      <c r="A381" s="21" t="s">
        <v>840</v>
      </c>
      <c r="B381" s="14" t="s">
        <v>841</v>
      </c>
      <c r="C381" s="14" t="s">
        <v>4748</v>
      </c>
      <c r="D381" s="14" t="s">
        <v>15</v>
      </c>
      <c r="E381" s="22" t="s">
        <v>842</v>
      </c>
      <c r="F381" s="22">
        <v>42939</v>
      </c>
      <c r="G381" s="14" t="s">
        <v>159</v>
      </c>
      <c r="H381" s="14" t="str" cm="1">
        <f t="array" ref="H381">_xlfn.IFS(
  OR(LEFT(Students_Data!$G381,1)="6", LEFT(Students_Data!$G381,2)="C5"), "6th",
  OR(LEFT(Students_Data!$G381,1)="7", LEFT(Students_Data!$G381,2)="C4"), "7th",
  OR(LEFT(Students_Data!$G381,1)="8", LEFT(Students_Data!$G381,2)="C3"), "8th",
  OR(LEFT(Students_Data!$G381,1)="9", LEFT(Students_Data!$G381,2)="C2"), "9th",
  OR(LEFT(Students_Data!$G381,2)="10", LEFT(Students_Data!$G381,2)="C1"), "10th",
  TRUE, "none"
)</f>
        <v>7th</v>
      </c>
      <c r="I381" s="14" t="str">
        <f>IF(LEFT(Students_Data!$G381,1)="C", "C-Batch", "Techno")</f>
        <v>C-Batch</v>
      </c>
      <c r="J381" s="14" t="s">
        <v>843</v>
      </c>
      <c r="K381" s="14" t="s">
        <v>71</v>
      </c>
      <c r="L381" s="14" t="s">
        <v>844</v>
      </c>
      <c r="M381" s="14" t="s">
        <v>20</v>
      </c>
      <c r="N381" s="14" t="s">
        <v>4732</v>
      </c>
      <c r="O381" s="14" t="s">
        <v>351</v>
      </c>
      <c r="P381" s="23" t="s">
        <v>30</v>
      </c>
    </row>
    <row r="382" spans="1:16" x14ac:dyDescent="0.25">
      <c r="A382" s="19" t="s">
        <v>3654</v>
      </c>
      <c r="B382" s="13" t="s">
        <v>3655</v>
      </c>
      <c r="C382" s="13" t="s">
        <v>4753</v>
      </c>
      <c r="D382" s="13" t="s">
        <v>67</v>
      </c>
      <c r="E382" s="20" t="s">
        <v>1865</v>
      </c>
      <c r="F382" s="20">
        <v>42584</v>
      </c>
      <c r="G382" s="13" t="s">
        <v>282</v>
      </c>
      <c r="H382" s="13" t="str" cm="1">
        <f t="array" ref="H382">_xlfn.IFS(
  OR(LEFT(Students_Data!$G382,1)="6", LEFT(Students_Data!$G382,2)="C5"), "6th",
  OR(LEFT(Students_Data!$G382,1)="7", LEFT(Students_Data!$G382,2)="C4"), "7th",
  OR(LEFT(Students_Data!$G382,1)="8", LEFT(Students_Data!$G382,2)="C3"), "8th",
  OR(LEFT(Students_Data!$G382,1)="9", LEFT(Students_Data!$G382,2)="C2"), "9th",
  OR(LEFT(Students_Data!$G382,2)="10", LEFT(Students_Data!$G382,2)="C1"), "10th",
  TRUE, "none"
)</f>
        <v>10th</v>
      </c>
      <c r="I382" s="13" t="str">
        <f>IF(LEFT(Students_Data!$G382,1)="C", "C-Batch", "Techno")</f>
        <v>Techno</v>
      </c>
      <c r="J382" s="13" t="s">
        <v>3656</v>
      </c>
      <c r="K382" s="13" t="s">
        <v>62</v>
      </c>
      <c r="L382" s="13" t="s">
        <v>3320</v>
      </c>
      <c r="M382" s="13" t="s">
        <v>20</v>
      </c>
      <c r="N382" s="13" t="s">
        <v>176</v>
      </c>
      <c r="O382" s="13" t="s">
        <v>236</v>
      </c>
      <c r="P382" s="9" t="s">
        <v>90</v>
      </c>
    </row>
    <row r="383" spans="1:16" x14ac:dyDescent="0.25">
      <c r="A383" s="21" t="s">
        <v>4655</v>
      </c>
      <c r="B383" s="14" t="s">
        <v>4656</v>
      </c>
      <c r="C383" s="14" t="s">
        <v>4748</v>
      </c>
      <c r="D383" s="14" t="s">
        <v>15</v>
      </c>
      <c r="E383" s="22" t="s">
        <v>3215</v>
      </c>
      <c r="F383" s="22">
        <v>45100</v>
      </c>
      <c r="G383" s="14" t="s">
        <v>122</v>
      </c>
      <c r="H383" s="14" t="str" cm="1">
        <f t="array" ref="H383">_xlfn.IFS(
  OR(LEFT(Students_Data!$G383,1)="6", LEFT(Students_Data!$G383,2)="C5"), "6th",
  OR(LEFT(Students_Data!$G383,1)="7", LEFT(Students_Data!$G383,2)="C4"), "7th",
  OR(LEFT(Students_Data!$G383,1)="8", LEFT(Students_Data!$G383,2)="C3"), "8th",
  OR(LEFT(Students_Data!$G383,1)="9", LEFT(Students_Data!$G383,2)="C2"), "9th",
  OR(LEFT(Students_Data!$G383,2)="10", LEFT(Students_Data!$G383,2)="C1"), "10th",
  TRUE, "none"
)</f>
        <v>9th</v>
      </c>
      <c r="I383" s="14" t="str">
        <f>IF(LEFT(Students_Data!$G383,1)="C", "C-Batch", "Techno")</f>
        <v>Techno</v>
      </c>
      <c r="J383" s="14" t="s">
        <v>4657</v>
      </c>
      <c r="K383" s="14" t="s">
        <v>71</v>
      </c>
      <c r="L383" s="14" t="s">
        <v>4658</v>
      </c>
      <c r="M383" s="14" t="s">
        <v>292</v>
      </c>
      <c r="N383" s="14" t="s">
        <v>4732</v>
      </c>
      <c r="O383" s="14" t="s">
        <v>270</v>
      </c>
      <c r="P383" s="23" t="s">
        <v>39</v>
      </c>
    </row>
    <row r="384" spans="1:16" x14ac:dyDescent="0.25">
      <c r="A384" s="19" t="s">
        <v>2002</v>
      </c>
      <c r="B384" s="13" t="s">
        <v>2003</v>
      </c>
      <c r="C384" s="13" t="s">
        <v>4748</v>
      </c>
      <c r="D384" s="13" t="s">
        <v>67</v>
      </c>
      <c r="E384" s="20" t="s">
        <v>2004</v>
      </c>
      <c r="F384" s="20">
        <v>42572</v>
      </c>
      <c r="G384" s="13" t="s">
        <v>138</v>
      </c>
      <c r="H384" s="13" t="str" cm="1">
        <f t="array" ref="H384">_xlfn.IFS(
  OR(LEFT(Students_Data!$G384,1)="6", LEFT(Students_Data!$G384,2)="C5"), "6th",
  OR(LEFT(Students_Data!$G384,1)="7", LEFT(Students_Data!$G384,2)="C4"), "7th",
  OR(LEFT(Students_Data!$G384,1)="8", LEFT(Students_Data!$G384,2)="C3"), "8th",
  OR(LEFT(Students_Data!$G384,1)="9", LEFT(Students_Data!$G384,2)="C2"), "9th",
  OR(LEFT(Students_Data!$G384,2)="10", LEFT(Students_Data!$G384,2)="C1"), "10th",
  TRUE, "none"
)</f>
        <v>9th</v>
      </c>
      <c r="I384" s="13" t="str">
        <f>IF(LEFT(Students_Data!$G384,1)="C", "C-Batch", "Techno")</f>
        <v>C-Batch</v>
      </c>
      <c r="J384" s="13" t="s">
        <v>2005</v>
      </c>
      <c r="K384" s="13" t="s">
        <v>4755</v>
      </c>
      <c r="L384" s="13" t="s">
        <v>2006</v>
      </c>
      <c r="M384" s="13" t="s">
        <v>20</v>
      </c>
      <c r="N384" s="13" t="s">
        <v>448</v>
      </c>
      <c r="O384" s="13" t="s">
        <v>47</v>
      </c>
      <c r="P384" s="9" t="s">
        <v>48</v>
      </c>
    </row>
    <row r="385" spans="1:16" x14ac:dyDescent="0.25">
      <c r="A385" s="21" t="s">
        <v>587</v>
      </c>
      <c r="B385" s="14" t="s">
        <v>588</v>
      </c>
      <c r="C385" s="14" t="s">
        <v>4748</v>
      </c>
      <c r="D385" s="14" t="s">
        <v>67</v>
      </c>
      <c r="E385" s="22" t="s">
        <v>589</v>
      </c>
      <c r="F385" s="22">
        <v>42201</v>
      </c>
      <c r="G385" s="14" t="s">
        <v>219</v>
      </c>
      <c r="H385" s="14" t="str" cm="1">
        <f t="array" ref="H385">_xlfn.IFS(
  OR(LEFT(Students_Data!$G385,1)="6", LEFT(Students_Data!$G385,2)="C5"), "6th",
  OR(LEFT(Students_Data!$G385,1)="7", LEFT(Students_Data!$G385,2)="C4"), "7th",
  OR(LEFT(Students_Data!$G385,1)="8", LEFT(Students_Data!$G385,2)="C3"), "8th",
  OR(LEFT(Students_Data!$G385,1)="9", LEFT(Students_Data!$G385,2)="C2"), "9th",
  OR(LEFT(Students_Data!$G385,2)="10", LEFT(Students_Data!$G385,2)="C1"), "10th",
  TRUE, "none"
)</f>
        <v>9th</v>
      </c>
      <c r="I385" s="14" t="str">
        <f>IF(LEFT(Students_Data!$G385,1)="C", "C-Batch", "Techno")</f>
        <v>Techno</v>
      </c>
      <c r="J385" s="14" t="s">
        <v>590</v>
      </c>
      <c r="K385" s="14" t="s">
        <v>161</v>
      </c>
      <c r="L385" s="14" t="s">
        <v>591</v>
      </c>
      <c r="M385" s="14" t="s">
        <v>20</v>
      </c>
      <c r="N385" s="14" t="s">
        <v>4733</v>
      </c>
      <c r="O385" s="14" t="s">
        <v>73</v>
      </c>
      <c r="P385" s="23" t="s">
        <v>22</v>
      </c>
    </row>
    <row r="386" spans="1:16" x14ac:dyDescent="0.25">
      <c r="A386" s="19" t="s">
        <v>1670</v>
      </c>
      <c r="B386" s="13" t="s">
        <v>1671</v>
      </c>
      <c r="C386" s="13" t="s">
        <v>4748</v>
      </c>
      <c r="D386" s="13" t="s">
        <v>67</v>
      </c>
      <c r="E386" s="20" t="s">
        <v>1672</v>
      </c>
      <c r="F386" s="20">
        <v>42964</v>
      </c>
      <c r="G386" s="13" t="s">
        <v>17</v>
      </c>
      <c r="H386" s="13" t="str" cm="1">
        <f t="array" ref="H386">_xlfn.IFS(
  OR(LEFT(Students_Data!$G386,1)="6", LEFT(Students_Data!$G386,2)="C5"), "6th",
  OR(LEFT(Students_Data!$G386,1)="7", LEFT(Students_Data!$G386,2)="C4"), "7th",
  OR(LEFT(Students_Data!$G386,1)="8", LEFT(Students_Data!$G386,2)="C3"), "8th",
  OR(LEFT(Students_Data!$G386,1)="9", LEFT(Students_Data!$G386,2)="C2"), "9th",
  OR(LEFT(Students_Data!$G386,2)="10", LEFT(Students_Data!$G386,2)="C1"), "10th",
  TRUE, "none"
)</f>
        <v>10th</v>
      </c>
      <c r="I386" s="13" t="str">
        <f>IF(LEFT(Students_Data!$G386,1)="C", "C-Batch", "Techno")</f>
        <v>C-Batch</v>
      </c>
      <c r="J386" s="13" t="s">
        <v>1673</v>
      </c>
      <c r="K386" s="13" t="s">
        <v>62</v>
      </c>
      <c r="L386" s="13" t="s">
        <v>1674</v>
      </c>
      <c r="M386" s="13" t="s">
        <v>20</v>
      </c>
      <c r="N386" s="13" t="s">
        <v>242</v>
      </c>
      <c r="O386" s="13" t="s">
        <v>196</v>
      </c>
      <c r="P386" s="9" t="s">
        <v>90</v>
      </c>
    </row>
    <row r="387" spans="1:16" x14ac:dyDescent="0.25">
      <c r="A387" s="21" t="s">
        <v>2281</v>
      </c>
      <c r="B387" s="14" t="s">
        <v>2005</v>
      </c>
      <c r="C387" s="14" t="s">
        <v>4748</v>
      </c>
      <c r="D387" s="14" t="s">
        <v>15</v>
      </c>
      <c r="E387" s="22" t="s">
        <v>1677</v>
      </c>
      <c r="F387" s="22">
        <v>45499</v>
      </c>
      <c r="G387" s="14" t="s">
        <v>85</v>
      </c>
      <c r="H387" s="14" t="str" cm="1">
        <f t="array" ref="H387">_xlfn.IFS(
  OR(LEFT(Students_Data!$G387,1)="6", LEFT(Students_Data!$G387,2)="C5"), "6th",
  OR(LEFT(Students_Data!$G387,1)="7", LEFT(Students_Data!$G387,2)="C4"), "7th",
  OR(LEFT(Students_Data!$G387,1)="8", LEFT(Students_Data!$G387,2)="C3"), "8th",
  OR(LEFT(Students_Data!$G387,1)="9", LEFT(Students_Data!$G387,2)="C2"), "9th",
  OR(LEFT(Students_Data!$G387,2)="10", LEFT(Students_Data!$G387,2)="C1"), "10th",
  TRUE, "none"
)</f>
        <v>10th</v>
      </c>
      <c r="I387" s="14" t="str">
        <f>IF(LEFT(Students_Data!$G387,1)="C", "C-Batch", "Techno")</f>
        <v>Techno</v>
      </c>
      <c r="J387" s="14" t="s">
        <v>2282</v>
      </c>
      <c r="K387" s="14" t="s">
        <v>4755</v>
      </c>
      <c r="L387" s="14" t="s">
        <v>2283</v>
      </c>
      <c r="M387" s="14" t="s">
        <v>325</v>
      </c>
      <c r="N387" s="14" t="s">
        <v>88</v>
      </c>
      <c r="O387" s="14" t="s">
        <v>293</v>
      </c>
      <c r="P387" s="23" t="s">
        <v>30</v>
      </c>
    </row>
    <row r="388" spans="1:16" x14ac:dyDescent="0.25">
      <c r="A388" s="19" t="s">
        <v>1796</v>
      </c>
      <c r="B388" s="13" t="s">
        <v>1797</v>
      </c>
      <c r="C388" s="13" t="s">
        <v>4748</v>
      </c>
      <c r="D388" s="13" t="s">
        <v>67</v>
      </c>
      <c r="E388" s="20" t="s">
        <v>1798</v>
      </c>
      <c r="F388" s="20">
        <v>42572</v>
      </c>
      <c r="G388" s="13" t="s">
        <v>472</v>
      </c>
      <c r="H388" s="13" t="str" cm="1">
        <f t="array" ref="H388">_xlfn.IFS(
  OR(LEFT(Students_Data!$G388,1)="6", LEFT(Students_Data!$G388,2)="C5"), "6th",
  OR(LEFT(Students_Data!$G388,1)="7", LEFT(Students_Data!$G388,2)="C4"), "7th",
  OR(LEFT(Students_Data!$G388,1)="8", LEFT(Students_Data!$G388,2)="C3"), "8th",
  OR(LEFT(Students_Data!$G388,1)="9", LEFT(Students_Data!$G388,2)="C2"), "9th",
  OR(LEFT(Students_Data!$G388,2)="10", LEFT(Students_Data!$G388,2)="C1"), "10th",
  TRUE, "none"
)</f>
        <v>7th</v>
      </c>
      <c r="I388" s="13" t="str">
        <f>IF(LEFT(Students_Data!$G388,1)="C", "C-Batch", "Techno")</f>
        <v>Techno</v>
      </c>
      <c r="J388" s="13" t="s">
        <v>1799</v>
      </c>
      <c r="K388" s="13" t="s">
        <v>71</v>
      </c>
      <c r="L388" s="13" t="s">
        <v>1800</v>
      </c>
      <c r="M388" s="13" t="s">
        <v>20</v>
      </c>
      <c r="N388" s="13" t="s">
        <v>242</v>
      </c>
      <c r="O388" s="13" t="s">
        <v>369</v>
      </c>
      <c r="P388" s="9" t="s">
        <v>30</v>
      </c>
    </row>
    <row r="389" spans="1:16" x14ac:dyDescent="0.25">
      <c r="A389" s="21" t="s">
        <v>3027</v>
      </c>
      <c r="B389" s="14" t="s">
        <v>3028</v>
      </c>
      <c r="C389" s="14" t="s">
        <v>4748</v>
      </c>
      <c r="D389" s="14" t="s">
        <v>67</v>
      </c>
      <c r="E389" s="22" t="s">
        <v>2090</v>
      </c>
      <c r="F389" s="22">
        <v>42900</v>
      </c>
      <c r="G389" s="14" t="s">
        <v>483</v>
      </c>
      <c r="H389" s="14" t="str" cm="1">
        <f t="array" ref="H389">_xlfn.IFS(
  OR(LEFT(Students_Data!$G389,1)="6", LEFT(Students_Data!$G389,2)="C5"), "6th",
  OR(LEFT(Students_Data!$G389,1)="7", LEFT(Students_Data!$G389,2)="C4"), "7th",
  OR(LEFT(Students_Data!$G389,1)="8", LEFT(Students_Data!$G389,2)="C3"), "8th",
  OR(LEFT(Students_Data!$G389,1)="9", LEFT(Students_Data!$G389,2)="C2"), "9th",
  OR(LEFT(Students_Data!$G389,2)="10", LEFT(Students_Data!$G389,2)="C1"), "10th",
  TRUE, "none"
)</f>
        <v>8th</v>
      </c>
      <c r="I389" s="14" t="str">
        <f>IF(LEFT(Students_Data!$G389,1)="C", "C-Batch", "Techno")</f>
        <v>C-Batch</v>
      </c>
      <c r="J389" s="14" t="s">
        <v>3029</v>
      </c>
      <c r="K389" s="14" t="s">
        <v>4757</v>
      </c>
      <c r="L389" s="14" t="s">
        <v>3030</v>
      </c>
      <c r="M389" s="14" t="s">
        <v>20</v>
      </c>
      <c r="N389" s="14" t="s">
        <v>448</v>
      </c>
      <c r="O389" s="14" t="s">
        <v>326</v>
      </c>
      <c r="P389" s="23" t="s">
        <v>81</v>
      </c>
    </row>
    <row r="390" spans="1:16" x14ac:dyDescent="0.25">
      <c r="A390" s="19" t="s">
        <v>438</v>
      </c>
      <c r="B390" s="13" t="s">
        <v>439</v>
      </c>
      <c r="C390" s="13" t="s">
        <v>4748</v>
      </c>
      <c r="D390" s="13" t="s">
        <v>15</v>
      </c>
      <c r="E390" s="20" t="s">
        <v>440</v>
      </c>
      <c r="F390" s="20">
        <v>44747</v>
      </c>
      <c r="G390" s="13" t="s">
        <v>377</v>
      </c>
      <c r="H390" s="13" t="str" cm="1">
        <f t="array" ref="H390">_xlfn.IFS(
  OR(LEFT(Students_Data!$G390,1)="6", LEFT(Students_Data!$G390,2)="C5"), "6th",
  OR(LEFT(Students_Data!$G390,1)="7", LEFT(Students_Data!$G390,2)="C4"), "7th",
  OR(LEFT(Students_Data!$G390,1)="8", LEFT(Students_Data!$G390,2)="C3"), "8th",
  OR(LEFT(Students_Data!$G390,1)="9", LEFT(Students_Data!$G390,2)="C2"), "9th",
  OR(LEFT(Students_Data!$G390,2)="10", LEFT(Students_Data!$G390,2)="C1"), "10th",
  TRUE, "none"
)</f>
        <v>9th</v>
      </c>
      <c r="I390" s="13" t="str">
        <f>IF(LEFT(Students_Data!$G390,1)="C", "C-Batch", "Techno")</f>
        <v>C-Batch</v>
      </c>
      <c r="J390" s="13" t="s">
        <v>441</v>
      </c>
      <c r="K390" s="13" t="s">
        <v>4757</v>
      </c>
      <c r="L390" s="13" t="s">
        <v>442</v>
      </c>
      <c r="M390" s="13" t="s">
        <v>20</v>
      </c>
      <c r="N390" s="13" t="s">
        <v>183</v>
      </c>
      <c r="O390" s="13" t="s">
        <v>286</v>
      </c>
      <c r="P390" s="9" t="s">
        <v>30</v>
      </c>
    </row>
    <row r="391" spans="1:16" x14ac:dyDescent="0.25">
      <c r="A391" s="21" t="s">
        <v>4097</v>
      </c>
      <c r="B391" s="14" t="s">
        <v>4098</v>
      </c>
      <c r="C391" s="14" t="s">
        <v>4748</v>
      </c>
      <c r="D391" s="14" t="s">
        <v>67</v>
      </c>
      <c r="E391" s="22" t="s">
        <v>1877</v>
      </c>
      <c r="F391" s="22">
        <v>45460</v>
      </c>
      <c r="G391" s="14" t="s">
        <v>435</v>
      </c>
      <c r="H391" s="14" t="str" cm="1">
        <f t="array" ref="H391">_xlfn.IFS(
  OR(LEFT(Students_Data!$G391,1)="6", LEFT(Students_Data!$G391,2)="C5"), "6th",
  OR(LEFT(Students_Data!$G391,1)="7", LEFT(Students_Data!$G391,2)="C4"), "7th",
  OR(LEFT(Students_Data!$G391,1)="8", LEFT(Students_Data!$G391,2)="C3"), "8th",
  OR(LEFT(Students_Data!$G391,1)="9", LEFT(Students_Data!$G391,2)="C2"), "9th",
  OR(LEFT(Students_Data!$G391,2)="10", LEFT(Students_Data!$G391,2)="C1"), "10th",
  TRUE, "none"
)</f>
        <v>6th</v>
      </c>
      <c r="I391" s="14" t="str">
        <f>IF(LEFT(Students_Data!$G391,1)="C", "C-Batch", "Techno")</f>
        <v>Techno</v>
      </c>
      <c r="J391" s="14" t="s">
        <v>4099</v>
      </c>
      <c r="K391" s="14" t="s">
        <v>4755</v>
      </c>
      <c r="L391" s="14" t="s">
        <v>1797</v>
      </c>
      <c r="M391" s="14" t="s">
        <v>20</v>
      </c>
      <c r="N391" s="14" t="s">
        <v>448</v>
      </c>
      <c r="O391" s="14" t="s">
        <v>311</v>
      </c>
      <c r="P391" s="23" t="s">
        <v>48</v>
      </c>
    </row>
    <row r="392" spans="1:16" x14ac:dyDescent="0.25">
      <c r="A392" s="19" t="s">
        <v>4405</v>
      </c>
      <c r="B392" s="13" t="s">
        <v>4406</v>
      </c>
      <c r="C392" s="13" t="s">
        <v>4748</v>
      </c>
      <c r="D392" s="13" t="s">
        <v>67</v>
      </c>
      <c r="E392" s="20" t="s">
        <v>2817</v>
      </c>
      <c r="F392" s="20">
        <v>45449</v>
      </c>
      <c r="G392" s="13" t="s">
        <v>377</v>
      </c>
      <c r="H392" s="13" t="str" cm="1">
        <f t="array" ref="H392">_xlfn.IFS(
  OR(LEFT(Students_Data!$G392,1)="6", LEFT(Students_Data!$G392,2)="C5"), "6th",
  OR(LEFT(Students_Data!$G392,1)="7", LEFT(Students_Data!$G392,2)="C4"), "7th",
  OR(LEFT(Students_Data!$G392,1)="8", LEFT(Students_Data!$G392,2)="C3"), "8th",
  OR(LEFT(Students_Data!$G392,1)="9", LEFT(Students_Data!$G392,2)="C2"), "9th",
  OR(LEFT(Students_Data!$G392,2)="10", LEFT(Students_Data!$G392,2)="C1"), "10th",
  TRUE, "none"
)</f>
        <v>9th</v>
      </c>
      <c r="I392" s="13" t="str">
        <f>IF(LEFT(Students_Data!$G392,1)="C", "C-Batch", "Techno")</f>
        <v>C-Batch</v>
      </c>
      <c r="J392" s="13" t="s">
        <v>1162</v>
      </c>
      <c r="K392" s="13" t="s">
        <v>4757</v>
      </c>
      <c r="L392" s="13" t="s">
        <v>147</v>
      </c>
      <c r="M392" s="13" t="s">
        <v>20</v>
      </c>
      <c r="N392" s="13" t="s">
        <v>4732</v>
      </c>
      <c r="O392" s="13" t="s">
        <v>332</v>
      </c>
      <c r="P392" s="9" t="s">
        <v>48</v>
      </c>
    </row>
    <row r="393" spans="1:16" x14ac:dyDescent="0.25">
      <c r="A393" s="21" t="s">
        <v>1947</v>
      </c>
      <c r="B393" s="14" t="s">
        <v>1948</v>
      </c>
      <c r="C393" s="14" t="s">
        <v>4748</v>
      </c>
      <c r="D393" s="14" t="s">
        <v>15</v>
      </c>
      <c r="E393" s="22" t="s">
        <v>1949</v>
      </c>
      <c r="F393" s="22">
        <v>43338</v>
      </c>
      <c r="G393" s="14" t="s">
        <v>17</v>
      </c>
      <c r="H393" s="14" t="str" cm="1">
        <f t="array" ref="H393">_xlfn.IFS(
  OR(LEFT(Students_Data!$G393,1)="6", LEFT(Students_Data!$G393,2)="C5"), "6th",
  OR(LEFT(Students_Data!$G393,1)="7", LEFT(Students_Data!$G393,2)="C4"), "7th",
  OR(LEFT(Students_Data!$G393,1)="8", LEFT(Students_Data!$G393,2)="C3"), "8th",
  OR(LEFT(Students_Data!$G393,1)="9", LEFT(Students_Data!$G393,2)="C2"), "9th",
  OR(LEFT(Students_Data!$G393,2)="10", LEFT(Students_Data!$G393,2)="C1"), "10th",
  TRUE, "none"
)</f>
        <v>10th</v>
      </c>
      <c r="I393" s="14" t="str">
        <f>IF(LEFT(Students_Data!$G393,1)="C", "C-Batch", "Techno")</f>
        <v>C-Batch</v>
      </c>
      <c r="J393" s="14" t="s">
        <v>1950</v>
      </c>
      <c r="K393" s="14" t="s">
        <v>62</v>
      </c>
      <c r="L393" s="14" t="s">
        <v>1951</v>
      </c>
      <c r="M393" s="14" t="s">
        <v>141</v>
      </c>
      <c r="N393" s="14" t="s">
        <v>448</v>
      </c>
      <c r="O393" s="14" t="s">
        <v>142</v>
      </c>
      <c r="P393" s="23" t="s">
        <v>39</v>
      </c>
    </row>
    <row r="394" spans="1:16" x14ac:dyDescent="0.25">
      <c r="A394" s="19" t="s">
        <v>3850</v>
      </c>
      <c r="B394" s="13" t="s">
        <v>3851</v>
      </c>
      <c r="C394" s="13" t="s">
        <v>4748</v>
      </c>
      <c r="D394" s="13" t="s">
        <v>15</v>
      </c>
      <c r="E394" s="20" t="s">
        <v>3852</v>
      </c>
      <c r="F394" s="20">
        <v>42197</v>
      </c>
      <c r="G394" s="13" t="s">
        <v>410</v>
      </c>
      <c r="H394" s="13" t="str" cm="1">
        <f t="array" ref="H394">_xlfn.IFS(
  OR(LEFT(Students_Data!$G394,1)="6", LEFT(Students_Data!$G394,2)="C5"), "6th",
  OR(LEFT(Students_Data!$G394,1)="7", LEFT(Students_Data!$G394,2)="C4"), "7th",
  OR(LEFT(Students_Data!$G394,1)="8", LEFT(Students_Data!$G394,2)="C3"), "8th",
  OR(LEFT(Students_Data!$G394,1)="9", LEFT(Students_Data!$G394,2)="C2"), "9th",
  OR(LEFT(Students_Data!$G394,2)="10", LEFT(Students_Data!$G394,2)="C1"), "10th",
  TRUE, "none"
)</f>
        <v>9th</v>
      </c>
      <c r="I394" s="13" t="str">
        <f>IF(LEFT(Students_Data!$G394,1)="C", "C-Batch", "Techno")</f>
        <v>Techno</v>
      </c>
      <c r="J394" s="13" t="s">
        <v>3853</v>
      </c>
      <c r="K394" s="13" t="s">
        <v>200</v>
      </c>
      <c r="L394" s="13" t="s">
        <v>3854</v>
      </c>
      <c r="M394" s="13" t="s">
        <v>141</v>
      </c>
      <c r="N394" s="13" t="s">
        <v>46</v>
      </c>
      <c r="O394" s="13" t="s">
        <v>111</v>
      </c>
      <c r="P394" s="9" t="s">
        <v>98</v>
      </c>
    </row>
    <row r="395" spans="1:16" x14ac:dyDescent="0.25">
      <c r="A395" s="21" t="s">
        <v>1161</v>
      </c>
      <c r="B395" s="14" t="s">
        <v>1162</v>
      </c>
      <c r="C395" s="14" t="s">
        <v>4748</v>
      </c>
      <c r="D395" s="14" t="s">
        <v>15</v>
      </c>
      <c r="E395" s="22" t="s">
        <v>1163</v>
      </c>
      <c r="F395" s="22">
        <v>45446</v>
      </c>
      <c r="G395" s="14" t="s">
        <v>17</v>
      </c>
      <c r="H395" s="14" t="str" cm="1">
        <f t="array" ref="H395">_xlfn.IFS(
  OR(LEFT(Students_Data!$G395,1)="6", LEFT(Students_Data!$G395,2)="C5"), "6th",
  OR(LEFT(Students_Data!$G395,1)="7", LEFT(Students_Data!$G395,2)="C4"), "7th",
  OR(LEFT(Students_Data!$G395,1)="8", LEFT(Students_Data!$G395,2)="C3"), "8th",
  OR(LEFT(Students_Data!$G395,1)="9", LEFT(Students_Data!$G395,2)="C2"), "9th",
  OR(LEFT(Students_Data!$G395,2)="10", LEFT(Students_Data!$G395,2)="C1"), "10th",
  TRUE, "none"
)</f>
        <v>10th</v>
      </c>
      <c r="I395" s="14" t="str">
        <f>IF(LEFT(Students_Data!$G395,1)="C", "C-Batch", "Techno")</f>
        <v>C-Batch</v>
      </c>
      <c r="J395" s="14" t="s">
        <v>1164</v>
      </c>
      <c r="K395" s="14" t="s">
        <v>4755</v>
      </c>
      <c r="L395" s="14" t="s">
        <v>1165</v>
      </c>
      <c r="M395" s="14" t="s">
        <v>20</v>
      </c>
      <c r="N395" s="14" t="s">
        <v>88</v>
      </c>
      <c r="O395" s="14" t="s">
        <v>118</v>
      </c>
      <c r="P395" s="23" t="s">
        <v>57</v>
      </c>
    </row>
    <row r="396" spans="1:16" x14ac:dyDescent="0.25">
      <c r="A396" s="19" t="s">
        <v>3661</v>
      </c>
      <c r="B396" s="13" t="s">
        <v>3662</v>
      </c>
      <c r="C396" s="13" t="s">
        <v>4748</v>
      </c>
      <c r="D396" s="13" t="s">
        <v>67</v>
      </c>
      <c r="E396" s="20" t="s">
        <v>1258</v>
      </c>
      <c r="F396" s="20">
        <v>45873</v>
      </c>
      <c r="G396" s="13" t="s">
        <v>472</v>
      </c>
      <c r="H396" s="13" t="str" cm="1">
        <f t="array" ref="H396">_xlfn.IFS(
  OR(LEFT(Students_Data!$G396,1)="6", LEFT(Students_Data!$G396,2)="C5"), "6th",
  OR(LEFT(Students_Data!$G396,1)="7", LEFT(Students_Data!$G396,2)="C4"), "7th",
  OR(LEFT(Students_Data!$G396,1)="8", LEFT(Students_Data!$G396,2)="C3"), "8th",
  OR(LEFT(Students_Data!$G396,1)="9", LEFT(Students_Data!$G396,2)="C2"), "9th",
  OR(LEFT(Students_Data!$G396,2)="10", LEFT(Students_Data!$G396,2)="C1"), "10th",
  TRUE, "none"
)</f>
        <v>7th</v>
      </c>
      <c r="I396" s="13" t="str">
        <f>IF(LEFT(Students_Data!$G396,1)="C", "C-Batch", "Techno")</f>
        <v>Techno</v>
      </c>
      <c r="J396" s="13" t="s">
        <v>3663</v>
      </c>
      <c r="K396" s="13" t="s">
        <v>4757</v>
      </c>
      <c r="L396" s="13" t="s">
        <v>3664</v>
      </c>
      <c r="M396" s="13" t="s">
        <v>20</v>
      </c>
      <c r="N396" s="13" t="s">
        <v>448</v>
      </c>
      <c r="O396" s="13" t="s">
        <v>249</v>
      </c>
      <c r="P396" s="9" t="s">
        <v>30</v>
      </c>
    </row>
    <row r="397" spans="1:16" x14ac:dyDescent="0.25">
      <c r="A397" s="21" t="s">
        <v>358</v>
      </c>
      <c r="B397" s="14" t="s">
        <v>359</v>
      </c>
      <c r="C397" s="14" t="s">
        <v>4748</v>
      </c>
      <c r="D397" s="14" t="s">
        <v>15</v>
      </c>
      <c r="E397" s="22" t="s">
        <v>360</v>
      </c>
      <c r="F397" s="22">
        <v>45446</v>
      </c>
      <c r="G397" s="14" t="s">
        <v>282</v>
      </c>
      <c r="H397" s="14" t="str" cm="1">
        <f t="array" ref="H397">_xlfn.IFS(
  OR(LEFT(Students_Data!$G397,1)="6", LEFT(Students_Data!$G397,2)="C5"), "6th",
  OR(LEFT(Students_Data!$G397,1)="7", LEFT(Students_Data!$G397,2)="C4"), "7th",
  OR(LEFT(Students_Data!$G397,1)="8", LEFT(Students_Data!$G397,2)="C3"), "8th",
  OR(LEFT(Students_Data!$G397,1)="9", LEFT(Students_Data!$G397,2)="C2"), "9th",
  OR(LEFT(Students_Data!$G397,2)="10", LEFT(Students_Data!$G397,2)="C1"), "10th",
  TRUE, "none"
)</f>
        <v>10th</v>
      </c>
      <c r="I397" s="14" t="str">
        <f>IF(LEFT(Students_Data!$G397,1)="C", "C-Batch", "Techno")</f>
        <v>Techno</v>
      </c>
      <c r="J397" s="14" t="s">
        <v>361</v>
      </c>
      <c r="K397" s="14" t="s">
        <v>200</v>
      </c>
      <c r="L397" s="14" t="s">
        <v>362</v>
      </c>
      <c r="M397" s="14" t="s">
        <v>20</v>
      </c>
      <c r="N397" s="14" t="s">
        <v>183</v>
      </c>
      <c r="O397" s="14" t="s">
        <v>363</v>
      </c>
      <c r="P397" s="23" t="s">
        <v>30</v>
      </c>
    </row>
    <row r="398" spans="1:16" x14ac:dyDescent="0.25">
      <c r="A398" s="19" t="s">
        <v>4512</v>
      </c>
      <c r="B398" s="13" t="s">
        <v>4513</v>
      </c>
      <c r="C398" s="13" t="s">
        <v>4748</v>
      </c>
      <c r="D398" s="13" t="s">
        <v>15</v>
      </c>
      <c r="E398" s="20" t="s">
        <v>4514</v>
      </c>
      <c r="F398" s="20">
        <v>43659</v>
      </c>
      <c r="G398" s="13" t="s">
        <v>69</v>
      </c>
      <c r="H398" s="13" t="str" cm="1">
        <f t="array" ref="H398">_xlfn.IFS(
  OR(LEFT(Students_Data!$G398,1)="6", LEFT(Students_Data!$G398,2)="C5"), "6th",
  OR(LEFT(Students_Data!$G398,1)="7", LEFT(Students_Data!$G398,2)="C4"), "7th",
  OR(LEFT(Students_Data!$G398,1)="8", LEFT(Students_Data!$G398,2)="C3"), "8th",
  OR(LEFT(Students_Data!$G398,1)="9", LEFT(Students_Data!$G398,2)="C2"), "9th",
  OR(LEFT(Students_Data!$G398,2)="10", LEFT(Students_Data!$G398,2)="C1"), "10th",
  TRUE, "none"
)</f>
        <v>8th</v>
      </c>
      <c r="I398" s="13" t="str">
        <f>IF(LEFT(Students_Data!$G398,1)="C", "C-Batch", "Techno")</f>
        <v>Techno</v>
      </c>
      <c r="J398" s="13" t="s">
        <v>4515</v>
      </c>
      <c r="K398" s="13" t="s">
        <v>4755</v>
      </c>
      <c r="L398" s="13" t="s">
        <v>4516</v>
      </c>
      <c r="M398" s="13" t="s">
        <v>20</v>
      </c>
      <c r="N398" s="13" t="s">
        <v>850</v>
      </c>
      <c r="O398" s="13" t="s">
        <v>104</v>
      </c>
      <c r="P398" s="9" t="s">
        <v>90</v>
      </c>
    </row>
    <row r="399" spans="1:16" x14ac:dyDescent="0.25">
      <c r="A399" s="21" t="s">
        <v>4566</v>
      </c>
      <c r="B399" s="14" t="s">
        <v>4567</v>
      </c>
      <c r="C399" s="14" t="s">
        <v>4748</v>
      </c>
      <c r="D399" s="14" t="s">
        <v>67</v>
      </c>
      <c r="E399" s="22" t="s">
        <v>1590</v>
      </c>
      <c r="F399" s="22">
        <v>42535</v>
      </c>
      <c r="G399" s="14" t="s">
        <v>483</v>
      </c>
      <c r="H399" s="14" t="str" cm="1">
        <f t="array" ref="H399">_xlfn.IFS(
  OR(LEFT(Students_Data!$G399,1)="6", LEFT(Students_Data!$G399,2)="C5"), "6th",
  OR(LEFT(Students_Data!$G399,1)="7", LEFT(Students_Data!$G399,2)="C4"), "7th",
  OR(LEFT(Students_Data!$G399,1)="8", LEFT(Students_Data!$G399,2)="C3"), "8th",
  OR(LEFT(Students_Data!$G399,1)="9", LEFT(Students_Data!$G399,2)="C2"), "9th",
  OR(LEFT(Students_Data!$G399,2)="10", LEFT(Students_Data!$G399,2)="C1"), "10th",
  TRUE, "none"
)</f>
        <v>8th</v>
      </c>
      <c r="I399" s="14" t="str">
        <f>IF(LEFT(Students_Data!$G399,1)="C", "C-Batch", "Techno")</f>
        <v>C-Batch</v>
      </c>
      <c r="J399" s="14" t="s">
        <v>4568</v>
      </c>
      <c r="K399" s="14" t="s">
        <v>4757</v>
      </c>
      <c r="L399" s="14" t="s">
        <v>4569</v>
      </c>
      <c r="M399" s="14" t="s">
        <v>20</v>
      </c>
      <c r="N399" s="14" t="s">
        <v>88</v>
      </c>
      <c r="O399" s="14" t="s">
        <v>73</v>
      </c>
      <c r="P399" s="23" t="s">
        <v>22</v>
      </c>
    </row>
    <row r="400" spans="1:16" x14ac:dyDescent="0.25">
      <c r="A400" s="19" t="s">
        <v>3627</v>
      </c>
      <c r="B400" s="13" t="s">
        <v>3628</v>
      </c>
      <c r="C400" s="13" t="s">
        <v>4748</v>
      </c>
      <c r="D400" s="13" t="s">
        <v>67</v>
      </c>
      <c r="E400" s="20" t="s">
        <v>3629</v>
      </c>
      <c r="F400" s="20">
        <v>43301</v>
      </c>
      <c r="G400" s="13" t="s">
        <v>377</v>
      </c>
      <c r="H400" s="13" t="str" cm="1">
        <f t="array" ref="H400">_xlfn.IFS(
  OR(LEFT(Students_Data!$G400,1)="6", LEFT(Students_Data!$G400,2)="C5"), "6th",
  OR(LEFT(Students_Data!$G400,1)="7", LEFT(Students_Data!$G400,2)="C4"), "7th",
  OR(LEFT(Students_Data!$G400,1)="8", LEFT(Students_Data!$G400,2)="C3"), "8th",
  OR(LEFT(Students_Data!$G400,1)="9", LEFT(Students_Data!$G400,2)="C2"), "9th",
  OR(LEFT(Students_Data!$G400,2)="10", LEFT(Students_Data!$G400,2)="C1"), "10th",
  TRUE, "none"
)</f>
        <v>9th</v>
      </c>
      <c r="I400" s="13" t="str">
        <f>IF(LEFT(Students_Data!$G400,1)="C", "C-Batch", "Techno")</f>
        <v>C-Batch</v>
      </c>
      <c r="J400" s="13" t="s">
        <v>2071</v>
      </c>
      <c r="K400" s="13" t="s">
        <v>4755</v>
      </c>
      <c r="L400" s="13" t="s">
        <v>3630</v>
      </c>
      <c r="M400" s="13" t="s">
        <v>20</v>
      </c>
      <c r="N400" s="13" t="s">
        <v>4733</v>
      </c>
      <c r="O400" s="13" t="s">
        <v>190</v>
      </c>
      <c r="P400" s="9" t="s">
        <v>98</v>
      </c>
    </row>
    <row r="401" spans="1:16" x14ac:dyDescent="0.25">
      <c r="A401" s="21" t="s">
        <v>1554</v>
      </c>
      <c r="B401" s="14" t="s">
        <v>1555</v>
      </c>
      <c r="C401" s="14" t="s">
        <v>4748</v>
      </c>
      <c r="D401" s="14" t="s">
        <v>67</v>
      </c>
      <c r="E401" s="22" t="s">
        <v>1556</v>
      </c>
      <c r="F401" s="22">
        <v>44756</v>
      </c>
      <c r="G401" s="14" t="s">
        <v>472</v>
      </c>
      <c r="H401" s="14" t="str" cm="1">
        <f t="array" ref="H401">_xlfn.IFS(
  OR(LEFT(Students_Data!$G401,1)="6", LEFT(Students_Data!$G401,2)="C5"), "6th",
  OR(LEFT(Students_Data!$G401,1)="7", LEFT(Students_Data!$G401,2)="C4"), "7th",
  OR(LEFT(Students_Data!$G401,1)="8", LEFT(Students_Data!$G401,2)="C3"), "8th",
  OR(LEFT(Students_Data!$G401,1)="9", LEFT(Students_Data!$G401,2)="C2"), "9th",
  OR(LEFT(Students_Data!$G401,2)="10", LEFT(Students_Data!$G401,2)="C1"), "10th",
  TRUE, "none"
)</f>
        <v>7th</v>
      </c>
      <c r="I401" s="14" t="str">
        <f>IF(LEFT(Students_Data!$G401,1)="C", "C-Batch", "Techno")</f>
        <v>Techno</v>
      </c>
      <c r="J401" s="14" t="s">
        <v>144</v>
      </c>
      <c r="K401" s="14" t="s">
        <v>161</v>
      </c>
      <c r="L401" s="14" t="s">
        <v>1557</v>
      </c>
      <c r="M401" s="14" t="s">
        <v>20</v>
      </c>
      <c r="N401" s="14" t="s">
        <v>4732</v>
      </c>
      <c r="O401" s="14" t="s">
        <v>47</v>
      </c>
      <c r="P401" s="23" t="s">
        <v>48</v>
      </c>
    </row>
    <row r="402" spans="1:16" x14ac:dyDescent="0.25">
      <c r="A402" s="19" t="s">
        <v>1872</v>
      </c>
      <c r="B402" s="13" t="s">
        <v>4849</v>
      </c>
      <c r="C402" s="13" t="s">
        <v>4748</v>
      </c>
      <c r="D402" s="13" t="s">
        <v>67</v>
      </c>
      <c r="E402" s="20" t="s">
        <v>1873</v>
      </c>
      <c r="F402" s="20">
        <v>43289</v>
      </c>
      <c r="G402" s="13" t="s">
        <v>260</v>
      </c>
      <c r="H402" s="13" t="str" cm="1">
        <f t="array" ref="H402">_xlfn.IFS(
  OR(LEFT(Students_Data!$G402,1)="6", LEFT(Students_Data!$G402,2)="C5"), "6th",
  OR(LEFT(Students_Data!$G402,1)="7", LEFT(Students_Data!$G402,2)="C4"), "7th",
  OR(LEFT(Students_Data!$G402,1)="8", LEFT(Students_Data!$G402,2)="C3"), "8th",
  OR(LEFT(Students_Data!$G402,1)="9", LEFT(Students_Data!$G402,2)="C2"), "9th",
  OR(LEFT(Students_Data!$G402,2)="10", LEFT(Students_Data!$G402,2)="C1"), "10th",
  TRUE, "none"
)</f>
        <v>7th</v>
      </c>
      <c r="I402" s="13" t="str">
        <f>IF(LEFT(Students_Data!$G402,1)="C", "C-Batch", "Techno")</f>
        <v>C-Batch</v>
      </c>
      <c r="J402" s="13" t="s">
        <v>144</v>
      </c>
      <c r="K402" s="13" t="s">
        <v>4755</v>
      </c>
      <c r="L402" s="13" t="s">
        <v>1874</v>
      </c>
      <c r="M402" s="13" t="s">
        <v>20</v>
      </c>
      <c r="N402" s="13" t="s">
        <v>4733</v>
      </c>
      <c r="O402" s="13" t="s">
        <v>256</v>
      </c>
      <c r="P402" s="9" t="s">
        <v>30</v>
      </c>
    </row>
    <row r="403" spans="1:16" x14ac:dyDescent="0.25">
      <c r="A403" s="21" t="s">
        <v>143</v>
      </c>
      <c r="B403" s="14" t="s">
        <v>144</v>
      </c>
      <c r="C403" s="14" t="s">
        <v>4748</v>
      </c>
      <c r="D403" s="14" t="s">
        <v>15</v>
      </c>
      <c r="E403" s="22" t="s">
        <v>145</v>
      </c>
      <c r="F403" s="22">
        <v>42952</v>
      </c>
      <c r="G403" s="14" t="s">
        <v>52</v>
      </c>
      <c r="H403" s="14" t="str" cm="1">
        <f t="array" ref="H403">_xlfn.IFS(
  OR(LEFT(Students_Data!$G403,1)="6", LEFT(Students_Data!$G403,2)="C5"), "6th",
  OR(LEFT(Students_Data!$G403,1)="7", LEFT(Students_Data!$G403,2)="C4"), "7th",
  OR(LEFT(Students_Data!$G403,1)="8", LEFT(Students_Data!$G403,2)="C3"), "8th",
  OR(LEFT(Students_Data!$G403,1)="9", LEFT(Students_Data!$G403,2)="C2"), "9th",
  OR(LEFT(Students_Data!$G403,2)="10", LEFT(Students_Data!$G403,2)="C1"), "10th",
  TRUE, "none"
)</f>
        <v>8th</v>
      </c>
      <c r="I403" s="14" t="str">
        <f>IF(LEFT(Students_Data!$G403,1)="C", "C-Batch", "Techno")</f>
        <v>Techno</v>
      </c>
      <c r="J403" s="14" t="s">
        <v>146</v>
      </c>
      <c r="K403" s="14" t="s">
        <v>4755</v>
      </c>
      <c r="L403" s="14" t="s">
        <v>147</v>
      </c>
      <c r="M403" s="14" t="s">
        <v>20</v>
      </c>
      <c r="N403" s="14" t="s">
        <v>55</v>
      </c>
      <c r="O403" s="14" t="s">
        <v>148</v>
      </c>
      <c r="P403" s="23" t="s">
        <v>39</v>
      </c>
    </row>
    <row r="404" spans="1:16" x14ac:dyDescent="0.25">
      <c r="A404" s="19" t="s">
        <v>3040</v>
      </c>
      <c r="B404" s="13" t="s">
        <v>3041</v>
      </c>
      <c r="C404" s="13" t="s">
        <v>4748</v>
      </c>
      <c r="D404" s="13" t="s">
        <v>15</v>
      </c>
      <c r="E404" s="20" t="s">
        <v>3042</v>
      </c>
      <c r="F404" s="20">
        <v>42532</v>
      </c>
      <c r="G404" s="13" t="s">
        <v>159</v>
      </c>
      <c r="H404" s="13" t="str" cm="1">
        <f t="array" ref="H404">_xlfn.IFS(
  OR(LEFT(Students_Data!$G404,1)="6", LEFT(Students_Data!$G404,2)="C5"), "6th",
  OR(LEFT(Students_Data!$G404,1)="7", LEFT(Students_Data!$G404,2)="C4"), "7th",
  OR(LEFT(Students_Data!$G404,1)="8", LEFT(Students_Data!$G404,2)="C3"), "8th",
  OR(LEFT(Students_Data!$G404,1)="9", LEFT(Students_Data!$G404,2)="C2"), "9th",
  OR(LEFT(Students_Data!$G404,2)="10", LEFT(Students_Data!$G404,2)="C1"), "10th",
  TRUE, "none"
)</f>
        <v>7th</v>
      </c>
      <c r="I404" s="13" t="str">
        <f>IF(LEFT(Students_Data!$G404,1)="C", "C-Batch", "Techno")</f>
        <v>C-Batch</v>
      </c>
      <c r="J404" s="13" t="s">
        <v>3043</v>
      </c>
      <c r="K404" s="13" t="s">
        <v>161</v>
      </c>
      <c r="L404" s="13" t="s">
        <v>3044</v>
      </c>
      <c r="M404" s="13" t="s">
        <v>325</v>
      </c>
      <c r="N404" s="13" t="s">
        <v>110</v>
      </c>
      <c r="O404" s="13" t="s">
        <v>305</v>
      </c>
      <c r="P404" s="9" t="s">
        <v>90</v>
      </c>
    </row>
    <row r="405" spans="1:16" x14ac:dyDescent="0.25">
      <c r="A405" s="21" t="s">
        <v>1653</v>
      </c>
      <c r="B405" s="14" t="s">
        <v>1654</v>
      </c>
      <c r="C405" s="14" t="s">
        <v>4748</v>
      </c>
      <c r="D405" s="14" t="s">
        <v>67</v>
      </c>
      <c r="E405" s="22" t="s">
        <v>1590</v>
      </c>
      <c r="F405" s="22">
        <v>42607</v>
      </c>
      <c r="G405" s="14" t="s">
        <v>219</v>
      </c>
      <c r="H405" s="14" t="str" cm="1">
        <f t="array" ref="H405">_xlfn.IFS(
  OR(LEFT(Students_Data!$G405,1)="6", LEFT(Students_Data!$G405,2)="C5"), "6th",
  OR(LEFT(Students_Data!$G405,1)="7", LEFT(Students_Data!$G405,2)="C4"), "7th",
  OR(LEFT(Students_Data!$G405,1)="8", LEFT(Students_Data!$G405,2)="C3"), "8th",
  OR(LEFT(Students_Data!$G405,1)="9", LEFT(Students_Data!$G405,2)="C2"), "9th",
  OR(LEFT(Students_Data!$G405,2)="10", LEFT(Students_Data!$G405,2)="C1"), "10th",
  TRUE, "none"
)</f>
        <v>9th</v>
      </c>
      <c r="I405" s="14" t="str">
        <f>IF(LEFT(Students_Data!$G405,1)="C", "C-Batch", "Techno")</f>
        <v>Techno</v>
      </c>
      <c r="J405" s="14" t="s">
        <v>359</v>
      </c>
      <c r="K405" s="14" t="s">
        <v>62</v>
      </c>
      <c r="L405" s="14" t="s">
        <v>1655</v>
      </c>
      <c r="M405" s="14" t="s">
        <v>20</v>
      </c>
      <c r="N405" s="14" t="s">
        <v>380</v>
      </c>
      <c r="O405" s="14" t="s">
        <v>163</v>
      </c>
      <c r="P405" s="23" t="s">
        <v>39</v>
      </c>
    </row>
    <row r="406" spans="1:16" x14ac:dyDescent="0.25">
      <c r="A406" s="19" t="s">
        <v>2068</v>
      </c>
      <c r="B406" s="13" t="s">
        <v>2069</v>
      </c>
      <c r="C406" s="13" t="s">
        <v>4748</v>
      </c>
      <c r="D406" s="13" t="s">
        <v>67</v>
      </c>
      <c r="E406" s="20" t="s">
        <v>2070</v>
      </c>
      <c r="F406" s="20">
        <v>44040</v>
      </c>
      <c r="G406" s="13" t="s">
        <v>17</v>
      </c>
      <c r="H406" s="13" t="str" cm="1">
        <f t="array" ref="H406">_xlfn.IFS(
  OR(LEFT(Students_Data!$G406,1)="6", LEFT(Students_Data!$G406,2)="C5"), "6th",
  OR(LEFT(Students_Data!$G406,1)="7", LEFT(Students_Data!$G406,2)="C4"), "7th",
  OR(LEFT(Students_Data!$G406,1)="8", LEFT(Students_Data!$G406,2)="C3"), "8th",
  OR(LEFT(Students_Data!$G406,1)="9", LEFT(Students_Data!$G406,2)="C2"), "9th",
  OR(LEFT(Students_Data!$G406,2)="10", LEFT(Students_Data!$G406,2)="C1"), "10th",
  TRUE, "none"
)</f>
        <v>10th</v>
      </c>
      <c r="I406" s="13" t="str">
        <f>IF(LEFT(Students_Data!$G406,1)="C", "C-Batch", "Techno")</f>
        <v>C-Batch</v>
      </c>
      <c r="J406" s="13" t="s">
        <v>2071</v>
      </c>
      <c r="K406" s="13" t="s">
        <v>4755</v>
      </c>
      <c r="L406" s="13" t="s">
        <v>2072</v>
      </c>
      <c r="M406" s="13" t="s">
        <v>20</v>
      </c>
      <c r="N406" s="13" t="s">
        <v>4733</v>
      </c>
      <c r="O406" s="13" t="s">
        <v>111</v>
      </c>
      <c r="P406" s="9" t="s">
        <v>98</v>
      </c>
    </row>
    <row r="407" spans="1:16" x14ac:dyDescent="0.25">
      <c r="A407" s="21" t="s">
        <v>921</v>
      </c>
      <c r="B407" s="14" t="s">
        <v>147</v>
      </c>
      <c r="C407" s="14" t="s">
        <v>4748</v>
      </c>
      <c r="D407" s="14" t="s">
        <v>67</v>
      </c>
      <c r="E407" s="22" t="s">
        <v>212</v>
      </c>
      <c r="F407" s="22">
        <v>42522</v>
      </c>
      <c r="G407" s="14" t="s">
        <v>483</v>
      </c>
      <c r="H407" s="14" t="str" cm="1">
        <f t="array" ref="H407">_xlfn.IFS(
  OR(LEFT(Students_Data!$G407,1)="6", LEFT(Students_Data!$G407,2)="C5"), "6th",
  OR(LEFT(Students_Data!$G407,1)="7", LEFT(Students_Data!$G407,2)="C4"), "7th",
  OR(LEFT(Students_Data!$G407,1)="8", LEFT(Students_Data!$G407,2)="C3"), "8th",
  OR(LEFT(Students_Data!$G407,1)="9", LEFT(Students_Data!$G407,2)="C2"), "9th",
  OR(LEFT(Students_Data!$G407,2)="10", LEFT(Students_Data!$G407,2)="C1"), "10th",
  TRUE, "none"
)</f>
        <v>8th</v>
      </c>
      <c r="I407" s="14" t="str">
        <f>IF(LEFT(Students_Data!$G407,1)="C", "C-Batch", "Techno")</f>
        <v>C-Batch</v>
      </c>
      <c r="J407" s="14" t="s">
        <v>922</v>
      </c>
      <c r="K407" s="14" t="s">
        <v>4757</v>
      </c>
      <c r="L407" s="14" t="s">
        <v>923</v>
      </c>
      <c r="M407" s="14" t="s">
        <v>20</v>
      </c>
      <c r="N407" s="14" t="s">
        <v>344</v>
      </c>
      <c r="O407" s="14" t="s">
        <v>293</v>
      </c>
      <c r="P407" s="23" t="s">
        <v>30</v>
      </c>
    </row>
    <row r="408" spans="1:16" x14ac:dyDescent="0.25">
      <c r="A408" s="19" t="s">
        <v>4062</v>
      </c>
      <c r="B408" s="13" t="s">
        <v>4063</v>
      </c>
      <c r="C408" s="13" t="s">
        <v>4748</v>
      </c>
      <c r="D408" s="13" t="s">
        <v>67</v>
      </c>
      <c r="E408" s="20" t="s">
        <v>4064</v>
      </c>
      <c r="F408" s="20">
        <v>45833</v>
      </c>
      <c r="G408" s="13" t="s">
        <v>85</v>
      </c>
      <c r="H408" s="13" t="str" cm="1">
        <f t="array" ref="H408">_xlfn.IFS(
  OR(LEFT(Students_Data!$G408,1)="6", LEFT(Students_Data!$G408,2)="C5"), "6th",
  OR(LEFT(Students_Data!$G408,1)="7", LEFT(Students_Data!$G408,2)="C4"), "7th",
  OR(LEFT(Students_Data!$G408,1)="8", LEFT(Students_Data!$G408,2)="C3"), "8th",
  OR(LEFT(Students_Data!$G408,1)="9", LEFT(Students_Data!$G408,2)="C2"), "9th",
  OR(LEFT(Students_Data!$G408,2)="10", LEFT(Students_Data!$G408,2)="C1"), "10th",
  TRUE, "none"
)</f>
        <v>10th</v>
      </c>
      <c r="I408" s="13" t="str">
        <f>IF(LEFT(Students_Data!$G408,1)="C", "C-Batch", "Techno")</f>
        <v>Techno</v>
      </c>
      <c r="J408" s="13" t="s">
        <v>4065</v>
      </c>
      <c r="K408" s="13" t="s">
        <v>4755</v>
      </c>
      <c r="L408" s="13" t="s">
        <v>4066</v>
      </c>
      <c r="M408" s="13" t="s">
        <v>20</v>
      </c>
      <c r="N408" s="13" t="s">
        <v>176</v>
      </c>
      <c r="O408" s="13" t="s">
        <v>369</v>
      </c>
      <c r="P408" s="9" t="s">
        <v>30</v>
      </c>
    </row>
    <row r="409" spans="1:16" x14ac:dyDescent="0.25">
      <c r="A409" s="21" t="s">
        <v>3875</v>
      </c>
      <c r="B409" s="14" t="s">
        <v>3876</v>
      </c>
      <c r="C409" s="14" t="s">
        <v>4748</v>
      </c>
      <c r="D409" s="14" t="s">
        <v>67</v>
      </c>
      <c r="E409" s="22" t="s">
        <v>3877</v>
      </c>
      <c r="F409" s="22">
        <v>42242</v>
      </c>
      <c r="G409" s="14" t="s">
        <v>26</v>
      </c>
      <c r="H409" s="14" t="str" cm="1">
        <f t="array" ref="H409">_xlfn.IFS(
  OR(LEFT(Students_Data!$G409,1)="6", LEFT(Students_Data!$G409,2)="C5"), "6th",
  OR(LEFT(Students_Data!$G409,1)="7", LEFT(Students_Data!$G409,2)="C4"), "7th",
  OR(LEFT(Students_Data!$G409,1)="8", LEFT(Students_Data!$G409,2)="C3"), "8th",
  OR(LEFT(Students_Data!$G409,1)="9", LEFT(Students_Data!$G409,2)="C2"), "9th",
  OR(LEFT(Students_Data!$G409,2)="10", LEFT(Students_Data!$G409,2)="C1"), "10th",
  TRUE, "none"
)</f>
        <v>8th</v>
      </c>
      <c r="I409" s="14" t="str">
        <f>IF(LEFT(Students_Data!$G409,1)="C", "C-Batch", "Techno")</f>
        <v>Techno</v>
      </c>
      <c r="J409" s="14" t="s">
        <v>3878</v>
      </c>
      <c r="K409" s="14" t="s">
        <v>4755</v>
      </c>
      <c r="L409" s="14" t="s">
        <v>3879</v>
      </c>
      <c r="M409" s="14" t="s">
        <v>20</v>
      </c>
      <c r="N409" s="14" t="s">
        <v>519</v>
      </c>
      <c r="O409" s="14" t="s">
        <v>64</v>
      </c>
      <c r="P409" s="23" t="s">
        <v>22</v>
      </c>
    </row>
    <row r="410" spans="1:16" x14ac:dyDescent="0.25">
      <c r="A410" s="19" t="s">
        <v>2808</v>
      </c>
      <c r="B410" s="13" t="s">
        <v>2809</v>
      </c>
      <c r="C410" s="13" t="s">
        <v>4748</v>
      </c>
      <c r="D410" s="13" t="s">
        <v>15</v>
      </c>
      <c r="E410" s="20" t="s">
        <v>2462</v>
      </c>
      <c r="F410" s="20">
        <v>42182</v>
      </c>
      <c r="G410" s="13" t="s">
        <v>483</v>
      </c>
      <c r="H410" s="13" t="str" cm="1">
        <f t="array" ref="H410">_xlfn.IFS(
  OR(LEFT(Students_Data!$G410,1)="6", LEFT(Students_Data!$G410,2)="C5"), "6th",
  OR(LEFT(Students_Data!$G410,1)="7", LEFT(Students_Data!$G410,2)="C4"), "7th",
  OR(LEFT(Students_Data!$G410,1)="8", LEFT(Students_Data!$G410,2)="C3"), "8th",
  OR(LEFT(Students_Data!$G410,1)="9", LEFT(Students_Data!$G410,2)="C2"), "9th",
  OR(LEFT(Students_Data!$G410,2)="10", LEFT(Students_Data!$G410,2)="C1"), "10th",
  TRUE, "none"
)</f>
        <v>8th</v>
      </c>
      <c r="I410" s="13" t="str">
        <f>IF(LEFT(Students_Data!$G410,1)="C", "C-Batch", "Techno")</f>
        <v>C-Batch</v>
      </c>
      <c r="J410" s="13" t="s">
        <v>2810</v>
      </c>
      <c r="K410" s="13" t="s">
        <v>71</v>
      </c>
      <c r="L410" s="13" t="s">
        <v>2811</v>
      </c>
      <c r="M410" s="13" t="s">
        <v>20</v>
      </c>
      <c r="N410" s="13" t="s">
        <v>242</v>
      </c>
      <c r="O410" s="13" t="s">
        <v>56</v>
      </c>
      <c r="P410" s="9" t="s">
        <v>57</v>
      </c>
    </row>
    <row r="411" spans="1:16" x14ac:dyDescent="0.25">
      <c r="A411" s="21" t="s">
        <v>1171</v>
      </c>
      <c r="B411" s="14" t="s">
        <v>1172</v>
      </c>
      <c r="C411" s="14" t="s">
        <v>4748</v>
      </c>
      <c r="D411" s="14" t="s">
        <v>15</v>
      </c>
      <c r="E411" s="22" t="s">
        <v>1173</v>
      </c>
      <c r="F411" s="22">
        <v>42537</v>
      </c>
      <c r="G411" s="14" t="s">
        <v>17</v>
      </c>
      <c r="H411" s="14" t="str" cm="1">
        <f t="array" ref="H411">_xlfn.IFS(
  OR(LEFT(Students_Data!$G411,1)="6", LEFT(Students_Data!$G411,2)="C5"), "6th",
  OR(LEFT(Students_Data!$G411,1)="7", LEFT(Students_Data!$G411,2)="C4"), "7th",
  OR(LEFT(Students_Data!$G411,1)="8", LEFT(Students_Data!$G411,2)="C3"), "8th",
  OR(LEFT(Students_Data!$G411,1)="9", LEFT(Students_Data!$G411,2)="C2"), "9th",
  OR(LEFT(Students_Data!$G411,2)="10", LEFT(Students_Data!$G411,2)="C1"), "10th",
  TRUE, "none"
)</f>
        <v>10th</v>
      </c>
      <c r="I411" s="14" t="str">
        <f>IF(LEFT(Students_Data!$G411,1)="C", "C-Batch", "Techno")</f>
        <v>C-Batch</v>
      </c>
      <c r="J411" s="14" t="s">
        <v>1174</v>
      </c>
      <c r="K411" s="14" t="s">
        <v>4757</v>
      </c>
      <c r="L411" s="14" t="s">
        <v>1175</v>
      </c>
      <c r="M411" s="14" t="s">
        <v>20</v>
      </c>
      <c r="N411" s="14" t="s">
        <v>110</v>
      </c>
      <c r="O411" s="14" t="s">
        <v>133</v>
      </c>
      <c r="P411" s="23" t="s">
        <v>39</v>
      </c>
    </row>
    <row r="412" spans="1:16" x14ac:dyDescent="0.25">
      <c r="A412" s="19" t="s">
        <v>3279</v>
      </c>
      <c r="B412" s="13" t="s">
        <v>3280</v>
      </c>
      <c r="C412" s="13" t="s">
        <v>4748</v>
      </c>
      <c r="D412" s="13" t="s">
        <v>15</v>
      </c>
      <c r="E412" s="20" t="s">
        <v>2906</v>
      </c>
      <c r="F412" s="20">
        <v>41808</v>
      </c>
      <c r="G412" s="13" t="s">
        <v>94</v>
      </c>
      <c r="H412" s="13" t="str" cm="1">
        <f t="array" ref="H412">_xlfn.IFS(
  OR(LEFT(Students_Data!$G412,1)="6", LEFT(Students_Data!$G412,2)="C5"), "6th",
  OR(LEFT(Students_Data!$G412,1)="7", LEFT(Students_Data!$G412,2)="C4"), "7th",
  OR(LEFT(Students_Data!$G412,1)="8", LEFT(Students_Data!$G412,2)="C3"), "8th",
  OR(LEFT(Students_Data!$G412,1)="9", LEFT(Students_Data!$G412,2)="C2"), "9th",
  OR(LEFT(Students_Data!$G412,2)="10", LEFT(Students_Data!$G412,2)="C1"), "10th",
  TRUE, "none"
)</f>
        <v>10th</v>
      </c>
      <c r="I412" s="13" t="str">
        <f>IF(LEFT(Students_Data!$G412,1)="C", "C-Batch", "Techno")</f>
        <v>C-Batch</v>
      </c>
      <c r="J412" s="13" t="s">
        <v>3281</v>
      </c>
      <c r="K412" s="13" t="s">
        <v>4755</v>
      </c>
      <c r="L412" s="13" t="s">
        <v>3282</v>
      </c>
      <c r="M412" s="13" t="s">
        <v>20</v>
      </c>
      <c r="N412" s="13" t="s">
        <v>242</v>
      </c>
      <c r="O412" s="13" t="s">
        <v>196</v>
      </c>
      <c r="P412" s="9" t="s">
        <v>90</v>
      </c>
    </row>
    <row r="413" spans="1:16" x14ac:dyDescent="0.25">
      <c r="A413" s="21" t="s">
        <v>4588</v>
      </c>
      <c r="B413" s="14" t="s">
        <v>3282</v>
      </c>
      <c r="C413" s="14" t="s">
        <v>4748</v>
      </c>
      <c r="D413" s="14" t="s">
        <v>67</v>
      </c>
      <c r="E413" s="22" t="s">
        <v>4589</v>
      </c>
      <c r="F413" s="22">
        <v>42598</v>
      </c>
      <c r="G413" s="14" t="s">
        <v>233</v>
      </c>
      <c r="H413" s="14" t="str" cm="1">
        <f t="array" ref="H413">_xlfn.IFS(
  OR(LEFT(Students_Data!$G413,1)="6", LEFT(Students_Data!$G413,2)="C5"), "6th",
  OR(LEFT(Students_Data!$G413,1)="7", LEFT(Students_Data!$G413,2)="C4"), "7th",
  OR(LEFT(Students_Data!$G413,1)="8", LEFT(Students_Data!$G413,2)="C3"), "8th",
  OR(LEFT(Students_Data!$G413,1)="9", LEFT(Students_Data!$G413,2)="C2"), "9th",
  OR(LEFT(Students_Data!$G413,2)="10", LEFT(Students_Data!$G413,2)="C1"), "10th",
  TRUE, "none"
)</f>
        <v>8th</v>
      </c>
      <c r="I413" s="14" t="str">
        <f>IF(LEFT(Students_Data!$G413,1)="C", "C-Batch", "Techno")</f>
        <v>C-Batch</v>
      </c>
      <c r="J413" s="14" t="s">
        <v>4590</v>
      </c>
      <c r="K413" s="14" t="s">
        <v>62</v>
      </c>
      <c r="L413" s="14" t="s">
        <v>4591</v>
      </c>
      <c r="M413" s="14" t="s">
        <v>292</v>
      </c>
      <c r="N413" s="14" t="s">
        <v>242</v>
      </c>
      <c r="O413" s="14" t="s">
        <v>118</v>
      </c>
      <c r="P413" s="23" t="s">
        <v>57</v>
      </c>
    </row>
    <row r="414" spans="1:16" x14ac:dyDescent="0.25">
      <c r="A414" s="19" t="s">
        <v>3257</v>
      </c>
      <c r="B414" s="13" t="s">
        <v>3258</v>
      </c>
      <c r="C414" s="13" t="s">
        <v>4748</v>
      </c>
      <c r="D414" s="13" t="s">
        <v>15</v>
      </c>
      <c r="E414" s="20" t="s">
        <v>2348</v>
      </c>
      <c r="F414" s="20">
        <v>42208</v>
      </c>
      <c r="G414" s="13" t="s">
        <v>138</v>
      </c>
      <c r="H414" s="13" t="str" cm="1">
        <f t="array" ref="H414">_xlfn.IFS(
  OR(LEFT(Students_Data!$G414,1)="6", LEFT(Students_Data!$G414,2)="C5"), "6th",
  OR(LEFT(Students_Data!$G414,1)="7", LEFT(Students_Data!$G414,2)="C4"), "7th",
  OR(LEFT(Students_Data!$G414,1)="8", LEFT(Students_Data!$G414,2)="C3"), "8th",
  OR(LEFT(Students_Data!$G414,1)="9", LEFT(Students_Data!$G414,2)="C2"), "9th",
  OR(LEFT(Students_Data!$G414,2)="10", LEFT(Students_Data!$G414,2)="C1"), "10th",
  TRUE, "none"
)</f>
        <v>9th</v>
      </c>
      <c r="I414" s="13" t="str">
        <f>IF(LEFT(Students_Data!$G414,1)="C", "C-Batch", "Techno")</f>
        <v>C-Batch</v>
      </c>
      <c r="J414" s="13" t="s">
        <v>3259</v>
      </c>
      <c r="K414" s="13" t="s">
        <v>200</v>
      </c>
      <c r="L414" s="13" t="s">
        <v>3260</v>
      </c>
      <c r="M414" s="13" t="s">
        <v>141</v>
      </c>
      <c r="N414" s="13" t="s">
        <v>344</v>
      </c>
      <c r="O414" s="13" t="s">
        <v>148</v>
      </c>
      <c r="P414" s="9" t="s">
        <v>39</v>
      </c>
    </row>
    <row r="415" spans="1:16" x14ac:dyDescent="0.25">
      <c r="A415" s="21" t="s">
        <v>706</v>
      </c>
      <c r="B415" s="14" t="s">
        <v>707</v>
      </c>
      <c r="C415" s="14" t="s">
        <v>4748</v>
      </c>
      <c r="D415" s="14" t="s">
        <v>15</v>
      </c>
      <c r="E415" s="22" t="s">
        <v>493</v>
      </c>
      <c r="F415" s="22">
        <v>42227</v>
      </c>
      <c r="G415" s="14" t="s">
        <v>219</v>
      </c>
      <c r="H415" s="14" t="str" cm="1">
        <f t="array" ref="H415">_xlfn.IFS(
  OR(LEFT(Students_Data!$G415,1)="6", LEFT(Students_Data!$G415,2)="C5"), "6th",
  OR(LEFT(Students_Data!$G415,1)="7", LEFT(Students_Data!$G415,2)="C4"), "7th",
  OR(LEFT(Students_Data!$G415,1)="8", LEFT(Students_Data!$G415,2)="C3"), "8th",
  OR(LEFT(Students_Data!$G415,1)="9", LEFT(Students_Data!$G415,2)="C2"), "9th",
  OR(LEFT(Students_Data!$G415,2)="10", LEFT(Students_Data!$G415,2)="C1"), "10th",
  TRUE, "none"
)</f>
        <v>9th</v>
      </c>
      <c r="I415" s="14" t="str">
        <f>IF(LEFT(Students_Data!$G415,1)="C", "C-Batch", "Techno")</f>
        <v>Techno</v>
      </c>
      <c r="J415" s="14" t="s">
        <v>708</v>
      </c>
      <c r="K415" s="14" t="s">
        <v>4755</v>
      </c>
      <c r="L415" s="14" t="s">
        <v>709</v>
      </c>
      <c r="M415" s="14" t="s">
        <v>20</v>
      </c>
      <c r="N415" s="14" t="s">
        <v>183</v>
      </c>
      <c r="O415" s="14" t="s">
        <v>155</v>
      </c>
      <c r="P415" s="23" t="s">
        <v>22</v>
      </c>
    </row>
    <row r="416" spans="1:16" x14ac:dyDescent="0.25">
      <c r="A416" s="19" t="s">
        <v>4267</v>
      </c>
      <c r="B416" s="13" t="s">
        <v>4268</v>
      </c>
      <c r="C416" s="13" t="s">
        <v>4748</v>
      </c>
      <c r="D416" s="13" t="s">
        <v>15</v>
      </c>
      <c r="E416" s="20" t="s">
        <v>3477</v>
      </c>
      <c r="F416" s="20">
        <v>42609</v>
      </c>
      <c r="G416" s="13" t="s">
        <v>483</v>
      </c>
      <c r="H416" s="13" t="str" cm="1">
        <f t="array" ref="H416">_xlfn.IFS(
  OR(LEFT(Students_Data!$G416,1)="6", LEFT(Students_Data!$G416,2)="C5"), "6th",
  OR(LEFT(Students_Data!$G416,1)="7", LEFT(Students_Data!$G416,2)="C4"), "7th",
  OR(LEFT(Students_Data!$G416,1)="8", LEFT(Students_Data!$G416,2)="C3"), "8th",
  OR(LEFT(Students_Data!$G416,1)="9", LEFT(Students_Data!$G416,2)="C2"), "9th",
  OR(LEFT(Students_Data!$G416,2)="10", LEFT(Students_Data!$G416,2)="C1"), "10th",
  TRUE, "none"
)</f>
        <v>8th</v>
      </c>
      <c r="I416" s="13" t="str">
        <f>IF(LEFT(Students_Data!$G416,1)="C", "C-Batch", "Techno")</f>
        <v>C-Batch</v>
      </c>
      <c r="J416" s="13" t="s">
        <v>4269</v>
      </c>
      <c r="K416" s="13" t="s">
        <v>200</v>
      </c>
      <c r="L416" s="13" t="s">
        <v>4270</v>
      </c>
      <c r="M416" s="13" t="s">
        <v>202</v>
      </c>
      <c r="N416" s="13" t="s">
        <v>448</v>
      </c>
      <c r="O416" s="13" t="s">
        <v>118</v>
      </c>
      <c r="P416" s="9" t="s">
        <v>57</v>
      </c>
    </row>
    <row r="417" spans="1:16" x14ac:dyDescent="0.25">
      <c r="A417" s="21" t="s">
        <v>4082</v>
      </c>
      <c r="B417" s="14" t="s">
        <v>4083</v>
      </c>
      <c r="C417" s="14" t="s">
        <v>4748</v>
      </c>
      <c r="D417" s="14" t="s">
        <v>67</v>
      </c>
      <c r="E417" s="22" t="s">
        <v>4084</v>
      </c>
      <c r="F417" s="22">
        <v>42593</v>
      </c>
      <c r="G417" s="14" t="s">
        <v>69</v>
      </c>
      <c r="H417" s="14" t="str" cm="1">
        <f t="array" ref="H417">_xlfn.IFS(
  OR(LEFT(Students_Data!$G417,1)="6", LEFT(Students_Data!$G417,2)="C5"), "6th",
  OR(LEFT(Students_Data!$G417,1)="7", LEFT(Students_Data!$G417,2)="C4"), "7th",
  OR(LEFT(Students_Data!$G417,1)="8", LEFT(Students_Data!$G417,2)="C3"), "8th",
  OR(LEFT(Students_Data!$G417,1)="9", LEFT(Students_Data!$G417,2)="C2"), "9th",
  OR(LEFT(Students_Data!$G417,2)="10", LEFT(Students_Data!$G417,2)="C1"), "10th",
  TRUE, "none"
)</f>
        <v>8th</v>
      </c>
      <c r="I417" s="14" t="str">
        <f>IF(LEFT(Students_Data!$G417,1)="C", "C-Batch", "Techno")</f>
        <v>Techno</v>
      </c>
      <c r="J417" s="14" t="s">
        <v>4085</v>
      </c>
      <c r="K417" s="14" t="s">
        <v>4755</v>
      </c>
      <c r="L417" s="14" t="s">
        <v>4086</v>
      </c>
      <c r="M417" s="14" t="s">
        <v>20</v>
      </c>
      <c r="N417" s="14" t="s">
        <v>242</v>
      </c>
      <c r="O417" s="14" t="s">
        <v>338</v>
      </c>
      <c r="P417" s="23" t="s">
        <v>57</v>
      </c>
    </row>
    <row r="418" spans="1:16" x14ac:dyDescent="0.25">
      <c r="A418" s="19" t="s">
        <v>4046</v>
      </c>
      <c r="B418" s="13" t="s">
        <v>4047</v>
      </c>
      <c r="C418" s="13" t="s">
        <v>4748</v>
      </c>
      <c r="D418" s="13" t="s">
        <v>67</v>
      </c>
      <c r="E418" s="20" t="s">
        <v>4048</v>
      </c>
      <c r="F418" s="20">
        <v>42967</v>
      </c>
      <c r="G418" s="13" t="s">
        <v>52</v>
      </c>
      <c r="H418" s="13" t="str" cm="1">
        <f t="array" ref="H418">_xlfn.IFS(
  OR(LEFT(Students_Data!$G418,1)="6", LEFT(Students_Data!$G418,2)="C5"), "6th",
  OR(LEFT(Students_Data!$G418,1)="7", LEFT(Students_Data!$G418,2)="C4"), "7th",
  OR(LEFT(Students_Data!$G418,1)="8", LEFT(Students_Data!$G418,2)="C3"), "8th",
  OR(LEFT(Students_Data!$G418,1)="9", LEFT(Students_Data!$G418,2)="C2"), "9th",
  OR(LEFT(Students_Data!$G418,2)="10", LEFT(Students_Data!$G418,2)="C1"), "10th",
  TRUE, "none"
)</f>
        <v>8th</v>
      </c>
      <c r="I418" s="13" t="str">
        <f>IF(LEFT(Students_Data!$G418,1)="C", "C-Batch", "Techno")</f>
        <v>Techno</v>
      </c>
      <c r="J418" s="13" t="s">
        <v>4049</v>
      </c>
      <c r="K418" s="13" t="s">
        <v>4755</v>
      </c>
      <c r="L418" s="13" t="s">
        <v>709</v>
      </c>
      <c r="M418" s="13" t="s">
        <v>20</v>
      </c>
      <c r="N418" s="13" t="s">
        <v>4732</v>
      </c>
      <c r="O418" s="13" t="s">
        <v>345</v>
      </c>
      <c r="P418" s="9" t="s">
        <v>30</v>
      </c>
    </row>
    <row r="419" spans="1:16" x14ac:dyDescent="0.25">
      <c r="A419" s="21" t="s">
        <v>3692</v>
      </c>
      <c r="B419" s="14" t="s">
        <v>1175</v>
      </c>
      <c r="C419" s="14" t="s">
        <v>4748</v>
      </c>
      <c r="D419" s="14" t="s">
        <v>67</v>
      </c>
      <c r="E419" s="22" t="s">
        <v>3693</v>
      </c>
      <c r="F419" s="22">
        <v>45851</v>
      </c>
      <c r="G419" s="14" t="s">
        <v>219</v>
      </c>
      <c r="H419" s="14" t="str" cm="1">
        <f t="array" ref="H419">_xlfn.IFS(
  OR(LEFT(Students_Data!$G419,1)="6", LEFT(Students_Data!$G419,2)="C5"), "6th",
  OR(LEFT(Students_Data!$G419,1)="7", LEFT(Students_Data!$G419,2)="C4"), "7th",
  OR(LEFT(Students_Data!$G419,1)="8", LEFT(Students_Data!$G419,2)="C3"), "8th",
  OR(LEFT(Students_Data!$G419,1)="9", LEFT(Students_Data!$G419,2)="C2"), "9th",
  OR(LEFT(Students_Data!$G419,2)="10", LEFT(Students_Data!$G419,2)="C1"), "10th",
  TRUE, "none"
)</f>
        <v>9th</v>
      </c>
      <c r="I419" s="14" t="str">
        <f>IF(LEFT(Students_Data!$G419,1)="C", "C-Batch", "Techno")</f>
        <v>Techno</v>
      </c>
      <c r="J419" s="14" t="s">
        <v>3694</v>
      </c>
      <c r="K419" s="14" t="s">
        <v>4755</v>
      </c>
      <c r="L419" s="14" t="s">
        <v>3695</v>
      </c>
      <c r="M419" s="14" t="s">
        <v>228</v>
      </c>
      <c r="N419" s="14" t="s">
        <v>176</v>
      </c>
      <c r="O419" s="14" t="s">
        <v>318</v>
      </c>
      <c r="P419" s="23" t="s">
        <v>30</v>
      </c>
    </row>
    <row r="420" spans="1:16" x14ac:dyDescent="0.25">
      <c r="A420" s="19" t="s">
        <v>4695</v>
      </c>
      <c r="B420" s="13" t="s">
        <v>4696</v>
      </c>
      <c r="C420" s="13" t="s">
        <v>4748</v>
      </c>
      <c r="D420" s="13" t="s">
        <v>15</v>
      </c>
      <c r="E420" s="20" t="s">
        <v>4697</v>
      </c>
      <c r="F420" s="20">
        <v>42196</v>
      </c>
      <c r="G420" s="13" t="s">
        <v>77</v>
      </c>
      <c r="H420" s="13" t="str" cm="1">
        <f t="array" ref="H420">_xlfn.IFS(
  OR(LEFT(Students_Data!$G420,1)="6", LEFT(Students_Data!$G420,2)="C5"), "6th",
  OR(LEFT(Students_Data!$G420,1)="7", LEFT(Students_Data!$G420,2)="C4"), "7th",
  OR(LEFT(Students_Data!$G420,1)="8", LEFT(Students_Data!$G420,2)="C3"), "8th",
  OR(LEFT(Students_Data!$G420,1)="9", LEFT(Students_Data!$G420,2)="C2"), "9th",
  OR(LEFT(Students_Data!$G420,2)="10", LEFT(Students_Data!$G420,2)="C1"), "10th",
  TRUE, "none"
)</f>
        <v>10th</v>
      </c>
      <c r="I420" s="13" t="str">
        <f>IF(LEFT(Students_Data!$G420,1)="C", "C-Batch", "Techno")</f>
        <v>Techno</v>
      </c>
      <c r="J420" s="13" t="s">
        <v>4698</v>
      </c>
      <c r="K420" s="13" t="s">
        <v>4755</v>
      </c>
      <c r="L420" s="13" t="s">
        <v>4699</v>
      </c>
      <c r="M420" s="13" t="s">
        <v>20</v>
      </c>
      <c r="N420" s="13" t="s">
        <v>568</v>
      </c>
      <c r="O420" s="13" t="s">
        <v>345</v>
      </c>
      <c r="P420" s="9" t="s">
        <v>30</v>
      </c>
    </row>
    <row r="421" spans="1:16" x14ac:dyDescent="0.25">
      <c r="A421" s="21" t="s">
        <v>662</v>
      </c>
      <c r="B421" s="14" t="s">
        <v>205</v>
      </c>
      <c r="C421" s="14" t="s">
        <v>4748</v>
      </c>
      <c r="D421" s="14" t="s">
        <v>67</v>
      </c>
      <c r="E421" s="22" t="s">
        <v>663</v>
      </c>
      <c r="F421" s="22">
        <v>43331</v>
      </c>
      <c r="G421" s="14" t="s">
        <v>94</v>
      </c>
      <c r="H421" s="14" t="str" cm="1">
        <f t="array" ref="H421">_xlfn.IFS(
  OR(LEFT(Students_Data!$G421,1)="6", LEFT(Students_Data!$G421,2)="C5"), "6th",
  OR(LEFT(Students_Data!$G421,1)="7", LEFT(Students_Data!$G421,2)="C4"), "7th",
  OR(LEFT(Students_Data!$G421,1)="8", LEFT(Students_Data!$G421,2)="C3"), "8th",
  OR(LEFT(Students_Data!$G421,1)="9", LEFT(Students_Data!$G421,2)="C2"), "9th",
  OR(LEFT(Students_Data!$G421,2)="10", LEFT(Students_Data!$G421,2)="C1"), "10th",
  TRUE, "none"
)</f>
        <v>10th</v>
      </c>
      <c r="I421" s="14" t="str">
        <f>IF(LEFT(Students_Data!$G421,1)="C", "C-Batch", "Techno")</f>
        <v>C-Batch</v>
      </c>
      <c r="J421" s="14" t="s">
        <v>664</v>
      </c>
      <c r="K421" s="14" t="s">
        <v>200</v>
      </c>
      <c r="L421" s="14" t="s">
        <v>665</v>
      </c>
      <c r="M421" s="14" t="s">
        <v>141</v>
      </c>
      <c r="N421" s="14" t="s">
        <v>125</v>
      </c>
      <c r="O421" s="14" t="s">
        <v>89</v>
      </c>
      <c r="P421" s="23" t="s">
        <v>90</v>
      </c>
    </row>
    <row r="422" spans="1:16" x14ac:dyDescent="0.25">
      <c r="A422" s="19" t="s">
        <v>204</v>
      </c>
      <c r="B422" s="13" t="s">
        <v>4848</v>
      </c>
      <c r="C422" s="13" t="s">
        <v>4748</v>
      </c>
      <c r="D422" s="13" t="s">
        <v>67</v>
      </c>
      <c r="E422" s="20" t="s">
        <v>206</v>
      </c>
      <c r="F422" s="20">
        <v>43700</v>
      </c>
      <c r="G422" s="13" t="s">
        <v>159</v>
      </c>
      <c r="H422" s="13" t="str" cm="1">
        <f t="array" ref="H422">_xlfn.IFS(
  OR(LEFT(Students_Data!$G422,1)="6", LEFT(Students_Data!$G422,2)="C5"), "6th",
  OR(LEFT(Students_Data!$G422,1)="7", LEFT(Students_Data!$G422,2)="C4"), "7th",
  OR(LEFT(Students_Data!$G422,1)="8", LEFT(Students_Data!$G422,2)="C3"), "8th",
  OR(LEFT(Students_Data!$G422,1)="9", LEFT(Students_Data!$G422,2)="C2"), "9th",
  OR(LEFT(Students_Data!$G422,2)="10", LEFT(Students_Data!$G422,2)="C1"), "10th",
  TRUE, "none"
)</f>
        <v>7th</v>
      </c>
      <c r="I422" s="13" t="str">
        <f>IF(LEFT(Students_Data!$G422,1)="C", "C-Batch", "Techno")</f>
        <v>C-Batch</v>
      </c>
      <c r="J422" s="13" t="s">
        <v>207</v>
      </c>
      <c r="K422" s="13" t="s">
        <v>36</v>
      </c>
      <c r="L422" s="13" t="s">
        <v>208</v>
      </c>
      <c r="M422" s="13" t="s">
        <v>20</v>
      </c>
      <c r="N422" s="13" t="s">
        <v>4732</v>
      </c>
      <c r="O422" s="13" t="s">
        <v>209</v>
      </c>
      <c r="P422" s="9" t="s">
        <v>48</v>
      </c>
    </row>
    <row r="423" spans="1:16" x14ac:dyDescent="0.25">
      <c r="A423" s="21" t="s">
        <v>2719</v>
      </c>
      <c r="B423" s="14" t="s">
        <v>2720</v>
      </c>
      <c r="C423" s="14" t="s">
        <v>4748</v>
      </c>
      <c r="D423" s="14" t="s">
        <v>15</v>
      </c>
      <c r="E423" s="22" t="s">
        <v>2721</v>
      </c>
      <c r="F423" s="22">
        <v>45819</v>
      </c>
      <c r="G423" s="14" t="s">
        <v>435</v>
      </c>
      <c r="H423" s="14" t="str" cm="1">
        <f t="array" ref="H423">_xlfn.IFS(
  OR(LEFT(Students_Data!$G423,1)="6", LEFT(Students_Data!$G423,2)="C5"), "6th",
  OR(LEFT(Students_Data!$G423,1)="7", LEFT(Students_Data!$G423,2)="C4"), "7th",
  OR(LEFT(Students_Data!$G423,1)="8", LEFT(Students_Data!$G423,2)="C3"), "8th",
  OR(LEFT(Students_Data!$G423,1)="9", LEFT(Students_Data!$G423,2)="C2"), "9th",
  OR(LEFT(Students_Data!$G423,2)="10", LEFT(Students_Data!$G423,2)="C1"), "10th",
  TRUE, "none"
)</f>
        <v>6th</v>
      </c>
      <c r="I423" s="14" t="str">
        <f>IF(LEFT(Students_Data!$G423,1)="C", "C-Batch", "Techno")</f>
        <v>Techno</v>
      </c>
      <c r="J423" s="14" t="s">
        <v>2722</v>
      </c>
      <c r="K423" s="14" t="s">
        <v>200</v>
      </c>
      <c r="L423" s="14" t="s">
        <v>2180</v>
      </c>
      <c r="M423" s="14" t="s">
        <v>228</v>
      </c>
      <c r="N423" s="14" t="s">
        <v>448</v>
      </c>
      <c r="O423" s="14" t="s">
        <v>222</v>
      </c>
      <c r="P423" s="23" t="s">
        <v>30</v>
      </c>
    </row>
    <row r="424" spans="1:16" x14ac:dyDescent="0.25">
      <c r="A424" s="19" t="s">
        <v>4372</v>
      </c>
      <c r="B424" s="13" t="s">
        <v>4373</v>
      </c>
      <c r="C424" s="13" t="s">
        <v>4748</v>
      </c>
      <c r="D424" s="13" t="s">
        <v>67</v>
      </c>
      <c r="E424" s="20" t="s">
        <v>4374</v>
      </c>
      <c r="F424" s="20">
        <v>45513</v>
      </c>
      <c r="G424" s="13" t="s">
        <v>77</v>
      </c>
      <c r="H424" s="13" t="str" cm="1">
        <f t="array" ref="H424">_xlfn.IFS(
  OR(LEFT(Students_Data!$G424,1)="6", LEFT(Students_Data!$G424,2)="C5"), "6th",
  OR(LEFT(Students_Data!$G424,1)="7", LEFT(Students_Data!$G424,2)="C4"), "7th",
  OR(LEFT(Students_Data!$G424,1)="8", LEFT(Students_Data!$G424,2)="C3"), "8th",
  OR(LEFT(Students_Data!$G424,1)="9", LEFT(Students_Data!$G424,2)="C2"), "9th",
  OR(LEFT(Students_Data!$G424,2)="10", LEFT(Students_Data!$G424,2)="C1"), "10th",
  TRUE, "none"
)</f>
        <v>10th</v>
      </c>
      <c r="I424" s="13" t="str">
        <f>IF(LEFT(Students_Data!$G424,1)="C", "C-Batch", "Techno")</f>
        <v>Techno</v>
      </c>
      <c r="J424" s="13" t="s">
        <v>1992</v>
      </c>
      <c r="K424" s="13" t="s">
        <v>62</v>
      </c>
      <c r="L424" s="13" t="s">
        <v>4375</v>
      </c>
      <c r="M424" s="13" t="s">
        <v>141</v>
      </c>
      <c r="N424" s="13" t="s">
        <v>242</v>
      </c>
      <c r="O424" s="13" t="s">
        <v>338</v>
      </c>
      <c r="P424" s="9" t="s">
        <v>57</v>
      </c>
    </row>
    <row r="425" spans="1:16" x14ac:dyDescent="0.25">
      <c r="A425" s="21" t="s">
        <v>835</v>
      </c>
      <c r="B425" s="14" t="s">
        <v>836</v>
      </c>
      <c r="C425" s="14" t="s">
        <v>4748</v>
      </c>
      <c r="D425" s="14" t="s">
        <v>15</v>
      </c>
      <c r="E425" s="22" t="s">
        <v>837</v>
      </c>
      <c r="F425" s="22">
        <v>42542</v>
      </c>
      <c r="G425" s="14" t="s">
        <v>282</v>
      </c>
      <c r="H425" s="14" t="str" cm="1">
        <f t="array" ref="H425">_xlfn.IFS(
  OR(LEFT(Students_Data!$G425,1)="6", LEFT(Students_Data!$G425,2)="C5"), "6th",
  OR(LEFT(Students_Data!$G425,1)="7", LEFT(Students_Data!$G425,2)="C4"), "7th",
  OR(LEFT(Students_Data!$G425,1)="8", LEFT(Students_Data!$G425,2)="C3"), "8th",
  OR(LEFT(Students_Data!$G425,1)="9", LEFT(Students_Data!$G425,2)="C2"), "9th",
  OR(LEFT(Students_Data!$G425,2)="10", LEFT(Students_Data!$G425,2)="C1"), "10th",
  TRUE, "none"
)</f>
        <v>10th</v>
      </c>
      <c r="I425" s="14" t="str">
        <f>IF(LEFT(Students_Data!$G425,1)="C", "C-Batch", "Techno")</f>
        <v>Techno</v>
      </c>
      <c r="J425" s="14" t="s">
        <v>838</v>
      </c>
      <c r="K425" s="14" t="s">
        <v>161</v>
      </c>
      <c r="L425" s="14" t="s">
        <v>839</v>
      </c>
      <c r="M425" s="14" t="s">
        <v>20</v>
      </c>
      <c r="N425" s="14" t="s">
        <v>183</v>
      </c>
      <c r="O425" s="14" t="s">
        <v>345</v>
      </c>
      <c r="P425" s="23" t="s">
        <v>30</v>
      </c>
    </row>
    <row r="426" spans="1:16" x14ac:dyDescent="0.25">
      <c r="A426" s="19" t="s">
        <v>676</v>
      </c>
      <c r="B426" s="13" t="s">
        <v>677</v>
      </c>
      <c r="C426" s="13" t="s">
        <v>4748</v>
      </c>
      <c r="D426" s="13" t="s">
        <v>67</v>
      </c>
      <c r="E426" s="20" t="s">
        <v>678</v>
      </c>
      <c r="F426" s="20">
        <v>41457</v>
      </c>
      <c r="G426" s="13" t="s">
        <v>17</v>
      </c>
      <c r="H426" s="13" t="str" cm="1">
        <f t="array" ref="H426">_xlfn.IFS(
  OR(LEFT(Students_Data!$G426,1)="6", LEFT(Students_Data!$G426,2)="C5"), "6th",
  OR(LEFT(Students_Data!$G426,1)="7", LEFT(Students_Data!$G426,2)="C4"), "7th",
  OR(LEFT(Students_Data!$G426,1)="8", LEFT(Students_Data!$G426,2)="C3"), "8th",
  OR(LEFT(Students_Data!$G426,1)="9", LEFT(Students_Data!$G426,2)="C2"), "9th",
  OR(LEFT(Students_Data!$G426,2)="10", LEFT(Students_Data!$G426,2)="C1"), "10th",
  TRUE, "none"
)</f>
        <v>10th</v>
      </c>
      <c r="I426" s="13" t="str">
        <f>IF(LEFT(Students_Data!$G426,1)="C", "C-Batch", "Techno")</f>
        <v>C-Batch</v>
      </c>
      <c r="J426" s="13" t="s">
        <v>679</v>
      </c>
      <c r="K426" s="13" t="s">
        <v>161</v>
      </c>
      <c r="L426" s="13" t="s">
        <v>680</v>
      </c>
      <c r="M426" s="13" t="s">
        <v>20</v>
      </c>
      <c r="N426" s="13" t="s">
        <v>242</v>
      </c>
      <c r="O426" s="13" t="s">
        <v>111</v>
      </c>
      <c r="P426" s="9" t="s">
        <v>98</v>
      </c>
    </row>
    <row r="427" spans="1:16" x14ac:dyDescent="0.25">
      <c r="A427" s="21" t="s">
        <v>3929</v>
      </c>
      <c r="B427" s="14" t="s">
        <v>3930</v>
      </c>
      <c r="C427" s="14" t="s">
        <v>4748</v>
      </c>
      <c r="D427" s="14" t="s">
        <v>15</v>
      </c>
      <c r="E427" s="22" t="s">
        <v>3931</v>
      </c>
      <c r="F427" s="22">
        <v>43690</v>
      </c>
      <c r="G427" s="14" t="s">
        <v>34</v>
      </c>
      <c r="H427" s="14" t="str" cm="1">
        <f t="array" ref="H427">_xlfn.IFS(
  OR(LEFT(Students_Data!$G427,1)="6", LEFT(Students_Data!$G427,2)="C5"), "6th",
  OR(LEFT(Students_Data!$G427,1)="7", LEFT(Students_Data!$G427,2)="C4"), "7th",
  OR(LEFT(Students_Data!$G427,1)="8", LEFT(Students_Data!$G427,2)="C3"), "8th",
  OR(LEFT(Students_Data!$G427,1)="9", LEFT(Students_Data!$G427,2)="C2"), "9th",
  OR(LEFT(Students_Data!$G427,2)="10", LEFT(Students_Data!$G427,2)="C1"), "10th",
  TRUE, "none"
)</f>
        <v>6th</v>
      </c>
      <c r="I427" s="14" t="str">
        <f>IF(LEFT(Students_Data!$G427,1)="C", "C-Batch", "Techno")</f>
        <v>C-Batch</v>
      </c>
      <c r="J427" s="14" t="s">
        <v>3932</v>
      </c>
      <c r="K427" s="14" t="s">
        <v>44</v>
      </c>
      <c r="L427" s="14" t="s">
        <v>3933</v>
      </c>
      <c r="M427" s="14" t="s">
        <v>292</v>
      </c>
      <c r="N427" s="14" t="s">
        <v>4731</v>
      </c>
      <c r="O427" s="14" t="s">
        <v>97</v>
      </c>
      <c r="P427" s="23" t="s">
        <v>98</v>
      </c>
    </row>
    <row r="428" spans="1:16" x14ac:dyDescent="0.25">
      <c r="A428" s="19" t="s">
        <v>4234</v>
      </c>
      <c r="B428" s="13" t="s">
        <v>4235</v>
      </c>
      <c r="C428" s="13" t="s">
        <v>4748</v>
      </c>
      <c r="D428" s="13" t="s">
        <v>67</v>
      </c>
      <c r="E428" s="20" t="s">
        <v>4019</v>
      </c>
      <c r="F428" s="20">
        <v>45487</v>
      </c>
      <c r="G428" s="13" t="s">
        <v>115</v>
      </c>
      <c r="H428" s="13" t="str" cm="1">
        <f t="array" ref="H428">_xlfn.IFS(
  OR(LEFT(Students_Data!$G428,1)="6", LEFT(Students_Data!$G428,2)="C5"), "6th",
  OR(LEFT(Students_Data!$G428,1)="7", LEFT(Students_Data!$G428,2)="C4"), "7th",
  OR(LEFT(Students_Data!$G428,1)="8", LEFT(Students_Data!$G428,2)="C3"), "8th",
  OR(LEFT(Students_Data!$G428,1)="9", LEFT(Students_Data!$G428,2)="C2"), "9th",
  OR(LEFT(Students_Data!$G428,2)="10", LEFT(Students_Data!$G428,2)="C1"), "10th",
  TRUE, "none"
)</f>
        <v>6th</v>
      </c>
      <c r="I428" s="13" t="str">
        <f>IF(LEFT(Students_Data!$G428,1)="C", "C-Batch", "Techno")</f>
        <v>C-Batch</v>
      </c>
      <c r="J428" s="13" t="s">
        <v>4236</v>
      </c>
      <c r="K428" s="13" t="s">
        <v>4755</v>
      </c>
      <c r="L428" s="13" t="s">
        <v>4237</v>
      </c>
      <c r="M428" s="13" t="s">
        <v>20</v>
      </c>
      <c r="N428" s="13" t="s">
        <v>242</v>
      </c>
      <c r="O428" s="13" t="s">
        <v>56</v>
      </c>
      <c r="P428" s="9" t="s">
        <v>57</v>
      </c>
    </row>
    <row r="429" spans="1:16" x14ac:dyDescent="0.25">
      <c r="A429" s="21" t="s">
        <v>1989</v>
      </c>
      <c r="B429" s="14" t="s">
        <v>1990</v>
      </c>
      <c r="C429" s="14" t="s">
        <v>4748</v>
      </c>
      <c r="D429" s="14" t="s">
        <v>15</v>
      </c>
      <c r="E429" s="22" t="s">
        <v>1991</v>
      </c>
      <c r="F429" s="22">
        <v>45084</v>
      </c>
      <c r="G429" s="14" t="s">
        <v>167</v>
      </c>
      <c r="H429" s="14" t="str" cm="1">
        <f t="array" ref="H429">_xlfn.IFS(
  OR(LEFT(Students_Data!$G429,1)="6", LEFT(Students_Data!$G429,2)="C5"), "6th",
  OR(LEFT(Students_Data!$G429,1)="7", LEFT(Students_Data!$G429,2)="C4"), "7th",
  OR(LEFT(Students_Data!$G429,1)="8", LEFT(Students_Data!$G429,2)="C3"), "8th",
  OR(LEFT(Students_Data!$G429,1)="9", LEFT(Students_Data!$G429,2)="C2"), "9th",
  OR(LEFT(Students_Data!$G429,2)="10", LEFT(Students_Data!$G429,2)="C1"), "10th",
  TRUE, "none"
)</f>
        <v>7th</v>
      </c>
      <c r="I429" s="14" t="str">
        <f>IF(LEFT(Students_Data!$G429,1)="C", "C-Batch", "Techno")</f>
        <v>Techno</v>
      </c>
      <c r="J429" s="14" t="s">
        <v>1992</v>
      </c>
      <c r="K429" s="14" t="s">
        <v>4755</v>
      </c>
      <c r="L429" s="14" t="s">
        <v>1993</v>
      </c>
      <c r="M429" s="14" t="s">
        <v>20</v>
      </c>
      <c r="N429" s="14" t="s">
        <v>4733</v>
      </c>
      <c r="O429" s="14" t="s">
        <v>73</v>
      </c>
      <c r="P429" s="23" t="s">
        <v>22</v>
      </c>
    </row>
    <row r="430" spans="1:16" x14ac:dyDescent="0.25">
      <c r="A430" s="19" t="s">
        <v>3952</v>
      </c>
      <c r="B430" s="13" t="s">
        <v>3953</v>
      </c>
      <c r="C430" s="13" t="s">
        <v>4748</v>
      </c>
      <c r="D430" s="13" t="s">
        <v>15</v>
      </c>
      <c r="E430" s="20" t="s">
        <v>3954</v>
      </c>
      <c r="F430" s="20">
        <v>45488</v>
      </c>
      <c r="G430" s="13" t="s">
        <v>138</v>
      </c>
      <c r="H430" s="13" t="str" cm="1">
        <f t="array" ref="H430">_xlfn.IFS(
  OR(LEFT(Students_Data!$G430,1)="6", LEFT(Students_Data!$G430,2)="C5"), "6th",
  OR(LEFT(Students_Data!$G430,1)="7", LEFT(Students_Data!$G430,2)="C4"), "7th",
  OR(LEFT(Students_Data!$G430,1)="8", LEFT(Students_Data!$G430,2)="C3"), "8th",
  OR(LEFT(Students_Data!$G430,1)="9", LEFT(Students_Data!$G430,2)="C2"), "9th",
  OR(LEFT(Students_Data!$G430,2)="10", LEFT(Students_Data!$G430,2)="C1"), "10th",
  TRUE, "none"
)</f>
        <v>9th</v>
      </c>
      <c r="I430" s="13" t="str">
        <f>IF(LEFT(Students_Data!$G430,1)="C", "C-Batch", "Techno")</f>
        <v>C-Batch</v>
      </c>
      <c r="J430" s="13" t="s">
        <v>2308</v>
      </c>
      <c r="K430" s="13" t="s">
        <v>4755</v>
      </c>
      <c r="L430" s="13" t="s">
        <v>3955</v>
      </c>
      <c r="M430" s="13" t="s">
        <v>20</v>
      </c>
      <c r="N430" s="13" t="s">
        <v>448</v>
      </c>
      <c r="O430" s="13" t="s">
        <v>148</v>
      </c>
      <c r="P430" s="9" t="s">
        <v>39</v>
      </c>
    </row>
    <row r="431" spans="1:16" x14ac:dyDescent="0.25">
      <c r="A431" s="21" t="s">
        <v>2306</v>
      </c>
      <c r="B431" s="14" t="s">
        <v>2127</v>
      </c>
      <c r="C431" s="14" t="s">
        <v>4748</v>
      </c>
      <c r="D431" s="14" t="s">
        <v>67</v>
      </c>
      <c r="E431" s="22" t="s">
        <v>2307</v>
      </c>
      <c r="F431" s="22">
        <v>45157</v>
      </c>
      <c r="G431" s="14" t="s">
        <v>159</v>
      </c>
      <c r="H431" s="14" t="str" cm="1">
        <f t="array" ref="H431">_xlfn.IFS(
  OR(LEFT(Students_Data!$G431,1)="6", LEFT(Students_Data!$G431,2)="C5"), "6th",
  OR(LEFT(Students_Data!$G431,1)="7", LEFT(Students_Data!$G431,2)="C4"), "7th",
  OR(LEFT(Students_Data!$G431,1)="8", LEFT(Students_Data!$G431,2)="C3"), "8th",
  OR(LEFT(Students_Data!$G431,1)="9", LEFT(Students_Data!$G431,2)="C2"), "9th",
  OR(LEFT(Students_Data!$G431,2)="10", LEFT(Students_Data!$G431,2)="C1"), "10th",
  TRUE, "none"
)</f>
        <v>7th</v>
      </c>
      <c r="I431" s="14" t="str">
        <f>IF(LEFT(Students_Data!$G431,1)="C", "C-Batch", "Techno")</f>
        <v>C-Batch</v>
      </c>
      <c r="J431" s="14" t="s">
        <v>2308</v>
      </c>
      <c r="K431" s="14" t="s">
        <v>4755</v>
      </c>
      <c r="L431" s="14" t="s">
        <v>2309</v>
      </c>
      <c r="M431" s="14" t="s">
        <v>20</v>
      </c>
      <c r="N431" s="14" t="s">
        <v>4733</v>
      </c>
      <c r="O431" s="14" t="s">
        <v>249</v>
      </c>
      <c r="P431" s="23" t="s">
        <v>30</v>
      </c>
    </row>
    <row r="432" spans="1:16" x14ac:dyDescent="0.25">
      <c r="A432" s="19" t="s">
        <v>2179</v>
      </c>
      <c r="B432" s="13" t="s">
        <v>2180</v>
      </c>
      <c r="C432" s="13" t="s">
        <v>4748</v>
      </c>
      <c r="D432" s="13" t="s">
        <v>67</v>
      </c>
      <c r="E432" s="20" t="s">
        <v>2181</v>
      </c>
      <c r="F432" s="20">
        <v>42889</v>
      </c>
      <c r="G432" s="13" t="s">
        <v>377</v>
      </c>
      <c r="H432" s="13" t="str" cm="1">
        <f t="array" ref="H432">_xlfn.IFS(
  OR(LEFT(Students_Data!$G432,1)="6", LEFT(Students_Data!$G432,2)="C5"), "6th",
  OR(LEFT(Students_Data!$G432,1)="7", LEFT(Students_Data!$G432,2)="C4"), "7th",
  OR(LEFT(Students_Data!$G432,1)="8", LEFT(Students_Data!$G432,2)="C3"), "8th",
  OR(LEFT(Students_Data!$G432,1)="9", LEFT(Students_Data!$G432,2)="C2"), "9th",
  OR(LEFT(Students_Data!$G432,2)="10", LEFT(Students_Data!$G432,2)="C1"), "10th",
  TRUE, "none"
)</f>
        <v>9th</v>
      </c>
      <c r="I432" s="13" t="str">
        <f>IF(LEFT(Students_Data!$G432,1)="C", "C-Batch", "Techno")</f>
        <v>C-Batch</v>
      </c>
      <c r="J432" s="13" t="s">
        <v>2182</v>
      </c>
      <c r="K432" s="13" t="s">
        <v>44</v>
      </c>
      <c r="L432" s="13" t="s">
        <v>2183</v>
      </c>
      <c r="M432" s="13" t="s">
        <v>20</v>
      </c>
      <c r="N432" s="13" t="s">
        <v>285</v>
      </c>
      <c r="O432" s="13" t="s">
        <v>293</v>
      </c>
      <c r="P432" s="9" t="s">
        <v>30</v>
      </c>
    </row>
    <row r="433" spans="1:16" x14ac:dyDescent="0.25">
      <c r="A433" s="21" t="s">
        <v>2911</v>
      </c>
      <c r="B433" s="14" t="s">
        <v>2912</v>
      </c>
      <c r="C433" s="14" t="s">
        <v>4753</v>
      </c>
      <c r="D433" s="14" t="s">
        <v>67</v>
      </c>
      <c r="E433" s="22" t="s">
        <v>2913</v>
      </c>
      <c r="F433" s="22">
        <v>42893</v>
      </c>
      <c r="G433" s="14" t="s">
        <v>159</v>
      </c>
      <c r="H433" s="14" t="str" cm="1">
        <f t="array" ref="H433">_xlfn.IFS(
  OR(LEFT(Students_Data!$G433,1)="6", LEFT(Students_Data!$G433,2)="C5"), "6th",
  OR(LEFT(Students_Data!$G433,1)="7", LEFT(Students_Data!$G433,2)="C4"), "7th",
  OR(LEFT(Students_Data!$G433,1)="8", LEFT(Students_Data!$G433,2)="C3"), "8th",
  OR(LEFT(Students_Data!$G433,1)="9", LEFT(Students_Data!$G433,2)="C2"), "9th",
  OR(LEFT(Students_Data!$G433,2)="10", LEFT(Students_Data!$G433,2)="C1"), "10th",
  TRUE, "none"
)</f>
        <v>7th</v>
      </c>
      <c r="I433" s="14" t="str">
        <f>IF(LEFT(Students_Data!$G433,1)="C", "C-Batch", "Techno")</f>
        <v>C-Batch</v>
      </c>
      <c r="J433" s="14" t="s">
        <v>2914</v>
      </c>
      <c r="K433" s="14" t="s">
        <v>200</v>
      </c>
      <c r="L433" s="14" t="s">
        <v>2915</v>
      </c>
      <c r="M433" s="14" t="s">
        <v>20</v>
      </c>
      <c r="N433" s="14" t="s">
        <v>380</v>
      </c>
      <c r="O433" s="14" t="s">
        <v>209</v>
      </c>
      <c r="P433" s="23" t="s">
        <v>48</v>
      </c>
    </row>
    <row r="434" spans="1:16" x14ac:dyDescent="0.25">
      <c r="A434" s="19" t="s">
        <v>4688</v>
      </c>
      <c r="B434" s="13" t="s">
        <v>4237</v>
      </c>
      <c r="C434" s="13" t="s">
        <v>4748</v>
      </c>
      <c r="D434" s="13" t="s">
        <v>67</v>
      </c>
      <c r="E434" s="20" t="s">
        <v>4689</v>
      </c>
      <c r="F434" s="20">
        <v>45528</v>
      </c>
      <c r="G434" s="13" t="s">
        <v>77</v>
      </c>
      <c r="H434" s="13" t="str" cm="1">
        <f t="array" ref="H434">_xlfn.IFS(
  OR(LEFT(Students_Data!$G434,1)="6", LEFT(Students_Data!$G434,2)="C5"), "6th",
  OR(LEFT(Students_Data!$G434,1)="7", LEFT(Students_Data!$G434,2)="C4"), "7th",
  OR(LEFT(Students_Data!$G434,1)="8", LEFT(Students_Data!$G434,2)="C3"), "8th",
  OR(LEFT(Students_Data!$G434,1)="9", LEFT(Students_Data!$G434,2)="C2"), "9th",
  OR(LEFT(Students_Data!$G434,2)="10", LEFT(Students_Data!$G434,2)="C1"), "10th",
  TRUE, "none"
)</f>
        <v>10th</v>
      </c>
      <c r="I434" s="13" t="str">
        <f>IF(LEFT(Students_Data!$G434,1)="C", "C-Batch", "Techno")</f>
        <v>Techno</v>
      </c>
      <c r="J434" s="13" t="s">
        <v>4690</v>
      </c>
      <c r="K434" s="13" t="s">
        <v>4757</v>
      </c>
      <c r="L434" s="13" t="s">
        <v>4691</v>
      </c>
      <c r="M434" s="13" t="s">
        <v>20</v>
      </c>
      <c r="N434" s="13" t="s">
        <v>448</v>
      </c>
      <c r="O434" s="13" t="s">
        <v>332</v>
      </c>
      <c r="P434" s="9" t="s">
        <v>48</v>
      </c>
    </row>
    <row r="435" spans="1:16" x14ac:dyDescent="0.25">
      <c r="A435" s="21" t="s">
        <v>935</v>
      </c>
      <c r="B435" s="14" t="s">
        <v>936</v>
      </c>
      <c r="C435" s="14" t="s">
        <v>4748</v>
      </c>
      <c r="D435" s="14" t="s">
        <v>67</v>
      </c>
      <c r="E435" s="22" t="s">
        <v>937</v>
      </c>
      <c r="F435" s="22">
        <v>42546</v>
      </c>
      <c r="G435" s="14" t="s">
        <v>94</v>
      </c>
      <c r="H435" s="14" t="str" cm="1">
        <f t="array" ref="H435">_xlfn.IFS(
  OR(LEFT(Students_Data!$G435,1)="6", LEFT(Students_Data!$G435,2)="C5"), "6th",
  OR(LEFT(Students_Data!$G435,1)="7", LEFT(Students_Data!$G435,2)="C4"), "7th",
  OR(LEFT(Students_Data!$G435,1)="8", LEFT(Students_Data!$G435,2)="C3"), "8th",
  OR(LEFT(Students_Data!$G435,1)="9", LEFT(Students_Data!$G435,2)="C2"), "9th",
  OR(LEFT(Students_Data!$G435,2)="10", LEFT(Students_Data!$G435,2)="C1"), "10th",
  TRUE, "none"
)</f>
        <v>10th</v>
      </c>
      <c r="I435" s="14" t="str">
        <f>IF(LEFT(Students_Data!$G435,1)="C", "C-Batch", "Techno")</f>
        <v>C-Batch</v>
      </c>
      <c r="J435" s="14" t="s">
        <v>938</v>
      </c>
      <c r="K435" s="14" t="s">
        <v>44</v>
      </c>
      <c r="L435" s="14" t="s">
        <v>677</v>
      </c>
      <c r="M435" s="14" t="s">
        <v>20</v>
      </c>
      <c r="N435" s="14" t="s">
        <v>176</v>
      </c>
      <c r="O435" s="14" t="s">
        <v>270</v>
      </c>
      <c r="P435" s="23" t="s">
        <v>39</v>
      </c>
    </row>
    <row r="436" spans="1:16" x14ac:dyDescent="0.25">
      <c r="A436" s="19" t="s">
        <v>2123</v>
      </c>
      <c r="B436" s="13" t="s">
        <v>2124</v>
      </c>
      <c r="C436" s="13" t="s">
        <v>4748</v>
      </c>
      <c r="D436" s="13" t="s">
        <v>67</v>
      </c>
      <c r="E436" s="20" t="s">
        <v>2125</v>
      </c>
      <c r="F436" s="20">
        <v>42547</v>
      </c>
      <c r="G436" s="13" t="s">
        <v>472</v>
      </c>
      <c r="H436" s="13" t="str" cm="1">
        <f t="array" ref="H436">_xlfn.IFS(
  OR(LEFT(Students_Data!$G436,1)="6", LEFT(Students_Data!$G436,2)="C5"), "6th",
  OR(LEFT(Students_Data!$G436,1)="7", LEFT(Students_Data!$G436,2)="C4"), "7th",
  OR(LEFT(Students_Data!$G436,1)="8", LEFT(Students_Data!$G436,2)="C3"), "8th",
  OR(LEFT(Students_Data!$G436,1)="9", LEFT(Students_Data!$G436,2)="C2"), "9th",
  OR(LEFT(Students_Data!$G436,2)="10", LEFT(Students_Data!$G436,2)="C1"), "10th",
  TRUE, "none"
)</f>
        <v>7th</v>
      </c>
      <c r="I436" s="13" t="str">
        <f>IF(LEFT(Students_Data!$G436,1)="C", "C-Batch", "Techno")</f>
        <v>Techno</v>
      </c>
      <c r="J436" s="13" t="s">
        <v>2126</v>
      </c>
      <c r="K436" s="13" t="s">
        <v>200</v>
      </c>
      <c r="L436" s="13" t="s">
        <v>2127</v>
      </c>
      <c r="M436" s="13" t="s">
        <v>228</v>
      </c>
      <c r="N436" s="13" t="s">
        <v>448</v>
      </c>
      <c r="O436" s="13" t="s">
        <v>203</v>
      </c>
      <c r="P436" s="9" t="s">
        <v>98</v>
      </c>
    </row>
    <row r="437" spans="1:16" x14ac:dyDescent="0.25">
      <c r="A437" s="21" t="s">
        <v>3518</v>
      </c>
      <c r="B437" s="14" t="s">
        <v>3519</v>
      </c>
      <c r="C437" s="14" t="s">
        <v>4748</v>
      </c>
      <c r="D437" s="14" t="s">
        <v>67</v>
      </c>
      <c r="E437" s="22" t="s">
        <v>3520</v>
      </c>
      <c r="F437" s="22">
        <v>45091</v>
      </c>
      <c r="G437" s="14" t="s">
        <v>77</v>
      </c>
      <c r="H437" s="14" t="str" cm="1">
        <f t="array" ref="H437">_xlfn.IFS(
  OR(LEFT(Students_Data!$G437,1)="6", LEFT(Students_Data!$G437,2)="C5"), "6th",
  OR(LEFT(Students_Data!$G437,1)="7", LEFT(Students_Data!$G437,2)="C4"), "7th",
  OR(LEFT(Students_Data!$G437,1)="8", LEFT(Students_Data!$G437,2)="C3"), "8th",
  OR(LEFT(Students_Data!$G437,1)="9", LEFT(Students_Data!$G437,2)="C2"), "9th",
  OR(LEFT(Students_Data!$G437,2)="10", LEFT(Students_Data!$G437,2)="C1"), "10th",
  TRUE, "none"
)</f>
        <v>10th</v>
      </c>
      <c r="I437" s="14" t="str">
        <f>IF(LEFT(Students_Data!$G437,1)="C", "C-Batch", "Techno")</f>
        <v>Techno</v>
      </c>
      <c r="J437" s="14" t="s">
        <v>3521</v>
      </c>
      <c r="K437" s="14" t="s">
        <v>4755</v>
      </c>
      <c r="L437" s="14" t="s">
        <v>3522</v>
      </c>
      <c r="M437" s="14" t="s">
        <v>20</v>
      </c>
      <c r="N437" s="14" t="s">
        <v>850</v>
      </c>
      <c r="O437" s="14" t="s">
        <v>104</v>
      </c>
      <c r="P437" s="23" t="s">
        <v>90</v>
      </c>
    </row>
    <row r="438" spans="1:16" x14ac:dyDescent="0.25">
      <c r="A438" s="19" t="s">
        <v>3461</v>
      </c>
      <c r="B438" s="13" t="s">
        <v>3462</v>
      </c>
      <c r="C438" s="13" t="s">
        <v>4748</v>
      </c>
      <c r="D438" s="13" t="s">
        <v>15</v>
      </c>
      <c r="E438" s="20" t="s">
        <v>3463</v>
      </c>
      <c r="F438" s="20">
        <v>45851</v>
      </c>
      <c r="G438" s="13" t="s">
        <v>472</v>
      </c>
      <c r="H438" s="13" t="str" cm="1">
        <f t="array" ref="H438">_xlfn.IFS(
  OR(LEFT(Students_Data!$G438,1)="6", LEFT(Students_Data!$G438,2)="C5"), "6th",
  OR(LEFT(Students_Data!$G438,1)="7", LEFT(Students_Data!$G438,2)="C4"), "7th",
  OR(LEFT(Students_Data!$G438,1)="8", LEFT(Students_Data!$G438,2)="C3"), "8th",
  OR(LEFT(Students_Data!$G438,1)="9", LEFT(Students_Data!$G438,2)="C2"), "9th",
  OR(LEFT(Students_Data!$G438,2)="10", LEFT(Students_Data!$G438,2)="C1"), "10th",
  TRUE, "none"
)</f>
        <v>7th</v>
      </c>
      <c r="I438" s="13" t="str">
        <f>IF(LEFT(Students_Data!$G438,1)="C", "C-Batch", "Techno")</f>
        <v>Techno</v>
      </c>
      <c r="J438" s="13" t="s">
        <v>3464</v>
      </c>
      <c r="K438" s="13" t="s">
        <v>62</v>
      </c>
      <c r="L438" s="13" t="s">
        <v>3465</v>
      </c>
      <c r="M438" s="13" t="s">
        <v>20</v>
      </c>
      <c r="N438" s="13" t="s">
        <v>448</v>
      </c>
      <c r="O438" s="13" t="s">
        <v>209</v>
      </c>
      <c r="P438" s="9" t="s">
        <v>48</v>
      </c>
    </row>
    <row r="439" spans="1:16" x14ac:dyDescent="0.25">
      <c r="A439" s="21" t="s">
        <v>2515</v>
      </c>
      <c r="B439" s="14" t="s">
        <v>2516</v>
      </c>
      <c r="C439" s="14" t="s">
        <v>4748</v>
      </c>
      <c r="D439" s="14" t="s">
        <v>67</v>
      </c>
      <c r="E439" s="22" t="s">
        <v>2517</v>
      </c>
      <c r="F439" s="22">
        <v>42892</v>
      </c>
      <c r="G439" s="14" t="s">
        <v>410</v>
      </c>
      <c r="H439" s="14" t="str" cm="1">
        <f t="array" ref="H439">_xlfn.IFS(
  OR(LEFT(Students_Data!$G439,1)="6", LEFT(Students_Data!$G439,2)="C5"), "6th",
  OR(LEFT(Students_Data!$G439,1)="7", LEFT(Students_Data!$G439,2)="C4"), "7th",
  OR(LEFT(Students_Data!$G439,1)="8", LEFT(Students_Data!$G439,2)="C3"), "8th",
  OR(LEFT(Students_Data!$G439,1)="9", LEFT(Students_Data!$G439,2)="C2"), "9th",
  OR(LEFT(Students_Data!$G439,2)="10", LEFT(Students_Data!$G439,2)="C1"), "10th",
  TRUE, "none"
)</f>
        <v>9th</v>
      </c>
      <c r="I439" s="14" t="str">
        <f>IF(LEFT(Students_Data!$G439,1)="C", "C-Batch", "Techno")</f>
        <v>Techno</v>
      </c>
      <c r="J439" s="14" t="s">
        <v>2518</v>
      </c>
      <c r="K439" s="14" t="s">
        <v>4755</v>
      </c>
      <c r="L439" s="14" t="s">
        <v>2519</v>
      </c>
      <c r="M439" s="14" t="s">
        <v>292</v>
      </c>
      <c r="N439" s="14" t="s">
        <v>4732</v>
      </c>
      <c r="O439" s="14" t="s">
        <v>190</v>
      </c>
      <c r="P439" s="23" t="s">
        <v>98</v>
      </c>
    </row>
    <row r="440" spans="1:16" x14ac:dyDescent="0.25">
      <c r="A440" s="19" t="s">
        <v>1536</v>
      </c>
      <c r="B440" s="13" t="s">
        <v>1537</v>
      </c>
      <c r="C440" s="13" t="s">
        <v>4748</v>
      </c>
      <c r="D440" s="13" t="s">
        <v>67</v>
      </c>
      <c r="E440" s="20" t="s">
        <v>1538</v>
      </c>
      <c r="F440" s="20">
        <v>42176</v>
      </c>
      <c r="G440" s="13" t="s">
        <v>138</v>
      </c>
      <c r="H440" s="13" t="str" cm="1">
        <f t="array" ref="H440">_xlfn.IFS(
  OR(LEFT(Students_Data!$G440,1)="6", LEFT(Students_Data!$G440,2)="C5"), "6th",
  OR(LEFT(Students_Data!$G440,1)="7", LEFT(Students_Data!$G440,2)="C4"), "7th",
  OR(LEFT(Students_Data!$G440,1)="8", LEFT(Students_Data!$G440,2)="C3"), "8th",
  OR(LEFT(Students_Data!$G440,1)="9", LEFT(Students_Data!$G440,2)="C2"), "9th",
  OR(LEFT(Students_Data!$G440,2)="10", LEFT(Students_Data!$G440,2)="C1"), "10th",
  TRUE, "none"
)</f>
        <v>9th</v>
      </c>
      <c r="I440" s="13" t="str">
        <f>IF(LEFT(Students_Data!$G440,1)="C", "C-Batch", "Techno")</f>
        <v>C-Batch</v>
      </c>
      <c r="J440" s="13" t="s">
        <v>1539</v>
      </c>
      <c r="K440" s="13" t="s">
        <v>4757</v>
      </c>
      <c r="L440" s="13" t="s">
        <v>1540</v>
      </c>
      <c r="M440" s="13" t="s">
        <v>20</v>
      </c>
      <c r="N440" s="13" t="s">
        <v>448</v>
      </c>
      <c r="O440" s="13" t="s">
        <v>80</v>
      </c>
      <c r="P440" s="9" t="s">
        <v>81</v>
      </c>
    </row>
    <row r="441" spans="1:16" x14ac:dyDescent="0.25">
      <c r="A441" s="21" t="s">
        <v>701</v>
      </c>
      <c r="B441" s="14" t="s">
        <v>702</v>
      </c>
      <c r="C441" s="14" t="s">
        <v>4748</v>
      </c>
      <c r="D441" s="14" t="s">
        <v>15</v>
      </c>
      <c r="E441" s="22" t="s">
        <v>703</v>
      </c>
      <c r="F441" s="22">
        <v>45084</v>
      </c>
      <c r="G441" s="14" t="s">
        <v>17</v>
      </c>
      <c r="H441" s="14" t="str" cm="1">
        <f t="array" ref="H441">_xlfn.IFS(
  OR(LEFT(Students_Data!$G441,1)="6", LEFT(Students_Data!$G441,2)="C5"), "6th",
  OR(LEFT(Students_Data!$G441,1)="7", LEFT(Students_Data!$G441,2)="C4"), "7th",
  OR(LEFT(Students_Data!$G441,1)="8", LEFT(Students_Data!$G441,2)="C3"), "8th",
  OR(LEFT(Students_Data!$G441,1)="9", LEFT(Students_Data!$G441,2)="C2"), "9th",
  OR(LEFT(Students_Data!$G441,2)="10", LEFT(Students_Data!$G441,2)="C1"), "10th",
  TRUE, "none"
)</f>
        <v>10th</v>
      </c>
      <c r="I441" s="14" t="str">
        <f>IF(LEFT(Students_Data!$G441,1)="C", "C-Batch", "Techno")</f>
        <v>C-Batch</v>
      </c>
      <c r="J441" s="14" t="s">
        <v>704</v>
      </c>
      <c r="K441" s="14" t="s">
        <v>4757</v>
      </c>
      <c r="L441" s="14" t="s">
        <v>705</v>
      </c>
      <c r="M441" s="14" t="s">
        <v>20</v>
      </c>
      <c r="N441" s="14" t="s">
        <v>4733</v>
      </c>
      <c r="O441" s="14" t="s">
        <v>148</v>
      </c>
      <c r="P441" s="23" t="s">
        <v>39</v>
      </c>
    </row>
    <row r="442" spans="1:16" x14ac:dyDescent="0.25">
      <c r="A442" s="19" t="s">
        <v>851</v>
      </c>
      <c r="B442" s="13" t="s">
        <v>852</v>
      </c>
      <c r="C442" s="13" t="s">
        <v>4748</v>
      </c>
      <c r="D442" s="13" t="s">
        <v>67</v>
      </c>
      <c r="E442" s="20" t="s">
        <v>466</v>
      </c>
      <c r="F442" s="20">
        <v>45094</v>
      </c>
      <c r="G442" s="13" t="s">
        <v>394</v>
      </c>
      <c r="H442" s="13" t="str" cm="1">
        <f t="array" ref="H442">_xlfn.IFS(
  OR(LEFT(Students_Data!$G442,1)="6", LEFT(Students_Data!$G442,2)="C5"), "6th",
  OR(LEFT(Students_Data!$G442,1)="7", LEFT(Students_Data!$G442,2)="C4"), "7th",
  OR(LEFT(Students_Data!$G442,1)="8", LEFT(Students_Data!$G442,2)="C3"), "8th",
  OR(LEFT(Students_Data!$G442,1)="9", LEFT(Students_Data!$G442,2)="C2"), "9th",
  OR(LEFT(Students_Data!$G442,2)="10", LEFT(Students_Data!$G442,2)="C1"), "10th",
  TRUE, "none"
)</f>
        <v>6th</v>
      </c>
      <c r="I442" s="13" t="str">
        <f>IF(LEFT(Students_Data!$G442,1)="C", "C-Batch", "Techno")</f>
        <v>Techno</v>
      </c>
      <c r="J442" s="13" t="s">
        <v>853</v>
      </c>
      <c r="K442" s="13" t="s">
        <v>62</v>
      </c>
      <c r="L442" s="13" t="s">
        <v>854</v>
      </c>
      <c r="M442" s="13" t="s">
        <v>20</v>
      </c>
      <c r="N442" s="13" t="s">
        <v>242</v>
      </c>
      <c r="O442" s="13" t="s">
        <v>363</v>
      </c>
      <c r="P442" s="9" t="s">
        <v>30</v>
      </c>
    </row>
    <row r="443" spans="1:16" x14ac:dyDescent="0.25">
      <c r="A443" s="21" t="s">
        <v>1531</v>
      </c>
      <c r="B443" s="14" t="s">
        <v>1532</v>
      </c>
      <c r="C443" s="14" t="s">
        <v>4748</v>
      </c>
      <c r="D443" s="14" t="s">
        <v>15</v>
      </c>
      <c r="E443" s="22" t="s">
        <v>1533</v>
      </c>
      <c r="F443" s="22">
        <v>45866</v>
      </c>
      <c r="G443" s="14" t="s">
        <v>17</v>
      </c>
      <c r="H443" s="14" t="str" cm="1">
        <f t="array" ref="H443">_xlfn.IFS(
  OR(LEFT(Students_Data!$G443,1)="6", LEFT(Students_Data!$G443,2)="C5"), "6th",
  OR(LEFT(Students_Data!$G443,1)="7", LEFT(Students_Data!$G443,2)="C4"), "7th",
  OR(LEFT(Students_Data!$G443,1)="8", LEFT(Students_Data!$G443,2)="C3"), "8th",
  OR(LEFT(Students_Data!$G443,1)="9", LEFT(Students_Data!$G443,2)="C2"), "9th",
  OR(LEFT(Students_Data!$G443,2)="10", LEFT(Students_Data!$G443,2)="C1"), "10th",
  TRUE, "none"
)</f>
        <v>10th</v>
      </c>
      <c r="I443" s="14" t="str">
        <f>IF(LEFT(Students_Data!$G443,1)="C", "C-Batch", "Techno")</f>
        <v>C-Batch</v>
      </c>
      <c r="J443" s="14" t="s">
        <v>1534</v>
      </c>
      <c r="K443" s="14" t="s">
        <v>4755</v>
      </c>
      <c r="L443" s="14" t="s">
        <v>1535</v>
      </c>
      <c r="M443" s="14" t="s">
        <v>20</v>
      </c>
      <c r="N443" s="14" t="s">
        <v>125</v>
      </c>
      <c r="O443" s="14" t="s">
        <v>89</v>
      </c>
      <c r="P443" s="23" t="s">
        <v>90</v>
      </c>
    </row>
    <row r="444" spans="1:16" x14ac:dyDescent="0.25">
      <c r="A444" s="19" t="s">
        <v>3807</v>
      </c>
      <c r="B444" s="13" t="s">
        <v>3808</v>
      </c>
      <c r="C444" s="13" t="s">
        <v>4748</v>
      </c>
      <c r="D444" s="13" t="s">
        <v>67</v>
      </c>
      <c r="E444" s="20" t="s">
        <v>3809</v>
      </c>
      <c r="F444" s="20">
        <v>44413</v>
      </c>
      <c r="G444" s="13" t="s">
        <v>373</v>
      </c>
      <c r="H444" s="13" t="str" cm="1">
        <f t="array" ref="H444">_xlfn.IFS(
  OR(LEFT(Students_Data!$G444,1)="6", LEFT(Students_Data!$G444,2)="C5"), "6th",
  OR(LEFT(Students_Data!$G444,1)="7", LEFT(Students_Data!$G444,2)="C4"), "7th",
  OR(LEFT(Students_Data!$G444,1)="8", LEFT(Students_Data!$G444,2)="C3"), "8th",
  OR(LEFT(Students_Data!$G444,1)="9", LEFT(Students_Data!$G444,2)="C2"), "9th",
  OR(LEFT(Students_Data!$G444,2)="10", LEFT(Students_Data!$G444,2)="C1"), "10th",
  TRUE, "none"
)</f>
        <v>6th</v>
      </c>
      <c r="I444" s="13" t="str">
        <f>IF(LEFT(Students_Data!$G444,1)="C", "C-Batch", "Techno")</f>
        <v>Techno</v>
      </c>
      <c r="J444" s="13" t="s">
        <v>3810</v>
      </c>
      <c r="K444" s="13" t="s">
        <v>200</v>
      </c>
      <c r="L444" s="13" t="s">
        <v>3811</v>
      </c>
      <c r="M444" s="13" t="s">
        <v>20</v>
      </c>
      <c r="N444" s="13" t="s">
        <v>448</v>
      </c>
      <c r="O444" s="13" t="s">
        <v>203</v>
      </c>
      <c r="P444" s="9" t="s">
        <v>98</v>
      </c>
    </row>
    <row r="445" spans="1:16" x14ac:dyDescent="0.25">
      <c r="A445" s="21" t="s">
        <v>4100</v>
      </c>
      <c r="B445" s="14" t="s">
        <v>4101</v>
      </c>
      <c r="C445" s="14" t="s">
        <v>4748</v>
      </c>
      <c r="D445" s="14" t="s">
        <v>15</v>
      </c>
      <c r="E445" s="22" t="s">
        <v>4102</v>
      </c>
      <c r="F445" s="22">
        <v>44796</v>
      </c>
      <c r="G445" s="14" t="s">
        <v>167</v>
      </c>
      <c r="H445" s="14" t="str" cm="1">
        <f t="array" ref="H445">_xlfn.IFS(
  OR(LEFT(Students_Data!$G445,1)="6", LEFT(Students_Data!$G445,2)="C5"), "6th",
  OR(LEFT(Students_Data!$G445,1)="7", LEFT(Students_Data!$G445,2)="C4"), "7th",
  OR(LEFT(Students_Data!$G445,1)="8", LEFT(Students_Data!$G445,2)="C3"), "8th",
  OR(LEFT(Students_Data!$G445,1)="9", LEFT(Students_Data!$G445,2)="C2"), "9th",
  OR(LEFT(Students_Data!$G445,2)="10", LEFT(Students_Data!$G445,2)="C1"), "10th",
  TRUE, "none"
)</f>
        <v>7th</v>
      </c>
      <c r="I445" s="14" t="str">
        <f>IF(LEFT(Students_Data!$G445,1)="C", "C-Batch", "Techno")</f>
        <v>Techno</v>
      </c>
      <c r="J445" s="14" t="s">
        <v>1539</v>
      </c>
      <c r="K445" s="14" t="s">
        <v>62</v>
      </c>
      <c r="L445" s="14" t="s">
        <v>4103</v>
      </c>
      <c r="M445" s="14" t="s">
        <v>20</v>
      </c>
      <c r="N445" s="14" t="s">
        <v>344</v>
      </c>
      <c r="O445" s="14" t="s">
        <v>305</v>
      </c>
      <c r="P445" s="23" t="s">
        <v>90</v>
      </c>
    </row>
    <row r="446" spans="1:16" x14ac:dyDescent="0.25">
      <c r="A446" s="19" t="s">
        <v>2925</v>
      </c>
      <c r="B446" s="13" t="s">
        <v>2926</v>
      </c>
      <c r="C446" s="13" t="s">
        <v>4748</v>
      </c>
      <c r="D446" s="13" t="s">
        <v>67</v>
      </c>
      <c r="E446" s="20" t="s">
        <v>2927</v>
      </c>
      <c r="F446" s="20">
        <v>45127</v>
      </c>
      <c r="G446" s="13" t="s">
        <v>122</v>
      </c>
      <c r="H446" s="13" t="str" cm="1">
        <f t="array" ref="H446">_xlfn.IFS(
  OR(LEFT(Students_Data!$G446,1)="6", LEFT(Students_Data!$G446,2)="C5"), "6th",
  OR(LEFT(Students_Data!$G446,1)="7", LEFT(Students_Data!$G446,2)="C4"), "7th",
  OR(LEFT(Students_Data!$G446,1)="8", LEFT(Students_Data!$G446,2)="C3"), "8th",
  OR(LEFT(Students_Data!$G446,1)="9", LEFT(Students_Data!$G446,2)="C2"), "9th",
  OR(LEFT(Students_Data!$G446,2)="10", LEFT(Students_Data!$G446,2)="C1"), "10th",
  TRUE, "none"
)</f>
        <v>9th</v>
      </c>
      <c r="I446" s="13" t="str">
        <f>IF(LEFT(Students_Data!$G446,1)="C", "C-Batch", "Techno")</f>
        <v>Techno</v>
      </c>
      <c r="J446" s="13" t="s">
        <v>2928</v>
      </c>
      <c r="K446" s="13" t="s">
        <v>4755</v>
      </c>
      <c r="L446" s="13" t="s">
        <v>2929</v>
      </c>
      <c r="M446" s="13" t="s">
        <v>20</v>
      </c>
      <c r="N446" s="13" t="s">
        <v>4732</v>
      </c>
      <c r="O446" s="13" t="s">
        <v>229</v>
      </c>
      <c r="P446" s="9" t="s">
        <v>30</v>
      </c>
    </row>
    <row r="447" spans="1:16" x14ac:dyDescent="0.25">
      <c r="A447" s="21" t="s">
        <v>4474</v>
      </c>
      <c r="B447" s="14" t="s">
        <v>1023</v>
      </c>
      <c r="C447" s="14" t="s">
        <v>4748</v>
      </c>
      <c r="D447" s="14" t="s">
        <v>15</v>
      </c>
      <c r="E447" s="22" t="s">
        <v>4475</v>
      </c>
      <c r="F447" s="22">
        <v>44016</v>
      </c>
      <c r="G447" s="14" t="s">
        <v>115</v>
      </c>
      <c r="H447" s="14" t="str" cm="1">
        <f t="array" ref="H447">_xlfn.IFS(
  OR(LEFT(Students_Data!$G447,1)="6", LEFT(Students_Data!$G447,2)="C5"), "6th",
  OR(LEFT(Students_Data!$G447,1)="7", LEFT(Students_Data!$G447,2)="C4"), "7th",
  OR(LEFT(Students_Data!$G447,1)="8", LEFT(Students_Data!$G447,2)="C3"), "8th",
  OR(LEFT(Students_Data!$G447,1)="9", LEFT(Students_Data!$G447,2)="C2"), "9th",
  OR(LEFT(Students_Data!$G447,2)="10", LEFT(Students_Data!$G447,2)="C1"), "10th",
  TRUE, "none"
)</f>
        <v>6th</v>
      </c>
      <c r="I447" s="14" t="str">
        <f>IF(LEFT(Students_Data!$G447,1)="C", "C-Batch", "Techno")</f>
        <v>C-Batch</v>
      </c>
      <c r="J447" s="14" t="s">
        <v>4476</v>
      </c>
      <c r="K447" s="14" t="s">
        <v>161</v>
      </c>
      <c r="L447" s="14" t="s">
        <v>4477</v>
      </c>
      <c r="M447" s="14" t="s">
        <v>20</v>
      </c>
      <c r="N447" s="14" t="s">
        <v>448</v>
      </c>
      <c r="O447" s="14" t="s">
        <v>177</v>
      </c>
      <c r="P447" s="23" t="s">
        <v>39</v>
      </c>
    </row>
    <row r="448" spans="1:16" x14ac:dyDescent="0.25">
      <c r="A448" s="19" t="s">
        <v>3192</v>
      </c>
      <c r="B448" s="13" t="s">
        <v>3193</v>
      </c>
      <c r="C448" s="13" t="s">
        <v>4748</v>
      </c>
      <c r="D448" s="13" t="s">
        <v>15</v>
      </c>
      <c r="E448" s="20" t="s">
        <v>3194</v>
      </c>
      <c r="F448" s="20">
        <v>44359</v>
      </c>
      <c r="G448" s="13" t="s">
        <v>85</v>
      </c>
      <c r="H448" s="13" t="str" cm="1">
        <f t="array" ref="H448">_xlfn.IFS(
  OR(LEFT(Students_Data!$G448,1)="6", LEFT(Students_Data!$G448,2)="C5"), "6th",
  OR(LEFT(Students_Data!$G448,1)="7", LEFT(Students_Data!$G448,2)="C4"), "7th",
  OR(LEFT(Students_Data!$G448,1)="8", LEFT(Students_Data!$G448,2)="C3"), "8th",
  OR(LEFT(Students_Data!$G448,1)="9", LEFT(Students_Data!$G448,2)="C2"), "9th",
  OR(LEFT(Students_Data!$G448,2)="10", LEFT(Students_Data!$G448,2)="C1"), "10th",
  TRUE, "none"
)</f>
        <v>10th</v>
      </c>
      <c r="I448" s="13" t="str">
        <f>IF(LEFT(Students_Data!$G448,1)="C", "C-Batch", "Techno")</f>
        <v>Techno</v>
      </c>
      <c r="J448" s="13" t="s">
        <v>3195</v>
      </c>
      <c r="K448" s="13" t="s">
        <v>4755</v>
      </c>
      <c r="L448" s="13" t="s">
        <v>3196</v>
      </c>
      <c r="M448" s="13" t="s">
        <v>20</v>
      </c>
      <c r="N448" s="13" t="s">
        <v>4732</v>
      </c>
      <c r="O448" s="13" t="s">
        <v>21</v>
      </c>
      <c r="P448" s="9" t="s">
        <v>22</v>
      </c>
    </row>
    <row r="449" spans="1:16" x14ac:dyDescent="0.25">
      <c r="A449" s="21" t="s">
        <v>3102</v>
      </c>
      <c r="B449" s="14" t="s">
        <v>3103</v>
      </c>
      <c r="C449" s="14" t="s">
        <v>4748</v>
      </c>
      <c r="D449" s="14" t="s">
        <v>67</v>
      </c>
      <c r="E449" s="22" t="s">
        <v>3104</v>
      </c>
      <c r="F449" s="22">
        <v>43661</v>
      </c>
      <c r="G449" s="14" t="s">
        <v>34</v>
      </c>
      <c r="H449" s="14" t="str" cm="1">
        <f t="array" ref="H449">_xlfn.IFS(
  OR(LEFT(Students_Data!$G449,1)="6", LEFT(Students_Data!$G449,2)="C5"), "6th",
  OR(LEFT(Students_Data!$G449,1)="7", LEFT(Students_Data!$G449,2)="C4"), "7th",
  OR(LEFT(Students_Data!$G449,1)="8", LEFT(Students_Data!$G449,2)="C3"), "8th",
  OR(LEFT(Students_Data!$G449,1)="9", LEFT(Students_Data!$G449,2)="C2"), "9th",
  OR(LEFT(Students_Data!$G449,2)="10", LEFT(Students_Data!$G449,2)="C1"), "10th",
  TRUE, "none"
)</f>
        <v>6th</v>
      </c>
      <c r="I449" s="14" t="str">
        <f>IF(LEFT(Students_Data!$G449,1)="C", "C-Batch", "Techno")</f>
        <v>C-Batch</v>
      </c>
      <c r="J449" s="14" t="s">
        <v>3105</v>
      </c>
      <c r="K449" s="14" t="s">
        <v>36</v>
      </c>
      <c r="L449" s="14" t="s">
        <v>3106</v>
      </c>
      <c r="M449" s="14" t="s">
        <v>20</v>
      </c>
      <c r="N449" s="14" t="s">
        <v>448</v>
      </c>
      <c r="O449" s="14" t="s">
        <v>196</v>
      </c>
      <c r="P449" s="23" t="s">
        <v>90</v>
      </c>
    </row>
    <row r="450" spans="1:16" x14ac:dyDescent="0.25">
      <c r="A450" s="19" t="s">
        <v>3502</v>
      </c>
      <c r="B450" s="13" t="s">
        <v>3503</v>
      </c>
      <c r="C450" s="13" t="s">
        <v>4748</v>
      </c>
      <c r="D450" s="13" t="s">
        <v>67</v>
      </c>
      <c r="E450" s="20" t="s">
        <v>3504</v>
      </c>
      <c r="F450" s="20">
        <v>42540</v>
      </c>
      <c r="G450" s="13" t="s">
        <v>77</v>
      </c>
      <c r="H450" s="13" t="str" cm="1">
        <f t="array" ref="H450">_xlfn.IFS(
  OR(LEFT(Students_Data!$G450,1)="6", LEFT(Students_Data!$G450,2)="C5"), "6th",
  OR(LEFT(Students_Data!$G450,1)="7", LEFT(Students_Data!$G450,2)="C4"), "7th",
  OR(LEFT(Students_Data!$G450,1)="8", LEFT(Students_Data!$G450,2)="C3"), "8th",
  OR(LEFT(Students_Data!$G450,1)="9", LEFT(Students_Data!$G450,2)="C2"), "9th",
  OR(LEFT(Students_Data!$G450,2)="10", LEFT(Students_Data!$G450,2)="C1"), "10th",
  TRUE, "none"
)</f>
        <v>10th</v>
      </c>
      <c r="I450" s="13" t="str">
        <f>IF(LEFT(Students_Data!$G450,1)="C", "C-Batch", "Techno")</f>
        <v>Techno</v>
      </c>
      <c r="J450" s="13" t="s">
        <v>3193</v>
      </c>
      <c r="K450" s="13" t="s">
        <v>4757</v>
      </c>
      <c r="L450" s="13" t="s">
        <v>3505</v>
      </c>
      <c r="M450" s="13" t="s">
        <v>20</v>
      </c>
      <c r="N450" s="13" t="s">
        <v>242</v>
      </c>
      <c r="O450" s="13" t="s">
        <v>142</v>
      </c>
      <c r="P450" s="9" t="s">
        <v>39</v>
      </c>
    </row>
    <row r="451" spans="1:16" x14ac:dyDescent="0.25">
      <c r="A451" s="21" t="s">
        <v>3587</v>
      </c>
      <c r="B451" s="14" t="s">
        <v>290</v>
      </c>
      <c r="C451" s="14" t="s">
        <v>4748</v>
      </c>
      <c r="D451" s="14" t="s">
        <v>15</v>
      </c>
      <c r="E451" s="22" t="s">
        <v>3588</v>
      </c>
      <c r="F451" s="22">
        <v>44425</v>
      </c>
      <c r="G451" s="14" t="s">
        <v>260</v>
      </c>
      <c r="H451" s="14" t="str" cm="1">
        <f t="array" ref="H451">_xlfn.IFS(
  OR(LEFT(Students_Data!$G451,1)="6", LEFT(Students_Data!$G451,2)="C5"), "6th",
  OR(LEFT(Students_Data!$G451,1)="7", LEFT(Students_Data!$G451,2)="C4"), "7th",
  OR(LEFT(Students_Data!$G451,1)="8", LEFT(Students_Data!$G451,2)="C3"), "8th",
  OR(LEFT(Students_Data!$G451,1)="9", LEFT(Students_Data!$G451,2)="C2"), "9th",
  OR(LEFT(Students_Data!$G451,2)="10", LEFT(Students_Data!$G451,2)="C1"), "10th",
  TRUE, "none"
)</f>
        <v>7th</v>
      </c>
      <c r="I451" s="14" t="str">
        <f>IF(LEFT(Students_Data!$G451,1)="C", "C-Batch", "Techno")</f>
        <v>C-Batch</v>
      </c>
      <c r="J451" s="14" t="s">
        <v>3589</v>
      </c>
      <c r="K451" s="14" t="s">
        <v>4755</v>
      </c>
      <c r="L451" s="14" t="s">
        <v>288</v>
      </c>
      <c r="M451" s="14" t="s">
        <v>20</v>
      </c>
      <c r="N451" s="14" t="s">
        <v>519</v>
      </c>
      <c r="O451" s="14" t="s">
        <v>111</v>
      </c>
      <c r="P451" s="23" t="s">
        <v>98</v>
      </c>
    </row>
    <row r="452" spans="1:16" x14ac:dyDescent="0.25">
      <c r="A452" s="19" t="s">
        <v>3179</v>
      </c>
      <c r="B452" s="13" t="s">
        <v>3106</v>
      </c>
      <c r="C452" s="13" t="s">
        <v>4748</v>
      </c>
      <c r="D452" s="13" t="s">
        <v>67</v>
      </c>
      <c r="E452" s="20" t="s">
        <v>1088</v>
      </c>
      <c r="F452" s="20">
        <v>45458</v>
      </c>
      <c r="G452" s="13" t="s">
        <v>373</v>
      </c>
      <c r="H452" s="13" t="str" cm="1">
        <f t="array" ref="H452">_xlfn.IFS(
  OR(LEFT(Students_Data!$G452,1)="6", LEFT(Students_Data!$G452,2)="C5"), "6th",
  OR(LEFT(Students_Data!$G452,1)="7", LEFT(Students_Data!$G452,2)="C4"), "7th",
  OR(LEFT(Students_Data!$G452,1)="8", LEFT(Students_Data!$G452,2)="C3"), "8th",
  OR(LEFT(Students_Data!$G452,1)="9", LEFT(Students_Data!$G452,2)="C2"), "9th",
  OR(LEFT(Students_Data!$G452,2)="10", LEFT(Students_Data!$G452,2)="C1"), "10th",
  TRUE, "none"
)</f>
        <v>6th</v>
      </c>
      <c r="I452" s="13" t="str">
        <f>IF(LEFT(Students_Data!$G452,1)="C", "C-Batch", "Techno")</f>
        <v>Techno</v>
      </c>
      <c r="J452" s="13" t="s">
        <v>3180</v>
      </c>
      <c r="K452" s="13" t="s">
        <v>71</v>
      </c>
      <c r="L452" s="13" t="s">
        <v>465</v>
      </c>
      <c r="M452" s="13" t="s">
        <v>20</v>
      </c>
      <c r="N452" s="13" t="s">
        <v>344</v>
      </c>
      <c r="O452" s="13" t="s">
        <v>56</v>
      </c>
      <c r="P452" s="9" t="s">
        <v>57</v>
      </c>
    </row>
    <row r="453" spans="1:16" x14ac:dyDescent="0.25">
      <c r="A453" s="21" t="s">
        <v>287</v>
      </c>
      <c r="B453" s="14" t="s">
        <v>288</v>
      </c>
      <c r="C453" s="14" t="s">
        <v>4748</v>
      </c>
      <c r="D453" s="14" t="s">
        <v>67</v>
      </c>
      <c r="E453" s="22" t="s">
        <v>289</v>
      </c>
      <c r="F453" s="22">
        <v>45463</v>
      </c>
      <c r="G453" s="14" t="s">
        <v>34</v>
      </c>
      <c r="H453" s="14" t="str" cm="1">
        <f t="array" ref="H453">_xlfn.IFS(
  OR(LEFT(Students_Data!$G453,1)="6", LEFT(Students_Data!$G453,2)="C5"), "6th",
  OR(LEFT(Students_Data!$G453,1)="7", LEFT(Students_Data!$G453,2)="C4"), "7th",
  OR(LEFT(Students_Data!$G453,1)="8", LEFT(Students_Data!$G453,2)="C3"), "8th",
  OR(LEFT(Students_Data!$G453,1)="9", LEFT(Students_Data!$G453,2)="C2"), "9th",
  OR(LEFT(Students_Data!$G453,2)="10", LEFT(Students_Data!$G453,2)="C1"), "10th",
  TRUE, "none"
)</f>
        <v>6th</v>
      </c>
      <c r="I453" s="14" t="str">
        <f>IF(LEFT(Students_Data!$G453,1)="C", "C-Batch", "Techno")</f>
        <v>C-Batch</v>
      </c>
      <c r="J453" s="14" t="s">
        <v>290</v>
      </c>
      <c r="K453" s="14" t="s">
        <v>44</v>
      </c>
      <c r="L453" s="14" t="s">
        <v>291</v>
      </c>
      <c r="M453" s="14" t="s">
        <v>292</v>
      </c>
      <c r="N453" s="14" t="s">
        <v>88</v>
      </c>
      <c r="O453" s="14" t="s">
        <v>293</v>
      </c>
      <c r="P453" s="23" t="s">
        <v>30</v>
      </c>
    </row>
    <row r="454" spans="1:16" x14ac:dyDescent="0.25">
      <c r="A454" s="19" t="s">
        <v>1020</v>
      </c>
      <c r="B454" s="13" t="s">
        <v>1021</v>
      </c>
      <c r="C454" s="13" t="s">
        <v>4748</v>
      </c>
      <c r="D454" s="13" t="s">
        <v>15</v>
      </c>
      <c r="E454" s="20" t="s">
        <v>1022</v>
      </c>
      <c r="F454" s="20">
        <v>45484</v>
      </c>
      <c r="G454" s="13" t="s">
        <v>52</v>
      </c>
      <c r="H454" s="13" t="str" cm="1">
        <f t="array" ref="H454">_xlfn.IFS(
  OR(LEFT(Students_Data!$G454,1)="6", LEFT(Students_Data!$G454,2)="C5"), "6th",
  OR(LEFT(Students_Data!$G454,1)="7", LEFT(Students_Data!$G454,2)="C4"), "7th",
  OR(LEFT(Students_Data!$G454,1)="8", LEFT(Students_Data!$G454,2)="C3"), "8th",
  OR(LEFT(Students_Data!$G454,1)="9", LEFT(Students_Data!$G454,2)="C2"), "9th",
  OR(LEFT(Students_Data!$G454,2)="10", LEFT(Students_Data!$G454,2)="C1"), "10th",
  TRUE, "none"
)</f>
        <v>8th</v>
      </c>
      <c r="I454" s="13" t="str">
        <f>IF(LEFT(Students_Data!$G454,1)="C", "C-Batch", "Techno")</f>
        <v>Techno</v>
      </c>
      <c r="J454" s="13" t="s">
        <v>1023</v>
      </c>
      <c r="K454" s="13" t="s">
        <v>62</v>
      </c>
      <c r="L454" s="13" t="s">
        <v>1024</v>
      </c>
      <c r="M454" s="13" t="s">
        <v>292</v>
      </c>
      <c r="N454" s="13" t="s">
        <v>55</v>
      </c>
      <c r="O454" s="13" t="s">
        <v>142</v>
      </c>
      <c r="P454" s="9" t="s">
        <v>39</v>
      </c>
    </row>
    <row r="455" spans="1:16" x14ac:dyDescent="0.25">
      <c r="A455" s="21" t="s">
        <v>1010</v>
      </c>
      <c r="B455" s="14" t="s">
        <v>1011</v>
      </c>
      <c r="C455" s="14" t="s">
        <v>4748</v>
      </c>
      <c r="D455" s="14" t="s">
        <v>15</v>
      </c>
      <c r="E455" s="22" t="s">
        <v>1012</v>
      </c>
      <c r="F455" s="22">
        <v>44006</v>
      </c>
      <c r="G455" s="14" t="s">
        <v>167</v>
      </c>
      <c r="H455" s="14" t="str" cm="1">
        <f t="array" ref="H455">_xlfn.IFS(
  OR(LEFT(Students_Data!$G455,1)="6", LEFT(Students_Data!$G455,2)="C5"), "6th",
  OR(LEFT(Students_Data!$G455,1)="7", LEFT(Students_Data!$G455,2)="C4"), "7th",
  OR(LEFT(Students_Data!$G455,1)="8", LEFT(Students_Data!$G455,2)="C3"), "8th",
  OR(LEFT(Students_Data!$G455,1)="9", LEFT(Students_Data!$G455,2)="C2"), "9th",
  OR(LEFT(Students_Data!$G455,2)="10", LEFT(Students_Data!$G455,2)="C1"), "10th",
  TRUE, "none"
)</f>
        <v>7th</v>
      </c>
      <c r="I455" s="14" t="str">
        <f>IF(LEFT(Students_Data!$G455,1)="C", "C-Batch", "Techno")</f>
        <v>Techno</v>
      </c>
      <c r="J455" s="14" t="s">
        <v>1013</v>
      </c>
      <c r="K455" s="14" t="s">
        <v>44</v>
      </c>
      <c r="L455" s="14" t="s">
        <v>1014</v>
      </c>
      <c r="M455" s="14" t="s">
        <v>20</v>
      </c>
      <c r="N455" s="14" t="s">
        <v>242</v>
      </c>
      <c r="O455" s="14" t="s">
        <v>155</v>
      </c>
      <c r="P455" s="23" t="s">
        <v>22</v>
      </c>
    </row>
    <row r="456" spans="1:16" x14ac:dyDescent="0.25">
      <c r="A456" s="19" t="s">
        <v>4666</v>
      </c>
      <c r="B456" s="13" t="s">
        <v>4667</v>
      </c>
      <c r="C456" s="13" t="s">
        <v>4748</v>
      </c>
      <c r="D456" s="13" t="s">
        <v>15</v>
      </c>
      <c r="E456" s="20" t="s">
        <v>4668</v>
      </c>
      <c r="F456" s="20">
        <v>45154</v>
      </c>
      <c r="G456" s="13" t="s">
        <v>260</v>
      </c>
      <c r="H456" s="13" t="str" cm="1">
        <f t="array" ref="H456">_xlfn.IFS(
  OR(LEFT(Students_Data!$G456,1)="6", LEFT(Students_Data!$G456,2)="C5"), "6th",
  OR(LEFT(Students_Data!$G456,1)="7", LEFT(Students_Data!$G456,2)="C4"), "7th",
  OR(LEFT(Students_Data!$G456,1)="8", LEFT(Students_Data!$G456,2)="C3"), "8th",
  OR(LEFT(Students_Data!$G456,1)="9", LEFT(Students_Data!$G456,2)="C2"), "9th",
  OR(LEFT(Students_Data!$G456,2)="10", LEFT(Students_Data!$G456,2)="C1"), "10th",
  TRUE, "none"
)</f>
        <v>7th</v>
      </c>
      <c r="I456" s="13" t="str">
        <f>IF(LEFT(Students_Data!$G456,1)="C", "C-Batch", "Techno")</f>
        <v>C-Batch</v>
      </c>
      <c r="J456" s="13" t="s">
        <v>4667</v>
      </c>
      <c r="K456" s="13" t="s">
        <v>200</v>
      </c>
      <c r="L456" s="13" t="s">
        <v>4669</v>
      </c>
      <c r="M456" s="13" t="s">
        <v>20</v>
      </c>
      <c r="N456" s="13" t="s">
        <v>242</v>
      </c>
      <c r="O456" s="13" t="s">
        <v>293</v>
      </c>
      <c r="P456" s="9" t="s">
        <v>30</v>
      </c>
    </row>
    <row r="457" spans="1:16" x14ac:dyDescent="0.25">
      <c r="A457" s="21" t="s">
        <v>2437</v>
      </c>
      <c r="B457" s="14" t="s">
        <v>2438</v>
      </c>
      <c r="C457" s="14" t="s">
        <v>4748</v>
      </c>
      <c r="D457" s="14" t="s">
        <v>67</v>
      </c>
      <c r="E457" s="22" t="s">
        <v>1139</v>
      </c>
      <c r="F457" s="22">
        <v>44432</v>
      </c>
      <c r="G457" s="14" t="s">
        <v>394</v>
      </c>
      <c r="H457" s="14" t="str" cm="1">
        <f t="array" ref="H457">_xlfn.IFS(
  OR(LEFT(Students_Data!$G457,1)="6", LEFT(Students_Data!$G457,2)="C5"), "6th",
  OR(LEFT(Students_Data!$G457,1)="7", LEFT(Students_Data!$G457,2)="C4"), "7th",
  OR(LEFT(Students_Data!$G457,1)="8", LEFT(Students_Data!$G457,2)="C3"), "8th",
  OR(LEFT(Students_Data!$G457,1)="9", LEFT(Students_Data!$G457,2)="C2"), "9th",
  OR(LEFT(Students_Data!$G457,2)="10", LEFT(Students_Data!$G457,2)="C1"), "10th",
  TRUE, "none"
)</f>
        <v>6th</v>
      </c>
      <c r="I457" s="14" t="str">
        <f>IF(LEFT(Students_Data!$G457,1)="C", "C-Batch", "Techno")</f>
        <v>Techno</v>
      </c>
      <c r="J457" s="14" t="s">
        <v>2439</v>
      </c>
      <c r="K457" s="14" t="s">
        <v>44</v>
      </c>
      <c r="L457" s="14" t="s">
        <v>2440</v>
      </c>
      <c r="M457" s="14" t="s">
        <v>20</v>
      </c>
      <c r="N457" s="14" t="s">
        <v>88</v>
      </c>
      <c r="O457" s="14" t="s">
        <v>56</v>
      </c>
      <c r="P457" s="23" t="s">
        <v>57</v>
      </c>
    </row>
    <row r="458" spans="1:16" x14ac:dyDescent="0.25">
      <c r="A458" s="19" t="s">
        <v>4314</v>
      </c>
      <c r="B458" s="13" t="s">
        <v>4315</v>
      </c>
      <c r="C458" s="13" t="s">
        <v>4748</v>
      </c>
      <c r="D458" s="13" t="s">
        <v>67</v>
      </c>
      <c r="E458" s="20" t="s">
        <v>1846</v>
      </c>
      <c r="F458" s="20">
        <v>42922</v>
      </c>
      <c r="G458" s="13" t="s">
        <v>115</v>
      </c>
      <c r="H458" s="13" t="str" cm="1">
        <f t="array" ref="H458">_xlfn.IFS(
  OR(LEFT(Students_Data!$G458,1)="6", LEFT(Students_Data!$G458,2)="C5"), "6th",
  OR(LEFT(Students_Data!$G458,1)="7", LEFT(Students_Data!$G458,2)="C4"), "7th",
  OR(LEFT(Students_Data!$G458,1)="8", LEFT(Students_Data!$G458,2)="C3"), "8th",
  OR(LEFT(Students_Data!$G458,1)="9", LEFT(Students_Data!$G458,2)="C2"), "9th",
  OR(LEFT(Students_Data!$G458,2)="10", LEFT(Students_Data!$G458,2)="C1"), "10th",
  TRUE, "none"
)</f>
        <v>6th</v>
      </c>
      <c r="I458" s="13" t="str">
        <f>IF(LEFT(Students_Data!$G458,1)="C", "C-Batch", "Techno")</f>
        <v>C-Batch</v>
      </c>
      <c r="J458" s="13" t="s">
        <v>290</v>
      </c>
      <c r="K458" s="13" t="s">
        <v>44</v>
      </c>
      <c r="L458" s="13" t="s">
        <v>3503</v>
      </c>
      <c r="M458" s="13" t="s">
        <v>20</v>
      </c>
      <c r="N458" s="13" t="s">
        <v>263</v>
      </c>
      <c r="O458" s="13" t="s">
        <v>215</v>
      </c>
      <c r="P458" s="9" t="s">
        <v>81</v>
      </c>
    </row>
    <row r="459" spans="1:16" x14ac:dyDescent="0.25">
      <c r="A459" s="21" t="s">
        <v>3999</v>
      </c>
      <c r="B459" s="14" t="s">
        <v>4000</v>
      </c>
      <c r="C459" s="14" t="s">
        <v>4748</v>
      </c>
      <c r="D459" s="14" t="s">
        <v>15</v>
      </c>
      <c r="E459" s="22" t="s">
        <v>4001</v>
      </c>
      <c r="F459" s="22">
        <v>43327</v>
      </c>
      <c r="G459" s="14" t="s">
        <v>472</v>
      </c>
      <c r="H459" s="14" t="str" cm="1">
        <f t="array" ref="H459">_xlfn.IFS(
  OR(LEFT(Students_Data!$G459,1)="6", LEFT(Students_Data!$G459,2)="C5"), "6th",
  OR(LEFT(Students_Data!$G459,1)="7", LEFT(Students_Data!$G459,2)="C4"), "7th",
  OR(LEFT(Students_Data!$G459,1)="8", LEFT(Students_Data!$G459,2)="C3"), "8th",
  OR(LEFT(Students_Data!$G459,1)="9", LEFT(Students_Data!$G459,2)="C2"), "9th",
  OR(LEFT(Students_Data!$G459,2)="10", LEFT(Students_Data!$G459,2)="C1"), "10th",
  TRUE, "none"
)</f>
        <v>7th</v>
      </c>
      <c r="I459" s="14" t="str">
        <f>IF(LEFT(Students_Data!$G459,1)="C", "C-Batch", "Techno")</f>
        <v>Techno</v>
      </c>
      <c r="J459" s="14" t="s">
        <v>4002</v>
      </c>
      <c r="K459" s="14" t="s">
        <v>161</v>
      </c>
      <c r="L459" s="14" t="s">
        <v>4003</v>
      </c>
      <c r="M459" s="14" t="s">
        <v>20</v>
      </c>
      <c r="N459" s="14" t="s">
        <v>448</v>
      </c>
      <c r="O459" s="14" t="s">
        <v>243</v>
      </c>
      <c r="P459" s="23" t="s">
        <v>48</v>
      </c>
    </row>
    <row r="460" spans="1:16" x14ac:dyDescent="0.25">
      <c r="A460" s="19" t="s">
        <v>464</v>
      </c>
      <c r="B460" s="13" t="s">
        <v>465</v>
      </c>
      <c r="C460" s="13" t="s">
        <v>4748</v>
      </c>
      <c r="D460" s="13" t="s">
        <v>67</v>
      </c>
      <c r="E460" s="20" t="s">
        <v>466</v>
      </c>
      <c r="F460" s="20">
        <v>45160</v>
      </c>
      <c r="G460" s="13" t="s">
        <v>394</v>
      </c>
      <c r="H460" s="13" t="str" cm="1">
        <f t="array" ref="H460">_xlfn.IFS(
  OR(LEFT(Students_Data!$G460,1)="6", LEFT(Students_Data!$G460,2)="C5"), "6th",
  OR(LEFT(Students_Data!$G460,1)="7", LEFT(Students_Data!$G460,2)="C4"), "7th",
  OR(LEFT(Students_Data!$G460,1)="8", LEFT(Students_Data!$G460,2)="C3"), "8th",
  OR(LEFT(Students_Data!$G460,1)="9", LEFT(Students_Data!$G460,2)="C2"), "9th",
  OR(LEFT(Students_Data!$G460,2)="10", LEFT(Students_Data!$G460,2)="C1"), "10th",
  TRUE, "none"
)</f>
        <v>6th</v>
      </c>
      <c r="I460" s="13" t="str">
        <f>IF(LEFT(Students_Data!$G460,1)="C", "C-Batch", "Techno")</f>
        <v>Techno</v>
      </c>
      <c r="J460" s="13" t="s">
        <v>467</v>
      </c>
      <c r="K460" s="13" t="s">
        <v>200</v>
      </c>
      <c r="L460" s="13" t="s">
        <v>468</v>
      </c>
      <c r="M460" s="13" t="s">
        <v>20</v>
      </c>
      <c r="N460" s="13" t="s">
        <v>448</v>
      </c>
      <c r="O460" s="13" t="s">
        <v>249</v>
      </c>
      <c r="P460" s="9" t="s">
        <v>30</v>
      </c>
    </row>
    <row r="461" spans="1:16" x14ac:dyDescent="0.25">
      <c r="A461" s="21" t="s">
        <v>2189</v>
      </c>
      <c r="B461" s="14" t="s">
        <v>2190</v>
      </c>
      <c r="C461" s="14" t="s">
        <v>4748</v>
      </c>
      <c r="D461" s="14" t="s">
        <v>67</v>
      </c>
      <c r="E461" s="22" t="s">
        <v>2191</v>
      </c>
      <c r="F461" s="22">
        <v>42553</v>
      </c>
      <c r="G461" s="14" t="s">
        <v>483</v>
      </c>
      <c r="H461" s="14" t="str" cm="1">
        <f t="array" ref="H461">_xlfn.IFS(
  OR(LEFT(Students_Data!$G461,1)="6", LEFT(Students_Data!$G461,2)="C5"), "6th",
  OR(LEFT(Students_Data!$G461,1)="7", LEFT(Students_Data!$G461,2)="C4"), "7th",
  OR(LEFT(Students_Data!$G461,1)="8", LEFT(Students_Data!$G461,2)="C3"), "8th",
  OR(LEFT(Students_Data!$G461,1)="9", LEFT(Students_Data!$G461,2)="C2"), "9th",
  OR(LEFT(Students_Data!$G461,2)="10", LEFT(Students_Data!$G461,2)="C1"), "10th",
  TRUE, "none"
)</f>
        <v>8th</v>
      </c>
      <c r="I461" s="14" t="str">
        <f>IF(LEFT(Students_Data!$G461,1)="C", "C-Batch", "Techno")</f>
        <v>C-Batch</v>
      </c>
      <c r="J461" s="14" t="s">
        <v>2193</v>
      </c>
      <c r="K461" s="14" t="s">
        <v>161</v>
      </c>
      <c r="L461" s="14" t="s">
        <v>2194</v>
      </c>
      <c r="M461" s="14" t="s">
        <v>20</v>
      </c>
      <c r="N461" s="14" t="s">
        <v>568</v>
      </c>
      <c r="O461" s="14" t="s">
        <v>305</v>
      </c>
      <c r="P461" s="23" t="s">
        <v>90</v>
      </c>
    </row>
    <row r="462" spans="1:16" x14ac:dyDescent="0.25">
      <c r="A462" s="19" t="s">
        <v>397</v>
      </c>
      <c r="B462" s="13" t="s">
        <v>398</v>
      </c>
      <c r="C462" s="13" t="s">
        <v>4748</v>
      </c>
      <c r="D462" s="13" t="s">
        <v>15</v>
      </c>
      <c r="E462" s="20" t="s">
        <v>399</v>
      </c>
      <c r="F462" s="20">
        <v>43628</v>
      </c>
      <c r="G462" s="13" t="s">
        <v>394</v>
      </c>
      <c r="H462" s="13" t="str" cm="1">
        <f t="array" ref="H462">_xlfn.IFS(
  OR(LEFT(Students_Data!$G462,1)="6", LEFT(Students_Data!$G462,2)="C5"), "6th",
  OR(LEFT(Students_Data!$G462,1)="7", LEFT(Students_Data!$G462,2)="C4"), "7th",
  OR(LEFT(Students_Data!$G462,1)="8", LEFT(Students_Data!$G462,2)="C3"), "8th",
  OR(LEFT(Students_Data!$G462,1)="9", LEFT(Students_Data!$G462,2)="C2"), "9th",
  OR(LEFT(Students_Data!$G462,2)="10", LEFT(Students_Data!$G462,2)="C1"), "10th",
  TRUE, "none"
)</f>
        <v>6th</v>
      </c>
      <c r="I462" s="13" t="str">
        <f>IF(LEFT(Students_Data!$G462,1)="C", "C-Batch", "Techno")</f>
        <v>Techno</v>
      </c>
      <c r="J462" s="13" t="s">
        <v>400</v>
      </c>
      <c r="K462" s="13" t="s">
        <v>36</v>
      </c>
      <c r="L462" s="13" t="s">
        <v>401</v>
      </c>
      <c r="M462" s="13" t="s">
        <v>20</v>
      </c>
      <c r="N462" s="13" t="s">
        <v>448</v>
      </c>
      <c r="O462" s="13" t="s">
        <v>338</v>
      </c>
      <c r="P462" s="9" t="s">
        <v>57</v>
      </c>
    </row>
    <row r="463" spans="1:16" x14ac:dyDescent="0.25">
      <c r="A463" s="21" t="s">
        <v>2644</v>
      </c>
      <c r="B463" s="14" t="s">
        <v>2645</v>
      </c>
      <c r="C463" s="14" t="s">
        <v>4748</v>
      </c>
      <c r="D463" s="14" t="s">
        <v>67</v>
      </c>
      <c r="E463" s="22" t="s">
        <v>2646</v>
      </c>
      <c r="F463" s="22">
        <v>44721</v>
      </c>
      <c r="G463" s="14" t="s">
        <v>394</v>
      </c>
      <c r="H463" s="14" t="str" cm="1">
        <f t="array" ref="H463">_xlfn.IFS(
  OR(LEFT(Students_Data!$G463,1)="6", LEFT(Students_Data!$G463,2)="C5"), "6th",
  OR(LEFT(Students_Data!$G463,1)="7", LEFT(Students_Data!$G463,2)="C4"), "7th",
  OR(LEFT(Students_Data!$G463,1)="8", LEFT(Students_Data!$G463,2)="C3"), "8th",
  OR(LEFT(Students_Data!$G463,1)="9", LEFT(Students_Data!$G463,2)="C2"), "9th",
  OR(LEFT(Students_Data!$G463,2)="10", LEFT(Students_Data!$G463,2)="C1"), "10th",
  TRUE, "none"
)</f>
        <v>6th</v>
      </c>
      <c r="I463" s="14" t="str">
        <f>IF(LEFT(Students_Data!$G463,1)="C", "C-Batch", "Techno")</f>
        <v>Techno</v>
      </c>
      <c r="J463" s="14" t="s">
        <v>2647</v>
      </c>
      <c r="K463" s="14" t="s">
        <v>62</v>
      </c>
      <c r="L463" s="14" t="s">
        <v>2648</v>
      </c>
      <c r="M463" s="14" t="s">
        <v>20</v>
      </c>
      <c r="N463" s="14" t="s">
        <v>850</v>
      </c>
      <c r="O463" s="14" t="s">
        <v>338</v>
      </c>
      <c r="P463" s="23" t="s">
        <v>57</v>
      </c>
    </row>
    <row r="464" spans="1:16" x14ac:dyDescent="0.25">
      <c r="A464" s="19" t="s">
        <v>3891</v>
      </c>
      <c r="B464" s="13" t="s">
        <v>3892</v>
      </c>
      <c r="C464" s="13" t="s">
        <v>4748</v>
      </c>
      <c r="D464" s="13" t="s">
        <v>67</v>
      </c>
      <c r="E464" s="20" t="s">
        <v>3893</v>
      </c>
      <c r="F464" s="20">
        <v>43288</v>
      </c>
      <c r="G464" s="13" t="s">
        <v>233</v>
      </c>
      <c r="H464" s="13" t="str" cm="1">
        <f t="array" ref="H464">_xlfn.IFS(
  OR(LEFT(Students_Data!$G464,1)="6", LEFT(Students_Data!$G464,2)="C5"), "6th",
  OR(LEFT(Students_Data!$G464,1)="7", LEFT(Students_Data!$G464,2)="C4"), "7th",
  OR(LEFT(Students_Data!$G464,1)="8", LEFT(Students_Data!$G464,2)="C3"), "8th",
  OR(LEFT(Students_Data!$G464,1)="9", LEFT(Students_Data!$G464,2)="C2"), "9th",
  OR(LEFT(Students_Data!$G464,2)="10", LEFT(Students_Data!$G464,2)="C1"), "10th",
  TRUE, "none"
)</f>
        <v>8th</v>
      </c>
      <c r="I464" s="13" t="str">
        <f>IF(LEFT(Students_Data!$G464,1)="C", "C-Batch", "Techno")</f>
        <v>C-Batch</v>
      </c>
      <c r="J464" s="13" t="s">
        <v>3894</v>
      </c>
      <c r="K464" s="13" t="s">
        <v>4757</v>
      </c>
      <c r="L464" s="13" t="s">
        <v>2194</v>
      </c>
      <c r="M464" s="13" t="s">
        <v>20</v>
      </c>
      <c r="N464" s="13" t="s">
        <v>4732</v>
      </c>
      <c r="O464" s="13" t="s">
        <v>21</v>
      </c>
      <c r="P464" s="9" t="s">
        <v>22</v>
      </c>
    </row>
    <row r="465" spans="1:16" x14ac:dyDescent="0.25">
      <c r="A465" s="21" t="s">
        <v>1894</v>
      </c>
      <c r="B465" s="14" t="s">
        <v>1895</v>
      </c>
      <c r="C465" s="14" t="s">
        <v>4748</v>
      </c>
      <c r="D465" s="14" t="s">
        <v>67</v>
      </c>
      <c r="E465" s="22" t="s">
        <v>654</v>
      </c>
      <c r="F465" s="22">
        <v>43262</v>
      </c>
      <c r="G465" s="14" t="s">
        <v>373</v>
      </c>
      <c r="H465" s="14" t="str" cm="1">
        <f t="array" ref="H465">_xlfn.IFS(
  OR(LEFT(Students_Data!$G465,1)="6", LEFT(Students_Data!$G465,2)="C5"), "6th",
  OR(LEFT(Students_Data!$G465,1)="7", LEFT(Students_Data!$G465,2)="C4"), "7th",
  OR(LEFT(Students_Data!$G465,1)="8", LEFT(Students_Data!$G465,2)="C3"), "8th",
  OR(LEFT(Students_Data!$G465,1)="9", LEFT(Students_Data!$G465,2)="C2"), "9th",
  OR(LEFT(Students_Data!$G465,2)="10", LEFT(Students_Data!$G465,2)="C1"), "10th",
  TRUE, "none"
)</f>
        <v>6th</v>
      </c>
      <c r="I465" s="14" t="str">
        <f>IF(LEFT(Students_Data!$G465,1)="C", "C-Batch", "Techno")</f>
        <v>Techno</v>
      </c>
      <c r="J465" s="14" t="s">
        <v>1896</v>
      </c>
      <c r="K465" s="14" t="s">
        <v>71</v>
      </c>
      <c r="L465" s="14" t="s">
        <v>1897</v>
      </c>
      <c r="M465" s="14" t="s">
        <v>20</v>
      </c>
      <c r="N465" s="14" t="s">
        <v>88</v>
      </c>
      <c r="O465" s="14" t="s">
        <v>222</v>
      </c>
      <c r="P465" s="23" t="s">
        <v>30</v>
      </c>
    </row>
    <row r="466" spans="1:16" x14ac:dyDescent="0.25">
      <c r="A466" s="19" t="s">
        <v>1434</v>
      </c>
      <c r="B466" s="13" t="s">
        <v>1435</v>
      </c>
      <c r="C466" s="13" t="s">
        <v>4748</v>
      </c>
      <c r="D466" s="13" t="s">
        <v>67</v>
      </c>
      <c r="E466" s="20" t="s">
        <v>1436</v>
      </c>
      <c r="F466" s="20">
        <v>44357</v>
      </c>
      <c r="G466" s="13" t="s">
        <v>159</v>
      </c>
      <c r="H466" s="13" t="str" cm="1">
        <f t="array" ref="H466">_xlfn.IFS(
  OR(LEFT(Students_Data!$G466,1)="6", LEFT(Students_Data!$G466,2)="C5"), "6th",
  OR(LEFT(Students_Data!$G466,1)="7", LEFT(Students_Data!$G466,2)="C4"), "7th",
  OR(LEFT(Students_Data!$G466,1)="8", LEFT(Students_Data!$G466,2)="C3"), "8th",
  OR(LEFT(Students_Data!$G466,1)="9", LEFT(Students_Data!$G466,2)="C2"), "9th",
  OR(LEFT(Students_Data!$G466,2)="10", LEFT(Students_Data!$G466,2)="C1"), "10th",
  TRUE, "none"
)</f>
        <v>7th</v>
      </c>
      <c r="I466" s="13" t="str">
        <f>IF(LEFT(Students_Data!$G466,1)="C", "C-Batch", "Techno")</f>
        <v>C-Batch</v>
      </c>
      <c r="J466" s="13" t="s">
        <v>1437</v>
      </c>
      <c r="K466" s="13" t="s">
        <v>44</v>
      </c>
      <c r="L466" s="13" t="s">
        <v>1438</v>
      </c>
      <c r="M466" s="13" t="s">
        <v>20</v>
      </c>
      <c r="N466" s="13" t="s">
        <v>242</v>
      </c>
      <c r="O466" s="13" t="s">
        <v>236</v>
      </c>
      <c r="P466" s="9" t="s">
        <v>90</v>
      </c>
    </row>
    <row r="467" spans="1:16" x14ac:dyDescent="0.25">
      <c r="A467" s="21" t="s">
        <v>3836</v>
      </c>
      <c r="B467" s="14" t="s">
        <v>1437</v>
      </c>
      <c r="C467" s="14" t="s">
        <v>4748</v>
      </c>
      <c r="D467" s="14" t="s">
        <v>15</v>
      </c>
      <c r="E467" s="22" t="s">
        <v>3837</v>
      </c>
      <c r="F467" s="22">
        <v>44781</v>
      </c>
      <c r="G467" s="14" t="s">
        <v>26</v>
      </c>
      <c r="H467" s="14" t="str" cm="1">
        <f t="array" ref="H467">_xlfn.IFS(
  OR(LEFT(Students_Data!$G467,1)="6", LEFT(Students_Data!$G467,2)="C5"), "6th",
  OR(LEFT(Students_Data!$G467,1)="7", LEFT(Students_Data!$G467,2)="C4"), "7th",
  OR(LEFT(Students_Data!$G467,1)="8", LEFT(Students_Data!$G467,2)="C3"), "8th",
  OR(LEFT(Students_Data!$G467,1)="9", LEFT(Students_Data!$G467,2)="C2"), "9th",
  OR(LEFT(Students_Data!$G467,2)="10", LEFT(Students_Data!$G467,2)="C1"), "10th",
  TRUE, "none"
)</f>
        <v>8th</v>
      </c>
      <c r="I467" s="14" t="str">
        <f>IF(LEFT(Students_Data!$G467,1)="C", "C-Batch", "Techno")</f>
        <v>Techno</v>
      </c>
      <c r="J467" s="14" t="s">
        <v>3838</v>
      </c>
      <c r="K467" s="14" t="s">
        <v>200</v>
      </c>
      <c r="L467" s="14" t="s">
        <v>3839</v>
      </c>
      <c r="M467" s="14" t="s">
        <v>20</v>
      </c>
      <c r="N467" s="14" t="s">
        <v>154</v>
      </c>
      <c r="O467" s="14" t="s">
        <v>163</v>
      </c>
      <c r="P467" s="23" t="s">
        <v>39</v>
      </c>
    </row>
    <row r="468" spans="1:16" x14ac:dyDescent="0.25">
      <c r="A468" s="19" t="s">
        <v>1588</v>
      </c>
      <c r="B468" s="13" t="s">
        <v>1589</v>
      </c>
      <c r="C468" s="13" t="s">
        <v>4748</v>
      </c>
      <c r="D468" s="13" t="s">
        <v>15</v>
      </c>
      <c r="E468" s="20" t="s">
        <v>1590</v>
      </c>
      <c r="F468" s="20">
        <v>42938</v>
      </c>
      <c r="G468" s="13" t="s">
        <v>483</v>
      </c>
      <c r="H468" s="13" t="str" cm="1">
        <f t="array" ref="H468">_xlfn.IFS(
  OR(LEFT(Students_Data!$G468,1)="6", LEFT(Students_Data!$G468,2)="C5"), "6th",
  OR(LEFT(Students_Data!$G468,1)="7", LEFT(Students_Data!$G468,2)="C4"), "7th",
  OR(LEFT(Students_Data!$G468,1)="8", LEFT(Students_Data!$G468,2)="C3"), "8th",
  OR(LEFT(Students_Data!$G468,1)="9", LEFT(Students_Data!$G468,2)="C2"), "9th",
  OR(LEFT(Students_Data!$G468,2)="10", LEFT(Students_Data!$G468,2)="C1"), "10th",
  TRUE, "none"
)</f>
        <v>8th</v>
      </c>
      <c r="I468" s="13" t="str">
        <f>IF(LEFT(Students_Data!$G468,1)="C", "C-Batch", "Techno")</f>
        <v>C-Batch</v>
      </c>
      <c r="J468" s="13" t="s">
        <v>1591</v>
      </c>
      <c r="K468" s="13" t="s">
        <v>62</v>
      </c>
      <c r="L468" s="13" t="s">
        <v>1592</v>
      </c>
      <c r="M468" s="13" t="s">
        <v>20</v>
      </c>
      <c r="N468" s="13" t="s">
        <v>4733</v>
      </c>
      <c r="O468" s="13" t="s">
        <v>56</v>
      </c>
      <c r="P468" s="9" t="s">
        <v>57</v>
      </c>
    </row>
    <row r="469" spans="1:16" x14ac:dyDescent="0.25">
      <c r="A469" s="21" t="s">
        <v>2659</v>
      </c>
      <c r="B469" s="14" t="s">
        <v>2660</v>
      </c>
      <c r="C469" s="14" t="s">
        <v>4748</v>
      </c>
      <c r="D469" s="14" t="s">
        <v>67</v>
      </c>
      <c r="E469" s="22" t="s">
        <v>2661</v>
      </c>
      <c r="F469" s="22">
        <v>45158</v>
      </c>
      <c r="G469" s="14" t="s">
        <v>85</v>
      </c>
      <c r="H469" s="14" t="str" cm="1">
        <f t="array" ref="H469">_xlfn.IFS(
  OR(LEFT(Students_Data!$G469,1)="6", LEFT(Students_Data!$G469,2)="C5"), "6th",
  OR(LEFT(Students_Data!$G469,1)="7", LEFT(Students_Data!$G469,2)="C4"), "7th",
  OR(LEFT(Students_Data!$G469,1)="8", LEFT(Students_Data!$G469,2)="C3"), "8th",
  OR(LEFT(Students_Data!$G469,1)="9", LEFT(Students_Data!$G469,2)="C2"), "9th",
  OR(LEFT(Students_Data!$G469,2)="10", LEFT(Students_Data!$G469,2)="C1"), "10th",
  TRUE, "none"
)</f>
        <v>10th</v>
      </c>
      <c r="I469" s="14" t="str">
        <f>IF(LEFT(Students_Data!$G469,1)="C", "C-Batch", "Techno")</f>
        <v>Techno</v>
      </c>
      <c r="J469" s="14" t="s">
        <v>2662</v>
      </c>
      <c r="K469" s="14" t="s">
        <v>4755</v>
      </c>
      <c r="L469" s="14" t="s">
        <v>2663</v>
      </c>
      <c r="M469" s="14" t="s">
        <v>20</v>
      </c>
      <c r="N469" s="14" t="s">
        <v>4731</v>
      </c>
      <c r="O469" s="14" t="s">
        <v>318</v>
      </c>
      <c r="P469" s="23" t="s">
        <v>30</v>
      </c>
    </row>
    <row r="470" spans="1:16" x14ac:dyDescent="0.25">
      <c r="A470" s="19" t="s">
        <v>4382</v>
      </c>
      <c r="B470" s="13" t="s">
        <v>4383</v>
      </c>
      <c r="C470" s="13" t="s">
        <v>4748</v>
      </c>
      <c r="D470" s="13" t="s">
        <v>15</v>
      </c>
      <c r="E470" s="20" t="s">
        <v>3705</v>
      </c>
      <c r="F470" s="20">
        <v>42952</v>
      </c>
      <c r="G470" s="13" t="s">
        <v>52</v>
      </c>
      <c r="H470" s="13" t="str" cm="1">
        <f t="array" ref="H470">_xlfn.IFS(
  OR(LEFT(Students_Data!$G470,1)="6", LEFT(Students_Data!$G470,2)="C5"), "6th",
  OR(LEFT(Students_Data!$G470,1)="7", LEFT(Students_Data!$G470,2)="C4"), "7th",
  OR(LEFT(Students_Data!$G470,1)="8", LEFT(Students_Data!$G470,2)="C3"), "8th",
  OR(LEFT(Students_Data!$G470,1)="9", LEFT(Students_Data!$G470,2)="C2"), "9th",
  OR(LEFT(Students_Data!$G470,2)="10", LEFT(Students_Data!$G470,2)="C1"), "10th",
  TRUE, "none"
)</f>
        <v>8th</v>
      </c>
      <c r="I470" s="13" t="str">
        <f>IF(LEFT(Students_Data!$G470,1)="C", "C-Batch", "Techno")</f>
        <v>Techno</v>
      </c>
      <c r="J470" s="13" t="s">
        <v>4384</v>
      </c>
      <c r="K470" s="13" t="s">
        <v>4755</v>
      </c>
      <c r="L470" s="13" t="s">
        <v>4385</v>
      </c>
      <c r="M470" s="13" t="s">
        <v>20</v>
      </c>
      <c r="N470" s="13" t="s">
        <v>4732</v>
      </c>
      <c r="O470" s="13" t="s">
        <v>357</v>
      </c>
      <c r="P470" s="9" t="s">
        <v>30</v>
      </c>
    </row>
    <row r="471" spans="1:16" x14ac:dyDescent="0.25">
      <c r="A471" s="21" t="s">
        <v>3392</v>
      </c>
      <c r="B471" s="14" t="s">
        <v>3393</v>
      </c>
      <c r="C471" s="14" t="s">
        <v>4748</v>
      </c>
      <c r="D471" s="14" t="s">
        <v>15</v>
      </c>
      <c r="E471" s="22" t="s">
        <v>3100</v>
      </c>
      <c r="F471" s="22">
        <v>45467</v>
      </c>
      <c r="G471" s="14" t="s">
        <v>483</v>
      </c>
      <c r="H471" s="14" t="str" cm="1">
        <f t="array" ref="H471">_xlfn.IFS(
  OR(LEFT(Students_Data!$G471,1)="6", LEFT(Students_Data!$G471,2)="C5"), "6th",
  OR(LEFT(Students_Data!$G471,1)="7", LEFT(Students_Data!$G471,2)="C4"), "7th",
  OR(LEFT(Students_Data!$G471,1)="8", LEFT(Students_Data!$G471,2)="C3"), "8th",
  OR(LEFT(Students_Data!$G471,1)="9", LEFT(Students_Data!$G471,2)="C2"), "9th",
  OR(LEFT(Students_Data!$G471,2)="10", LEFT(Students_Data!$G471,2)="C1"), "10th",
  TRUE, "none"
)</f>
        <v>8th</v>
      </c>
      <c r="I471" s="14" t="str">
        <f>IF(LEFT(Students_Data!$G471,1)="C", "C-Batch", "Techno")</f>
        <v>C-Batch</v>
      </c>
      <c r="J471" s="14" t="s">
        <v>3394</v>
      </c>
      <c r="K471" s="14" t="s">
        <v>62</v>
      </c>
      <c r="L471" s="14" t="s">
        <v>1438</v>
      </c>
      <c r="M471" s="14" t="s">
        <v>20</v>
      </c>
      <c r="N471" s="14" t="s">
        <v>448</v>
      </c>
      <c r="O471" s="14" t="s">
        <v>338</v>
      </c>
      <c r="P471" s="23" t="s">
        <v>57</v>
      </c>
    </row>
    <row r="472" spans="1:16" x14ac:dyDescent="0.25">
      <c r="A472" s="19" t="s">
        <v>2827</v>
      </c>
      <c r="B472" s="13" t="s">
        <v>2828</v>
      </c>
      <c r="C472" s="13" t="s">
        <v>4748</v>
      </c>
      <c r="D472" s="13" t="s">
        <v>15</v>
      </c>
      <c r="E472" s="20" t="s">
        <v>2829</v>
      </c>
      <c r="F472" s="20">
        <v>42903</v>
      </c>
      <c r="G472" s="13" t="s">
        <v>138</v>
      </c>
      <c r="H472" s="13" t="str" cm="1">
        <f t="array" ref="H472">_xlfn.IFS(
  OR(LEFT(Students_Data!$G472,1)="6", LEFT(Students_Data!$G472,2)="C5"), "6th",
  OR(LEFT(Students_Data!$G472,1)="7", LEFT(Students_Data!$G472,2)="C4"), "7th",
  OR(LEFT(Students_Data!$G472,1)="8", LEFT(Students_Data!$G472,2)="C3"), "8th",
  OR(LEFT(Students_Data!$G472,1)="9", LEFT(Students_Data!$G472,2)="C2"), "9th",
  OR(LEFT(Students_Data!$G472,2)="10", LEFT(Students_Data!$G472,2)="C1"), "10th",
  TRUE, "none"
)</f>
        <v>9th</v>
      </c>
      <c r="I472" s="13" t="str">
        <f>IF(LEFT(Students_Data!$G472,1)="C", "C-Batch", "Techno")</f>
        <v>C-Batch</v>
      </c>
      <c r="J472" s="13" t="s">
        <v>2830</v>
      </c>
      <c r="K472" s="13" t="s">
        <v>4757</v>
      </c>
      <c r="L472" s="13" t="s">
        <v>2831</v>
      </c>
      <c r="M472" s="13" t="s">
        <v>20</v>
      </c>
      <c r="N472" s="13" t="s">
        <v>125</v>
      </c>
      <c r="O472" s="13" t="s">
        <v>21</v>
      </c>
      <c r="P472" s="9" t="s">
        <v>22</v>
      </c>
    </row>
    <row r="473" spans="1:16" x14ac:dyDescent="0.25">
      <c r="A473" s="21" t="s">
        <v>4122</v>
      </c>
      <c r="B473" s="14" t="s">
        <v>1438</v>
      </c>
      <c r="C473" s="14" t="s">
        <v>4748</v>
      </c>
      <c r="D473" s="14" t="s">
        <v>67</v>
      </c>
      <c r="E473" s="22" t="s">
        <v>4123</v>
      </c>
      <c r="F473" s="22">
        <v>43640</v>
      </c>
      <c r="G473" s="14" t="s">
        <v>472</v>
      </c>
      <c r="H473" s="14" t="str" cm="1">
        <f t="array" ref="H473">_xlfn.IFS(
  OR(LEFT(Students_Data!$G473,1)="6", LEFT(Students_Data!$G473,2)="C5"), "6th",
  OR(LEFT(Students_Data!$G473,1)="7", LEFT(Students_Data!$G473,2)="C4"), "7th",
  OR(LEFT(Students_Data!$G473,1)="8", LEFT(Students_Data!$G473,2)="C3"), "8th",
  OR(LEFT(Students_Data!$G473,1)="9", LEFT(Students_Data!$G473,2)="C2"), "9th",
  OR(LEFT(Students_Data!$G473,2)="10", LEFT(Students_Data!$G473,2)="C1"), "10th",
  TRUE, "none"
)</f>
        <v>7th</v>
      </c>
      <c r="I473" s="14" t="str">
        <f>IF(LEFT(Students_Data!$G473,1)="C", "C-Batch", "Techno")</f>
        <v>Techno</v>
      </c>
      <c r="J473" s="14" t="s">
        <v>2828</v>
      </c>
      <c r="K473" s="14" t="s">
        <v>4755</v>
      </c>
      <c r="L473" s="14" t="s">
        <v>4124</v>
      </c>
      <c r="M473" s="14" t="s">
        <v>20</v>
      </c>
      <c r="N473" s="14" t="s">
        <v>448</v>
      </c>
      <c r="O473" s="14" t="s">
        <v>264</v>
      </c>
      <c r="P473" s="23" t="s">
        <v>57</v>
      </c>
    </row>
    <row r="474" spans="1:16" x14ac:dyDescent="0.25">
      <c r="A474" s="19" t="s">
        <v>1513</v>
      </c>
      <c r="B474" s="13" t="s">
        <v>1514</v>
      </c>
      <c r="C474" s="13" t="s">
        <v>4748</v>
      </c>
      <c r="D474" s="13" t="s">
        <v>15</v>
      </c>
      <c r="E474" s="20" t="s">
        <v>1515</v>
      </c>
      <c r="F474" s="20">
        <v>43269</v>
      </c>
      <c r="G474" s="13" t="s">
        <v>260</v>
      </c>
      <c r="H474" s="13" t="str" cm="1">
        <f t="array" ref="H474">_xlfn.IFS(
  OR(LEFT(Students_Data!$G474,1)="6", LEFT(Students_Data!$G474,2)="C5"), "6th",
  OR(LEFT(Students_Data!$G474,1)="7", LEFT(Students_Data!$G474,2)="C4"), "7th",
  OR(LEFT(Students_Data!$G474,1)="8", LEFT(Students_Data!$G474,2)="C3"), "8th",
  OR(LEFT(Students_Data!$G474,1)="9", LEFT(Students_Data!$G474,2)="C2"), "9th",
  OR(LEFT(Students_Data!$G474,2)="10", LEFT(Students_Data!$G474,2)="C1"), "10th",
  TRUE, "none"
)</f>
        <v>7th</v>
      </c>
      <c r="I474" s="13" t="str">
        <f>IF(LEFT(Students_Data!$G474,1)="C", "C-Batch", "Techno")</f>
        <v>C-Batch</v>
      </c>
      <c r="J474" s="13" t="s">
        <v>1514</v>
      </c>
      <c r="K474" s="13" t="s">
        <v>44</v>
      </c>
      <c r="L474" s="13" t="s">
        <v>1516</v>
      </c>
      <c r="M474" s="13" t="s">
        <v>20</v>
      </c>
      <c r="N474" s="13" t="s">
        <v>242</v>
      </c>
      <c r="O474" s="13" t="s">
        <v>118</v>
      </c>
      <c r="P474" s="9" t="s">
        <v>57</v>
      </c>
    </row>
    <row r="475" spans="1:16" x14ac:dyDescent="0.25">
      <c r="A475" s="21" t="s">
        <v>4507</v>
      </c>
      <c r="B475" s="14" t="s">
        <v>4508</v>
      </c>
      <c r="C475" s="14" t="s">
        <v>4748</v>
      </c>
      <c r="D475" s="14" t="s">
        <v>67</v>
      </c>
      <c r="E475" s="22" t="s">
        <v>4509</v>
      </c>
      <c r="F475" s="22">
        <v>43671</v>
      </c>
      <c r="G475" s="14" t="s">
        <v>373</v>
      </c>
      <c r="H475" s="14" t="str" cm="1">
        <f t="array" ref="H475">_xlfn.IFS(
  OR(LEFT(Students_Data!$G475,1)="6", LEFT(Students_Data!$G475,2)="C5"), "6th",
  OR(LEFT(Students_Data!$G475,1)="7", LEFT(Students_Data!$G475,2)="C4"), "7th",
  OR(LEFT(Students_Data!$G475,1)="8", LEFT(Students_Data!$G475,2)="C3"), "8th",
  OR(LEFT(Students_Data!$G475,1)="9", LEFT(Students_Data!$G475,2)="C2"), "9th",
  OR(LEFT(Students_Data!$G475,2)="10", LEFT(Students_Data!$G475,2)="C1"), "10th",
  TRUE, "none"
)</f>
        <v>6th</v>
      </c>
      <c r="I475" s="14" t="str">
        <f>IF(LEFT(Students_Data!$G475,1)="C", "C-Batch", "Techno")</f>
        <v>Techno</v>
      </c>
      <c r="J475" s="14" t="s">
        <v>398</v>
      </c>
      <c r="K475" s="14" t="s">
        <v>200</v>
      </c>
      <c r="L475" s="14" t="s">
        <v>1897</v>
      </c>
      <c r="M475" s="14" t="s">
        <v>20</v>
      </c>
      <c r="N475" s="14" t="s">
        <v>46</v>
      </c>
      <c r="O475" s="14" t="s">
        <v>118</v>
      </c>
      <c r="P475" s="23" t="s">
        <v>57</v>
      </c>
    </row>
    <row r="476" spans="1:16" x14ac:dyDescent="0.25">
      <c r="A476" s="19" t="s">
        <v>2625</v>
      </c>
      <c r="B476" s="13" t="s">
        <v>2626</v>
      </c>
      <c r="C476" s="13" t="s">
        <v>4748</v>
      </c>
      <c r="D476" s="13" t="s">
        <v>67</v>
      </c>
      <c r="E476" s="20" t="s">
        <v>2627</v>
      </c>
      <c r="F476" s="20">
        <v>44385</v>
      </c>
      <c r="G476" s="13" t="s">
        <v>377</v>
      </c>
      <c r="H476" s="13" t="str" cm="1">
        <f t="array" ref="H476">_xlfn.IFS(
  OR(LEFT(Students_Data!$G476,1)="6", LEFT(Students_Data!$G476,2)="C5"), "6th",
  OR(LEFT(Students_Data!$G476,1)="7", LEFT(Students_Data!$G476,2)="C4"), "7th",
  OR(LEFT(Students_Data!$G476,1)="8", LEFT(Students_Data!$G476,2)="C3"), "8th",
  OR(LEFT(Students_Data!$G476,1)="9", LEFT(Students_Data!$G476,2)="C2"), "9th",
  OR(LEFT(Students_Data!$G476,2)="10", LEFT(Students_Data!$G476,2)="C1"), "10th",
  TRUE, "none"
)</f>
        <v>9th</v>
      </c>
      <c r="I476" s="13" t="str">
        <f>IF(LEFT(Students_Data!$G476,1)="C", "C-Batch", "Techno")</f>
        <v>C-Batch</v>
      </c>
      <c r="J476" s="13" t="s">
        <v>2628</v>
      </c>
      <c r="K476" s="13" t="s">
        <v>4757</v>
      </c>
      <c r="L476" s="13" t="s">
        <v>1897</v>
      </c>
      <c r="M476" s="13" t="s">
        <v>20</v>
      </c>
      <c r="N476" s="13" t="s">
        <v>242</v>
      </c>
      <c r="O476" s="13" t="s">
        <v>369</v>
      </c>
      <c r="P476" s="9" t="s">
        <v>30</v>
      </c>
    </row>
    <row r="477" spans="1:16" x14ac:dyDescent="0.25">
      <c r="A477" s="21" t="s">
        <v>3305</v>
      </c>
      <c r="B477" s="14" t="s">
        <v>3306</v>
      </c>
      <c r="C477" s="14" t="s">
        <v>4748</v>
      </c>
      <c r="D477" s="14" t="s">
        <v>67</v>
      </c>
      <c r="E477" s="22" t="s">
        <v>3085</v>
      </c>
      <c r="F477" s="22">
        <v>45513</v>
      </c>
      <c r="G477" s="14" t="s">
        <v>122</v>
      </c>
      <c r="H477" s="14" t="str" cm="1">
        <f t="array" ref="H477">_xlfn.IFS(
  OR(LEFT(Students_Data!$G477,1)="6", LEFT(Students_Data!$G477,2)="C5"), "6th",
  OR(LEFT(Students_Data!$G477,1)="7", LEFT(Students_Data!$G477,2)="C4"), "7th",
  OR(LEFT(Students_Data!$G477,1)="8", LEFT(Students_Data!$G477,2)="C3"), "8th",
  OR(LEFT(Students_Data!$G477,1)="9", LEFT(Students_Data!$G477,2)="C2"), "9th",
  OR(LEFT(Students_Data!$G477,2)="10", LEFT(Students_Data!$G477,2)="C1"), "10th",
  TRUE, "none"
)</f>
        <v>9th</v>
      </c>
      <c r="I477" s="14" t="str">
        <f>IF(LEFT(Students_Data!$G477,1)="C", "C-Batch", "Techno")</f>
        <v>Techno</v>
      </c>
      <c r="J477" s="14" t="s">
        <v>3307</v>
      </c>
      <c r="K477" s="14" t="s">
        <v>4755</v>
      </c>
      <c r="L477" s="14" t="s">
        <v>3308</v>
      </c>
      <c r="M477" s="14" t="s">
        <v>20</v>
      </c>
      <c r="N477" s="14" t="s">
        <v>4732</v>
      </c>
      <c r="O477" s="14" t="s">
        <v>249</v>
      </c>
      <c r="P477" s="23" t="s">
        <v>30</v>
      </c>
    </row>
    <row r="478" spans="1:16" x14ac:dyDescent="0.25">
      <c r="A478" s="19" t="s">
        <v>799</v>
      </c>
      <c r="B478" s="13" t="s">
        <v>800</v>
      </c>
      <c r="C478" s="13" t="s">
        <v>4748</v>
      </c>
      <c r="D478" s="13" t="s">
        <v>67</v>
      </c>
      <c r="E478" s="20" t="s">
        <v>801</v>
      </c>
      <c r="F478" s="20">
        <v>43693</v>
      </c>
      <c r="G478" s="13" t="s">
        <v>472</v>
      </c>
      <c r="H478" s="13" t="str" cm="1">
        <f t="array" ref="H478">_xlfn.IFS(
  OR(LEFT(Students_Data!$G478,1)="6", LEFT(Students_Data!$G478,2)="C5"), "6th",
  OR(LEFT(Students_Data!$G478,1)="7", LEFT(Students_Data!$G478,2)="C4"), "7th",
  OR(LEFT(Students_Data!$G478,1)="8", LEFT(Students_Data!$G478,2)="C3"), "8th",
  OR(LEFT(Students_Data!$G478,1)="9", LEFT(Students_Data!$G478,2)="C2"), "9th",
  OR(LEFT(Students_Data!$G478,2)="10", LEFT(Students_Data!$G478,2)="C1"), "10th",
  TRUE, "none"
)</f>
        <v>7th</v>
      </c>
      <c r="I478" s="13" t="str">
        <f>IF(LEFT(Students_Data!$G478,1)="C", "C-Batch", "Techno")</f>
        <v>Techno</v>
      </c>
      <c r="J478" s="13" t="s">
        <v>802</v>
      </c>
      <c r="K478" s="13" t="s">
        <v>4757</v>
      </c>
      <c r="L478" s="13" t="s">
        <v>803</v>
      </c>
      <c r="M478" s="13" t="s">
        <v>20</v>
      </c>
      <c r="N478" s="13" t="s">
        <v>448</v>
      </c>
      <c r="O478" s="13" t="s">
        <v>293</v>
      </c>
      <c r="P478" s="9" t="s">
        <v>30</v>
      </c>
    </row>
    <row r="479" spans="1:16" x14ac:dyDescent="0.25">
      <c r="A479" s="21" t="s">
        <v>760</v>
      </c>
      <c r="B479" s="14" t="s">
        <v>761</v>
      </c>
      <c r="C479" s="14" t="s">
        <v>4748</v>
      </c>
      <c r="D479" s="14" t="s">
        <v>67</v>
      </c>
      <c r="E479" s="22" t="s">
        <v>762</v>
      </c>
      <c r="F479" s="22">
        <v>44779</v>
      </c>
      <c r="G479" s="14" t="s">
        <v>159</v>
      </c>
      <c r="H479" s="14" t="str" cm="1">
        <f t="array" ref="H479">_xlfn.IFS(
  OR(LEFT(Students_Data!$G479,1)="6", LEFT(Students_Data!$G479,2)="C5"), "6th",
  OR(LEFT(Students_Data!$G479,1)="7", LEFT(Students_Data!$G479,2)="C4"), "7th",
  OR(LEFT(Students_Data!$G479,1)="8", LEFT(Students_Data!$G479,2)="C3"), "8th",
  OR(LEFT(Students_Data!$G479,1)="9", LEFT(Students_Data!$G479,2)="C2"), "9th",
  OR(LEFT(Students_Data!$G479,2)="10", LEFT(Students_Data!$G479,2)="C1"), "10th",
  TRUE, "none"
)</f>
        <v>7th</v>
      </c>
      <c r="I479" s="14" t="str">
        <f>IF(LEFT(Students_Data!$G479,1)="C", "C-Batch", "Techno")</f>
        <v>C-Batch</v>
      </c>
      <c r="J479" s="14" t="s">
        <v>763</v>
      </c>
      <c r="K479" s="14" t="s">
        <v>62</v>
      </c>
      <c r="L479" s="14" t="s">
        <v>764</v>
      </c>
      <c r="M479" s="14" t="s">
        <v>228</v>
      </c>
      <c r="N479" s="14" t="s">
        <v>125</v>
      </c>
      <c r="O479" s="14" t="s">
        <v>236</v>
      </c>
      <c r="P479" s="23" t="s">
        <v>90</v>
      </c>
    </row>
    <row r="480" spans="1:16" x14ac:dyDescent="0.25">
      <c r="A480" s="19" t="s">
        <v>3677</v>
      </c>
      <c r="B480" s="13" t="s">
        <v>3678</v>
      </c>
      <c r="C480" s="13" t="s">
        <v>4748</v>
      </c>
      <c r="D480" s="13" t="s">
        <v>15</v>
      </c>
      <c r="E480" s="20" t="s">
        <v>3679</v>
      </c>
      <c r="F480" s="20">
        <v>41478</v>
      </c>
      <c r="G480" s="13" t="s">
        <v>94</v>
      </c>
      <c r="H480" s="13" t="str" cm="1">
        <f t="array" ref="H480">_xlfn.IFS(
  OR(LEFT(Students_Data!$G480,1)="6", LEFT(Students_Data!$G480,2)="C5"), "6th",
  OR(LEFT(Students_Data!$G480,1)="7", LEFT(Students_Data!$G480,2)="C4"), "7th",
  OR(LEFT(Students_Data!$G480,1)="8", LEFT(Students_Data!$G480,2)="C3"), "8th",
  OR(LEFT(Students_Data!$G480,1)="9", LEFT(Students_Data!$G480,2)="C2"), "9th",
  OR(LEFT(Students_Data!$G480,2)="10", LEFT(Students_Data!$G480,2)="C1"), "10th",
  TRUE, "none"
)</f>
        <v>10th</v>
      </c>
      <c r="I480" s="13" t="str">
        <f>IF(LEFT(Students_Data!$G480,1)="C", "C-Batch", "Techno")</f>
        <v>C-Batch</v>
      </c>
      <c r="J480" s="13" t="s">
        <v>2652</v>
      </c>
      <c r="K480" s="13" t="s">
        <v>4755</v>
      </c>
      <c r="L480" s="13" t="s">
        <v>3680</v>
      </c>
      <c r="M480" s="13" t="s">
        <v>228</v>
      </c>
      <c r="N480" s="13" t="s">
        <v>4733</v>
      </c>
      <c r="O480" s="13" t="s">
        <v>293</v>
      </c>
      <c r="P480" s="9" t="s">
        <v>30</v>
      </c>
    </row>
    <row r="481" spans="1:16" x14ac:dyDescent="0.25">
      <c r="A481" s="21" t="s">
        <v>4219</v>
      </c>
      <c r="B481" s="14" t="s">
        <v>4220</v>
      </c>
      <c r="C481" s="14" t="s">
        <v>4748</v>
      </c>
      <c r="D481" s="14" t="s">
        <v>67</v>
      </c>
      <c r="E481" s="22" t="s">
        <v>2196</v>
      </c>
      <c r="F481" s="22">
        <v>45143</v>
      </c>
      <c r="G481" s="14" t="s">
        <v>219</v>
      </c>
      <c r="H481" s="14" t="str" cm="1">
        <f t="array" ref="H481">_xlfn.IFS(
  OR(LEFT(Students_Data!$G481,1)="6", LEFT(Students_Data!$G481,2)="C5"), "6th",
  OR(LEFT(Students_Data!$G481,1)="7", LEFT(Students_Data!$G481,2)="C4"), "7th",
  OR(LEFT(Students_Data!$G481,1)="8", LEFT(Students_Data!$G481,2)="C3"), "8th",
  OR(LEFT(Students_Data!$G481,1)="9", LEFT(Students_Data!$G481,2)="C2"), "9th",
  OR(LEFT(Students_Data!$G481,2)="10", LEFT(Students_Data!$G481,2)="C1"), "10th",
  TRUE, "none"
)</f>
        <v>9th</v>
      </c>
      <c r="I481" s="14" t="str">
        <f>IF(LEFT(Students_Data!$G481,1)="C", "C-Batch", "Techno")</f>
        <v>Techno</v>
      </c>
      <c r="J481" s="14" t="s">
        <v>3889</v>
      </c>
      <c r="K481" s="14" t="s">
        <v>4757</v>
      </c>
      <c r="L481" s="14" t="s">
        <v>4221</v>
      </c>
      <c r="M481" s="14" t="s">
        <v>20</v>
      </c>
      <c r="N481" s="14" t="s">
        <v>4733</v>
      </c>
      <c r="O481" s="14" t="s">
        <v>29</v>
      </c>
      <c r="P481" s="23" t="s">
        <v>30</v>
      </c>
    </row>
    <row r="482" spans="1:16" x14ac:dyDescent="0.25">
      <c r="A482" s="19" t="s">
        <v>3631</v>
      </c>
      <c r="B482" s="13" t="s">
        <v>3632</v>
      </c>
      <c r="C482" s="13" t="s">
        <v>4748</v>
      </c>
      <c r="D482" s="13" t="s">
        <v>67</v>
      </c>
      <c r="E482" s="20" t="s">
        <v>3633</v>
      </c>
      <c r="F482" s="20">
        <v>41441</v>
      </c>
      <c r="G482" s="13" t="s">
        <v>85</v>
      </c>
      <c r="H482" s="13" t="str" cm="1">
        <f t="array" ref="H482">_xlfn.IFS(
  OR(LEFT(Students_Data!$G482,1)="6", LEFT(Students_Data!$G482,2)="C5"), "6th",
  OR(LEFT(Students_Data!$G482,1)="7", LEFT(Students_Data!$G482,2)="C4"), "7th",
  OR(LEFT(Students_Data!$G482,1)="8", LEFT(Students_Data!$G482,2)="C3"), "8th",
  OR(LEFT(Students_Data!$G482,1)="9", LEFT(Students_Data!$G482,2)="C2"), "9th",
  OR(LEFT(Students_Data!$G482,2)="10", LEFT(Students_Data!$G482,2)="C1"), "10th",
  TRUE, "none"
)</f>
        <v>10th</v>
      </c>
      <c r="I482" s="13" t="str">
        <f>IF(LEFT(Students_Data!$G482,1)="C", "C-Batch", "Techno")</f>
        <v>Techno</v>
      </c>
      <c r="J482" s="13" t="s">
        <v>3634</v>
      </c>
      <c r="K482" s="13" t="s">
        <v>200</v>
      </c>
      <c r="L482" s="13" t="s">
        <v>3635</v>
      </c>
      <c r="M482" s="13" t="s">
        <v>228</v>
      </c>
      <c r="N482" s="13" t="s">
        <v>4733</v>
      </c>
      <c r="O482" s="13" t="s">
        <v>196</v>
      </c>
      <c r="P482" s="9" t="s">
        <v>90</v>
      </c>
    </row>
    <row r="483" spans="1:16" x14ac:dyDescent="0.25">
      <c r="A483" s="21" t="s">
        <v>3886</v>
      </c>
      <c r="B483" s="14" t="s">
        <v>3887</v>
      </c>
      <c r="C483" s="14" t="s">
        <v>4748</v>
      </c>
      <c r="D483" s="14" t="s">
        <v>15</v>
      </c>
      <c r="E483" s="22" t="s">
        <v>3888</v>
      </c>
      <c r="F483" s="22">
        <v>42195</v>
      </c>
      <c r="G483" s="14" t="s">
        <v>94</v>
      </c>
      <c r="H483" s="14" t="str" cm="1">
        <f t="array" ref="H483">_xlfn.IFS(
  OR(LEFT(Students_Data!$G483,1)="6", LEFT(Students_Data!$G483,2)="C5"), "6th",
  OR(LEFT(Students_Data!$G483,1)="7", LEFT(Students_Data!$G483,2)="C4"), "7th",
  OR(LEFT(Students_Data!$G483,1)="8", LEFT(Students_Data!$G483,2)="C3"), "8th",
  OR(LEFT(Students_Data!$G483,1)="9", LEFT(Students_Data!$G483,2)="C2"), "9th",
  OR(LEFT(Students_Data!$G483,2)="10", LEFT(Students_Data!$G483,2)="C1"), "10th",
  TRUE, "none"
)</f>
        <v>10th</v>
      </c>
      <c r="I483" s="14" t="str">
        <f>IF(LEFT(Students_Data!$G483,1)="C", "C-Batch", "Techno")</f>
        <v>C-Batch</v>
      </c>
      <c r="J483" s="14" t="s">
        <v>3889</v>
      </c>
      <c r="K483" s="14" t="s">
        <v>4755</v>
      </c>
      <c r="L483" s="14" t="s">
        <v>3890</v>
      </c>
      <c r="M483" s="14" t="s">
        <v>20</v>
      </c>
      <c r="N483" s="14" t="s">
        <v>568</v>
      </c>
      <c r="O483" s="14" t="s">
        <v>21</v>
      </c>
      <c r="P483" s="23" t="s">
        <v>22</v>
      </c>
    </row>
    <row r="484" spans="1:16" x14ac:dyDescent="0.25">
      <c r="A484" s="19" t="s">
        <v>1836</v>
      </c>
      <c r="B484" s="13" t="s">
        <v>1837</v>
      </c>
      <c r="C484" s="13" t="s">
        <v>4748</v>
      </c>
      <c r="D484" s="13" t="s">
        <v>67</v>
      </c>
      <c r="E484" s="20" t="s">
        <v>614</v>
      </c>
      <c r="F484" s="20">
        <v>43661</v>
      </c>
      <c r="G484" s="13" t="s">
        <v>138</v>
      </c>
      <c r="H484" s="13" t="str" cm="1">
        <f t="array" ref="H484">_xlfn.IFS(
  OR(LEFT(Students_Data!$G484,1)="6", LEFT(Students_Data!$G484,2)="C5"), "6th",
  OR(LEFT(Students_Data!$G484,1)="7", LEFT(Students_Data!$G484,2)="C4"), "7th",
  OR(LEFT(Students_Data!$G484,1)="8", LEFT(Students_Data!$G484,2)="C3"), "8th",
  OR(LEFT(Students_Data!$G484,1)="9", LEFT(Students_Data!$G484,2)="C2"), "9th",
  OR(LEFT(Students_Data!$G484,2)="10", LEFT(Students_Data!$G484,2)="C1"), "10th",
  TRUE, "none"
)</f>
        <v>9th</v>
      </c>
      <c r="I484" s="13" t="str">
        <f>IF(LEFT(Students_Data!$G484,1)="C", "C-Batch", "Techno")</f>
        <v>C-Batch</v>
      </c>
      <c r="J484" s="13" t="s">
        <v>1838</v>
      </c>
      <c r="K484" s="13" t="s">
        <v>62</v>
      </c>
      <c r="L484" s="13" t="s">
        <v>1839</v>
      </c>
      <c r="M484" s="13" t="s">
        <v>20</v>
      </c>
      <c r="N484" s="13" t="s">
        <v>88</v>
      </c>
      <c r="O484" s="13" t="s">
        <v>311</v>
      </c>
      <c r="P484" s="9" t="s">
        <v>48</v>
      </c>
    </row>
    <row r="485" spans="1:16" x14ac:dyDescent="0.25">
      <c r="A485" s="21" t="s">
        <v>2649</v>
      </c>
      <c r="B485" s="14" t="s">
        <v>2650</v>
      </c>
      <c r="C485" s="14" t="s">
        <v>4748</v>
      </c>
      <c r="D485" s="14" t="s">
        <v>15</v>
      </c>
      <c r="E485" s="22" t="s">
        <v>2651</v>
      </c>
      <c r="F485" s="22">
        <v>45833</v>
      </c>
      <c r="G485" s="14" t="s">
        <v>34</v>
      </c>
      <c r="H485" s="14" t="str" cm="1">
        <f t="array" ref="H485">_xlfn.IFS(
  OR(LEFT(Students_Data!$G485,1)="6", LEFT(Students_Data!$G485,2)="C5"), "6th",
  OR(LEFT(Students_Data!$G485,1)="7", LEFT(Students_Data!$G485,2)="C4"), "7th",
  OR(LEFT(Students_Data!$G485,1)="8", LEFT(Students_Data!$G485,2)="C3"), "8th",
  OR(LEFT(Students_Data!$G485,1)="9", LEFT(Students_Data!$G485,2)="C2"), "9th",
  OR(LEFT(Students_Data!$G485,2)="10", LEFT(Students_Data!$G485,2)="C1"), "10th",
  TRUE, "none"
)</f>
        <v>6th</v>
      </c>
      <c r="I485" s="14" t="str">
        <f>IF(LEFT(Students_Data!$G485,1)="C", "C-Batch", "Techno")</f>
        <v>C-Batch</v>
      </c>
      <c r="J485" s="14" t="s">
        <v>2652</v>
      </c>
      <c r="K485" s="14" t="s">
        <v>4755</v>
      </c>
      <c r="L485" s="14" t="s">
        <v>2653</v>
      </c>
      <c r="M485" s="14" t="s">
        <v>20</v>
      </c>
      <c r="N485" s="14" t="s">
        <v>448</v>
      </c>
      <c r="O485" s="14" t="s">
        <v>332</v>
      </c>
      <c r="P485" s="23" t="s">
        <v>48</v>
      </c>
    </row>
    <row r="486" spans="1:16" x14ac:dyDescent="0.25">
      <c r="A486" s="19" t="s">
        <v>740</v>
      </c>
      <c r="B486" s="13" t="s">
        <v>741</v>
      </c>
      <c r="C486" s="13" t="s">
        <v>4748</v>
      </c>
      <c r="D486" s="13" t="s">
        <v>15</v>
      </c>
      <c r="E486" s="20" t="s">
        <v>742</v>
      </c>
      <c r="F486" s="20">
        <v>42938</v>
      </c>
      <c r="G486" s="13" t="s">
        <v>159</v>
      </c>
      <c r="H486" s="13" t="str" cm="1">
        <f t="array" ref="H486">_xlfn.IFS(
  OR(LEFT(Students_Data!$G486,1)="6", LEFT(Students_Data!$G486,2)="C5"), "6th",
  OR(LEFT(Students_Data!$G486,1)="7", LEFT(Students_Data!$G486,2)="C4"), "7th",
  OR(LEFT(Students_Data!$G486,1)="8", LEFT(Students_Data!$G486,2)="C3"), "8th",
  OR(LEFT(Students_Data!$G486,1)="9", LEFT(Students_Data!$G486,2)="C2"), "9th",
  OR(LEFT(Students_Data!$G486,2)="10", LEFT(Students_Data!$G486,2)="C1"), "10th",
  TRUE, "none"
)</f>
        <v>7th</v>
      </c>
      <c r="I486" s="13" t="str">
        <f>IF(LEFT(Students_Data!$G486,1)="C", "C-Batch", "Techno")</f>
        <v>C-Batch</v>
      </c>
      <c r="J486" s="13" t="s">
        <v>743</v>
      </c>
      <c r="K486" s="13" t="s">
        <v>4755</v>
      </c>
      <c r="L486" s="13" t="s">
        <v>744</v>
      </c>
      <c r="M486" s="13" t="s">
        <v>20</v>
      </c>
      <c r="N486" s="13" t="s">
        <v>4733</v>
      </c>
      <c r="O486" s="13" t="s">
        <v>209</v>
      </c>
      <c r="P486" s="9" t="s">
        <v>48</v>
      </c>
    </row>
    <row r="487" spans="1:16" x14ac:dyDescent="0.25">
      <c r="A487" s="21" t="s">
        <v>3579</v>
      </c>
      <c r="B487" s="14" t="s">
        <v>3580</v>
      </c>
      <c r="C487" s="14" t="s">
        <v>4748</v>
      </c>
      <c r="D487" s="14" t="s">
        <v>67</v>
      </c>
      <c r="E487" s="22" t="s">
        <v>3581</v>
      </c>
      <c r="F487" s="22">
        <v>43321</v>
      </c>
      <c r="G487" s="14" t="s">
        <v>167</v>
      </c>
      <c r="H487" s="14" t="str" cm="1">
        <f t="array" ref="H487">_xlfn.IFS(
  OR(LEFT(Students_Data!$G487,1)="6", LEFT(Students_Data!$G487,2)="C5"), "6th",
  OR(LEFT(Students_Data!$G487,1)="7", LEFT(Students_Data!$G487,2)="C4"), "7th",
  OR(LEFT(Students_Data!$G487,1)="8", LEFT(Students_Data!$G487,2)="C3"), "8th",
  OR(LEFT(Students_Data!$G487,1)="9", LEFT(Students_Data!$G487,2)="C2"), "9th",
  OR(LEFT(Students_Data!$G487,2)="10", LEFT(Students_Data!$G487,2)="C1"), "10th",
  TRUE, "none"
)</f>
        <v>7th</v>
      </c>
      <c r="I487" s="14" t="str">
        <f>IF(LEFT(Students_Data!$G487,1)="C", "C-Batch", "Techno")</f>
        <v>Techno</v>
      </c>
      <c r="J487" s="14" t="s">
        <v>743</v>
      </c>
      <c r="K487" s="14" t="s">
        <v>44</v>
      </c>
      <c r="L487" s="14" t="s">
        <v>3582</v>
      </c>
      <c r="M487" s="14" t="s">
        <v>20</v>
      </c>
      <c r="N487" s="14" t="s">
        <v>242</v>
      </c>
      <c r="O487" s="14" t="s">
        <v>80</v>
      </c>
      <c r="P487" s="23" t="s">
        <v>81</v>
      </c>
    </row>
    <row r="488" spans="1:16" x14ac:dyDescent="0.25">
      <c r="A488" s="19" t="s">
        <v>924</v>
      </c>
      <c r="B488" s="13" t="s">
        <v>925</v>
      </c>
      <c r="C488" s="13" t="s">
        <v>4748</v>
      </c>
      <c r="D488" s="13" t="s">
        <v>67</v>
      </c>
      <c r="E488" s="20" t="s">
        <v>926</v>
      </c>
      <c r="F488" s="20">
        <v>43622</v>
      </c>
      <c r="G488" s="13" t="s">
        <v>167</v>
      </c>
      <c r="H488" s="13" t="str" cm="1">
        <f t="array" ref="H488">_xlfn.IFS(
  OR(LEFT(Students_Data!$G488,1)="6", LEFT(Students_Data!$G488,2)="C5"), "6th",
  OR(LEFT(Students_Data!$G488,1)="7", LEFT(Students_Data!$G488,2)="C4"), "7th",
  OR(LEFT(Students_Data!$G488,1)="8", LEFT(Students_Data!$G488,2)="C3"), "8th",
  OR(LEFT(Students_Data!$G488,1)="9", LEFT(Students_Data!$G488,2)="C2"), "9th",
  OR(LEFT(Students_Data!$G488,2)="10", LEFT(Students_Data!$G488,2)="C1"), "10th",
  TRUE, "none"
)</f>
        <v>7th</v>
      </c>
      <c r="I488" s="13" t="str">
        <f>IF(LEFT(Students_Data!$G488,1)="C", "C-Batch", "Techno")</f>
        <v>Techno</v>
      </c>
      <c r="J488" s="13" t="s">
        <v>927</v>
      </c>
      <c r="K488" s="13" t="s">
        <v>4755</v>
      </c>
      <c r="L488" s="13" t="s">
        <v>928</v>
      </c>
      <c r="M488" s="13" t="s">
        <v>20</v>
      </c>
      <c r="N488" s="13" t="s">
        <v>242</v>
      </c>
      <c r="O488" s="13" t="s">
        <v>286</v>
      </c>
      <c r="P488" s="9" t="s">
        <v>30</v>
      </c>
    </row>
    <row r="489" spans="1:16" x14ac:dyDescent="0.25">
      <c r="A489" s="21" t="s">
        <v>2920</v>
      </c>
      <c r="B489" s="14" t="s">
        <v>2921</v>
      </c>
      <c r="C489" s="14" t="s">
        <v>4748</v>
      </c>
      <c r="D489" s="14" t="s">
        <v>67</v>
      </c>
      <c r="E489" s="22" t="s">
        <v>2922</v>
      </c>
      <c r="F489" s="22">
        <v>45861</v>
      </c>
      <c r="G489" s="14" t="s">
        <v>167</v>
      </c>
      <c r="H489" s="14" t="str" cm="1">
        <f t="array" ref="H489">_xlfn.IFS(
  OR(LEFT(Students_Data!$G489,1)="6", LEFT(Students_Data!$G489,2)="C5"), "6th",
  OR(LEFT(Students_Data!$G489,1)="7", LEFT(Students_Data!$G489,2)="C4"), "7th",
  OR(LEFT(Students_Data!$G489,1)="8", LEFT(Students_Data!$G489,2)="C3"), "8th",
  OR(LEFT(Students_Data!$G489,1)="9", LEFT(Students_Data!$G489,2)="C2"), "9th",
  OR(LEFT(Students_Data!$G489,2)="10", LEFT(Students_Data!$G489,2)="C1"), "10th",
  TRUE, "none"
)</f>
        <v>7th</v>
      </c>
      <c r="I489" s="14" t="str">
        <f>IF(LEFT(Students_Data!$G489,1)="C", "C-Batch", "Techno")</f>
        <v>Techno</v>
      </c>
      <c r="J489" s="14" t="s">
        <v>2923</v>
      </c>
      <c r="K489" s="14" t="s">
        <v>4755</v>
      </c>
      <c r="L489" s="14" t="s">
        <v>2924</v>
      </c>
      <c r="M489" s="14" t="s">
        <v>20</v>
      </c>
      <c r="N489" s="14" t="s">
        <v>850</v>
      </c>
      <c r="O489" s="14" t="s">
        <v>222</v>
      </c>
      <c r="P489" s="23" t="s">
        <v>30</v>
      </c>
    </row>
    <row r="490" spans="1:16" x14ac:dyDescent="0.25">
      <c r="A490" s="19" t="s">
        <v>942</v>
      </c>
      <c r="B490" s="13" t="s">
        <v>943</v>
      </c>
      <c r="C490" s="13" t="s">
        <v>4748</v>
      </c>
      <c r="D490" s="13" t="s">
        <v>15</v>
      </c>
      <c r="E490" s="20" t="s">
        <v>944</v>
      </c>
      <c r="F490" s="20">
        <v>45143</v>
      </c>
      <c r="G490" s="13" t="s">
        <v>17</v>
      </c>
      <c r="H490" s="13" t="str" cm="1">
        <f t="array" ref="H490">_xlfn.IFS(
  OR(LEFT(Students_Data!$G490,1)="6", LEFT(Students_Data!$G490,2)="C5"), "6th",
  OR(LEFT(Students_Data!$G490,1)="7", LEFT(Students_Data!$G490,2)="C4"), "7th",
  OR(LEFT(Students_Data!$G490,1)="8", LEFT(Students_Data!$G490,2)="C3"), "8th",
  OR(LEFT(Students_Data!$G490,1)="9", LEFT(Students_Data!$G490,2)="C2"), "9th",
  OR(LEFT(Students_Data!$G490,2)="10", LEFT(Students_Data!$G490,2)="C1"), "10th",
  TRUE, "none"
)</f>
        <v>10th</v>
      </c>
      <c r="I490" s="13" t="str">
        <f>IF(LEFT(Students_Data!$G490,1)="C", "C-Batch", "Techno")</f>
        <v>C-Batch</v>
      </c>
      <c r="J490" s="13" t="s">
        <v>945</v>
      </c>
      <c r="K490" s="13" t="s">
        <v>4755</v>
      </c>
      <c r="L490" s="13" t="s">
        <v>946</v>
      </c>
      <c r="M490" s="13" t="s">
        <v>20</v>
      </c>
      <c r="N490" s="13" t="s">
        <v>4733</v>
      </c>
      <c r="O490" s="13" t="s">
        <v>256</v>
      </c>
      <c r="P490" s="9" t="s">
        <v>30</v>
      </c>
    </row>
    <row r="491" spans="1:16" x14ac:dyDescent="0.25">
      <c r="A491" s="21" t="s">
        <v>636</v>
      </c>
      <c r="B491" s="14" t="s">
        <v>637</v>
      </c>
      <c r="C491" s="14" t="s">
        <v>4748</v>
      </c>
      <c r="D491" s="14" t="s">
        <v>15</v>
      </c>
      <c r="E491" s="22" t="s">
        <v>638</v>
      </c>
      <c r="F491" s="22">
        <v>45513</v>
      </c>
      <c r="G491" s="14" t="s">
        <v>233</v>
      </c>
      <c r="H491" s="14" t="str" cm="1">
        <f t="array" ref="H491">_xlfn.IFS(
  OR(LEFT(Students_Data!$G491,1)="6", LEFT(Students_Data!$G491,2)="C5"), "6th",
  OR(LEFT(Students_Data!$G491,1)="7", LEFT(Students_Data!$G491,2)="C4"), "7th",
  OR(LEFT(Students_Data!$G491,1)="8", LEFT(Students_Data!$G491,2)="C3"), "8th",
  OR(LEFT(Students_Data!$G491,1)="9", LEFT(Students_Data!$G491,2)="C2"), "9th",
  OR(LEFT(Students_Data!$G491,2)="10", LEFT(Students_Data!$G491,2)="C1"), "10th",
  TRUE, "none"
)</f>
        <v>8th</v>
      </c>
      <c r="I491" s="14" t="str">
        <f>IF(LEFT(Students_Data!$G491,1)="C", "C-Batch", "Techno")</f>
        <v>C-Batch</v>
      </c>
      <c r="J491" s="14" t="s">
        <v>639</v>
      </c>
      <c r="K491" s="14" t="s">
        <v>71</v>
      </c>
      <c r="L491" s="14" t="s">
        <v>640</v>
      </c>
      <c r="M491" s="14" t="s">
        <v>20</v>
      </c>
      <c r="N491" s="14" t="s">
        <v>317</v>
      </c>
      <c r="O491" s="14" t="s">
        <v>47</v>
      </c>
      <c r="P491" s="23" t="s">
        <v>48</v>
      </c>
    </row>
    <row r="492" spans="1:16" x14ac:dyDescent="0.25">
      <c r="A492" s="19" t="s">
        <v>3717</v>
      </c>
      <c r="B492" s="13" t="s">
        <v>3718</v>
      </c>
      <c r="C492" s="13" t="s">
        <v>4748</v>
      </c>
      <c r="D492" s="13" t="s">
        <v>15</v>
      </c>
      <c r="E492" s="20" t="s">
        <v>232</v>
      </c>
      <c r="F492" s="20">
        <v>45818</v>
      </c>
      <c r="G492" s="13" t="s">
        <v>26</v>
      </c>
      <c r="H492" s="13" t="str" cm="1">
        <f t="array" ref="H492">_xlfn.IFS(
  OR(LEFT(Students_Data!$G492,1)="6", LEFT(Students_Data!$G492,2)="C5"), "6th",
  OR(LEFT(Students_Data!$G492,1)="7", LEFT(Students_Data!$G492,2)="C4"), "7th",
  OR(LEFT(Students_Data!$G492,1)="8", LEFT(Students_Data!$G492,2)="C3"), "8th",
  OR(LEFT(Students_Data!$G492,1)="9", LEFT(Students_Data!$G492,2)="C2"), "9th",
  OR(LEFT(Students_Data!$G492,2)="10", LEFT(Students_Data!$G492,2)="C1"), "10th",
  TRUE, "none"
)</f>
        <v>8th</v>
      </c>
      <c r="I492" s="13" t="str">
        <f>IF(LEFT(Students_Data!$G492,1)="C", "C-Batch", "Techno")</f>
        <v>Techno</v>
      </c>
      <c r="J492" s="13" t="s">
        <v>639</v>
      </c>
      <c r="K492" s="13" t="s">
        <v>36</v>
      </c>
      <c r="L492" s="13" t="s">
        <v>3389</v>
      </c>
      <c r="M492" s="13" t="s">
        <v>20</v>
      </c>
      <c r="N492" s="13" t="s">
        <v>448</v>
      </c>
      <c r="O492" s="13" t="s">
        <v>363</v>
      </c>
      <c r="P492" s="9" t="s">
        <v>30</v>
      </c>
    </row>
    <row r="493" spans="1:16" x14ac:dyDescent="0.25">
      <c r="A493" s="21" t="s">
        <v>2114</v>
      </c>
      <c r="B493" s="14" t="s">
        <v>2115</v>
      </c>
      <c r="C493" s="14" t="s">
        <v>4753</v>
      </c>
      <c r="D493" s="14" t="s">
        <v>67</v>
      </c>
      <c r="E493" s="22" t="s">
        <v>2116</v>
      </c>
      <c r="F493" s="22">
        <v>42208</v>
      </c>
      <c r="G493" s="14" t="s">
        <v>52</v>
      </c>
      <c r="H493" s="14" t="str" cm="1">
        <f t="array" ref="H493">_xlfn.IFS(
  OR(LEFT(Students_Data!$G493,1)="6", LEFT(Students_Data!$G493,2)="C5"), "6th",
  OR(LEFT(Students_Data!$G493,1)="7", LEFT(Students_Data!$G493,2)="C4"), "7th",
  OR(LEFT(Students_Data!$G493,1)="8", LEFT(Students_Data!$G493,2)="C3"), "8th",
  OR(LEFT(Students_Data!$G493,1)="9", LEFT(Students_Data!$G493,2)="C2"), "9th",
  OR(LEFT(Students_Data!$G493,2)="10", LEFT(Students_Data!$G493,2)="C1"), "10th",
  TRUE, "none"
)</f>
        <v>8th</v>
      </c>
      <c r="I493" s="14" t="str">
        <f>IF(LEFT(Students_Data!$G493,1)="C", "C-Batch", "Techno")</f>
        <v>Techno</v>
      </c>
      <c r="J493" s="14" t="s">
        <v>2117</v>
      </c>
      <c r="K493" s="14" t="s">
        <v>4757</v>
      </c>
      <c r="L493" s="14" t="s">
        <v>946</v>
      </c>
      <c r="M493" s="14" t="s">
        <v>20</v>
      </c>
      <c r="N493" s="14" t="s">
        <v>448</v>
      </c>
      <c r="O493" s="14" t="s">
        <v>190</v>
      </c>
      <c r="P493" s="23" t="s">
        <v>98</v>
      </c>
    </row>
    <row r="494" spans="1:16" x14ac:dyDescent="0.25">
      <c r="A494" s="19" t="s">
        <v>2852</v>
      </c>
      <c r="B494" s="13" t="s">
        <v>2853</v>
      </c>
      <c r="C494" s="13" t="s">
        <v>4748</v>
      </c>
      <c r="D494" s="13" t="s">
        <v>67</v>
      </c>
      <c r="E494" s="20" t="s">
        <v>1999</v>
      </c>
      <c r="F494" s="20">
        <v>42897</v>
      </c>
      <c r="G494" s="13" t="s">
        <v>410</v>
      </c>
      <c r="H494" s="13" t="str" cm="1">
        <f t="array" ref="H494">_xlfn.IFS(
  OR(LEFT(Students_Data!$G494,1)="6", LEFT(Students_Data!$G494,2)="C5"), "6th",
  OR(LEFT(Students_Data!$G494,1)="7", LEFT(Students_Data!$G494,2)="C4"), "7th",
  OR(LEFT(Students_Data!$G494,1)="8", LEFT(Students_Data!$G494,2)="C3"), "8th",
  OR(LEFT(Students_Data!$G494,1)="9", LEFT(Students_Data!$G494,2)="C2"), "9th",
  OR(LEFT(Students_Data!$G494,2)="10", LEFT(Students_Data!$G494,2)="C1"), "10th",
  TRUE, "none"
)</f>
        <v>9th</v>
      </c>
      <c r="I494" s="13" t="str">
        <f>IF(LEFT(Students_Data!$G494,1)="C", "C-Batch", "Techno")</f>
        <v>Techno</v>
      </c>
      <c r="J494" s="13" t="s">
        <v>2854</v>
      </c>
      <c r="K494" s="13" t="s">
        <v>4755</v>
      </c>
      <c r="L494" s="13" t="s">
        <v>2855</v>
      </c>
      <c r="M494" s="13" t="s">
        <v>20</v>
      </c>
      <c r="N494" s="13" t="s">
        <v>263</v>
      </c>
      <c r="O494" s="13" t="s">
        <v>80</v>
      </c>
      <c r="P494" s="9" t="s">
        <v>81</v>
      </c>
    </row>
    <row r="495" spans="1:16" x14ac:dyDescent="0.25">
      <c r="A495" s="21" t="s">
        <v>3388</v>
      </c>
      <c r="B495" s="14" t="s">
        <v>3389</v>
      </c>
      <c r="C495" s="14" t="s">
        <v>4748</v>
      </c>
      <c r="D495" s="14" t="s">
        <v>67</v>
      </c>
      <c r="E495" s="22" t="s">
        <v>932</v>
      </c>
      <c r="F495" s="22">
        <v>43689</v>
      </c>
      <c r="G495" s="14" t="s">
        <v>159</v>
      </c>
      <c r="H495" s="14" t="str" cm="1">
        <f t="array" ref="H495">_xlfn.IFS(
  OR(LEFT(Students_Data!$G495,1)="6", LEFT(Students_Data!$G495,2)="C5"), "6th",
  OR(LEFT(Students_Data!$G495,1)="7", LEFT(Students_Data!$G495,2)="C4"), "7th",
  OR(LEFT(Students_Data!$G495,1)="8", LEFT(Students_Data!$G495,2)="C3"), "8th",
  OR(LEFT(Students_Data!$G495,1)="9", LEFT(Students_Data!$G495,2)="C2"), "9th",
  OR(LEFT(Students_Data!$G495,2)="10", LEFT(Students_Data!$G495,2)="C1"), "10th",
  TRUE, "none"
)</f>
        <v>7th</v>
      </c>
      <c r="I495" s="14" t="str">
        <f>IF(LEFT(Students_Data!$G495,1)="C", "C-Batch", "Techno")</f>
        <v>C-Batch</v>
      </c>
      <c r="J495" s="14" t="s">
        <v>3390</v>
      </c>
      <c r="K495" s="14" t="s">
        <v>161</v>
      </c>
      <c r="L495" s="14" t="s">
        <v>3391</v>
      </c>
      <c r="M495" s="14" t="s">
        <v>20</v>
      </c>
      <c r="N495" s="14" t="s">
        <v>4732</v>
      </c>
      <c r="O495" s="14" t="s">
        <v>345</v>
      </c>
      <c r="P495" s="23" t="s">
        <v>30</v>
      </c>
    </row>
    <row r="496" spans="1:16" x14ac:dyDescent="0.25">
      <c r="A496" s="19" t="s">
        <v>2550</v>
      </c>
      <c r="B496" s="13" t="s">
        <v>2551</v>
      </c>
      <c r="C496" s="13" t="s">
        <v>4748</v>
      </c>
      <c r="D496" s="13" t="s">
        <v>67</v>
      </c>
      <c r="E496" s="20" t="s">
        <v>1538</v>
      </c>
      <c r="F496" s="20">
        <v>42590</v>
      </c>
      <c r="G496" s="13" t="s">
        <v>85</v>
      </c>
      <c r="H496" s="13" t="str" cm="1">
        <f t="array" ref="H496">_xlfn.IFS(
  OR(LEFT(Students_Data!$G496,1)="6", LEFT(Students_Data!$G496,2)="C5"), "6th",
  OR(LEFT(Students_Data!$G496,1)="7", LEFT(Students_Data!$G496,2)="C4"), "7th",
  OR(LEFT(Students_Data!$G496,1)="8", LEFT(Students_Data!$G496,2)="C3"), "8th",
  OR(LEFT(Students_Data!$G496,1)="9", LEFT(Students_Data!$G496,2)="C2"), "9th",
  OR(LEFT(Students_Data!$G496,2)="10", LEFT(Students_Data!$G496,2)="C1"), "10th",
  TRUE, "none"
)</f>
        <v>10th</v>
      </c>
      <c r="I496" s="13" t="str">
        <f>IF(LEFT(Students_Data!$G496,1)="C", "C-Batch", "Techno")</f>
        <v>Techno</v>
      </c>
      <c r="J496" s="13" t="s">
        <v>2552</v>
      </c>
      <c r="K496" s="13" t="s">
        <v>200</v>
      </c>
      <c r="L496" s="13" t="s">
        <v>2553</v>
      </c>
      <c r="M496" s="13" t="s">
        <v>20</v>
      </c>
      <c r="N496" s="13" t="s">
        <v>110</v>
      </c>
      <c r="O496" s="13" t="s">
        <v>249</v>
      </c>
      <c r="P496" s="9" t="s">
        <v>30</v>
      </c>
    </row>
    <row r="497" spans="1:16" x14ac:dyDescent="0.25">
      <c r="A497" s="21" t="s">
        <v>4231</v>
      </c>
      <c r="B497" s="14" t="s">
        <v>4232</v>
      </c>
      <c r="C497" s="14" t="s">
        <v>4748</v>
      </c>
      <c r="D497" s="14" t="s">
        <v>67</v>
      </c>
      <c r="E497" s="22" t="s">
        <v>2316</v>
      </c>
      <c r="F497" s="22">
        <v>42943</v>
      </c>
      <c r="G497" s="14" t="s">
        <v>219</v>
      </c>
      <c r="H497" s="14" t="str" cm="1">
        <f t="array" ref="H497">_xlfn.IFS(
  OR(LEFT(Students_Data!$G497,1)="6", LEFT(Students_Data!$G497,2)="C5"), "6th",
  OR(LEFT(Students_Data!$G497,1)="7", LEFT(Students_Data!$G497,2)="C4"), "7th",
  OR(LEFT(Students_Data!$G497,1)="8", LEFT(Students_Data!$G497,2)="C3"), "8th",
  OR(LEFT(Students_Data!$G497,1)="9", LEFT(Students_Data!$G497,2)="C2"), "9th",
  OR(LEFT(Students_Data!$G497,2)="10", LEFT(Students_Data!$G497,2)="C1"), "10th",
  TRUE, "none"
)</f>
        <v>9th</v>
      </c>
      <c r="I497" s="14" t="str">
        <f>IF(LEFT(Students_Data!$G497,1)="C", "C-Batch", "Techno")</f>
        <v>Techno</v>
      </c>
      <c r="J497" s="14" t="s">
        <v>945</v>
      </c>
      <c r="K497" s="14" t="s">
        <v>62</v>
      </c>
      <c r="L497" s="14" t="s">
        <v>4233</v>
      </c>
      <c r="M497" s="14" t="s">
        <v>228</v>
      </c>
      <c r="N497" s="14" t="s">
        <v>568</v>
      </c>
      <c r="O497" s="14" t="s">
        <v>47</v>
      </c>
      <c r="P497" s="23" t="s">
        <v>48</v>
      </c>
    </row>
    <row r="498" spans="1:16" x14ac:dyDescent="0.25">
      <c r="A498" s="19" t="s">
        <v>1444</v>
      </c>
      <c r="B498" s="13" t="s">
        <v>1445</v>
      </c>
      <c r="C498" s="13" t="s">
        <v>4748</v>
      </c>
      <c r="D498" s="13" t="s">
        <v>15</v>
      </c>
      <c r="E498" s="20" t="s">
        <v>1446</v>
      </c>
      <c r="F498" s="20">
        <v>45450</v>
      </c>
      <c r="G498" s="13" t="s">
        <v>115</v>
      </c>
      <c r="H498" s="13" t="str" cm="1">
        <f t="array" ref="H498">_xlfn.IFS(
  OR(LEFT(Students_Data!$G498,1)="6", LEFT(Students_Data!$G498,2)="C5"), "6th",
  OR(LEFT(Students_Data!$G498,1)="7", LEFT(Students_Data!$G498,2)="C4"), "7th",
  OR(LEFT(Students_Data!$G498,1)="8", LEFT(Students_Data!$G498,2)="C3"), "8th",
  OR(LEFT(Students_Data!$G498,1)="9", LEFT(Students_Data!$G498,2)="C2"), "9th",
  OR(LEFT(Students_Data!$G498,2)="10", LEFT(Students_Data!$G498,2)="C1"), "10th",
  TRUE, "none"
)</f>
        <v>6th</v>
      </c>
      <c r="I498" s="13" t="str">
        <f>IF(LEFT(Students_Data!$G498,1)="C", "C-Batch", "Techno")</f>
        <v>C-Batch</v>
      </c>
      <c r="J498" s="13" t="s">
        <v>1447</v>
      </c>
      <c r="K498" s="13" t="s">
        <v>4757</v>
      </c>
      <c r="L498" s="13" t="s">
        <v>1448</v>
      </c>
      <c r="M498" s="13" t="s">
        <v>228</v>
      </c>
      <c r="N498" s="13" t="s">
        <v>242</v>
      </c>
      <c r="O498" s="13" t="s">
        <v>222</v>
      </c>
      <c r="P498" s="9" t="s">
        <v>30</v>
      </c>
    </row>
    <row r="499" spans="1:16" x14ac:dyDescent="0.25">
      <c r="A499" s="21" t="s">
        <v>3961</v>
      </c>
      <c r="B499" s="14" t="s">
        <v>3962</v>
      </c>
      <c r="C499" s="14" t="s">
        <v>4748</v>
      </c>
      <c r="D499" s="14" t="s">
        <v>67</v>
      </c>
      <c r="E499" s="22" t="s">
        <v>3963</v>
      </c>
      <c r="F499" s="22">
        <v>44753</v>
      </c>
      <c r="G499" s="14" t="s">
        <v>138</v>
      </c>
      <c r="H499" s="14" t="str" cm="1">
        <f t="array" ref="H499">_xlfn.IFS(
  OR(LEFT(Students_Data!$G499,1)="6", LEFT(Students_Data!$G499,2)="C5"), "6th",
  OR(LEFT(Students_Data!$G499,1)="7", LEFT(Students_Data!$G499,2)="C4"), "7th",
  OR(LEFT(Students_Data!$G499,1)="8", LEFT(Students_Data!$G499,2)="C3"), "8th",
  OR(LEFT(Students_Data!$G499,1)="9", LEFT(Students_Data!$G499,2)="C2"), "9th",
  OR(LEFT(Students_Data!$G499,2)="10", LEFT(Students_Data!$G499,2)="C1"), "10th",
  TRUE, "none"
)</f>
        <v>9th</v>
      </c>
      <c r="I499" s="14" t="str">
        <f>IF(LEFT(Students_Data!$G499,1)="C", "C-Batch", "Techno")</f>
        <v>C-Batch</v>
      </c>
      <c r="J499" s="14" t="s">
        <v>2552</v>
      </c>
      <c r="K499" s="14" t="s">
        <v>36</v>
      </c>
      <c r="L499" s="14" t="s">
        <v>3964</v>
      </c>
      <c r="M499" s="14" t="s">
        <v>20</v>
      </c>
      <c r="N499" s="14" t="s">
        <v>519</v>
      </c>
      <c r="O499" s="14" t="s">
        <v>170</v>
      </c>
      <c r="P499" s="23" t="s">
        <v>30</v>
      </c>
    </row>
    <row r="500" spans="1:16" x14ac:dyDescent="0.25">
      <c r="A500" s="19" t="s">
        <v>1994</v>
      </c>
      <c r="B500" s="13" t="s">
        <v>1995</v>
      </c>
      <c r="C500" s="13" t="s">
        <v>4748</v>
      </c>
      <c r="D500" s="13" t="s">
        <v>67</v>
      </c>
      <c r="E500" s="20" t="s">
        <v>1258</v>
      </c>
      <c r="F500" s="20">
        <v>43705</v>
      </c>
      <c r="G500" s="13" t="s">
        <v>159</v>
      </c>
      <c r="H500" s="13" t="str" cm="1">
        <f t="array" ref="H500">_xlfn.IFS(
  OR(LEFT(Students_Data!$G500,1)="6", LEFT(Students_Data!$G500,2)="C5"), "6th",
  OR(LEFT(Students_Data!$G500,1)="7", LEFT(Students_Data!$G500,2)="C4"), "7th",
  OR(LEFT(Students_Data!$G500,1)="8", LEFT(Students_Data!$G500,2)="C3"), "8th",
  OR(LEFT(Students_Data!$G500,1)="9", LEFT(Students_Data!$G500,2)="C2"), "9th",
  OR(LEFT(Students_Data!$G500,2)="10", LEFT(Students_Data!$G500,2)="C1"), "10th",
  TRUE, "none"
)</f>
        <v>7th</v>
      </c>
      <c r="I500" s="13" t="str">
        <f>IF(LEFT(Students_Data!$G500,1)="C", "C-Batch", "Techno")</f>
        <v>C-Batch</v>
      </c>
      <c r="J500" s="13" t="s">
        <v>1996</v>
      </c>
      <c r="K500" s="13" t="s">
        <v>4755</v>
      </c>
      <c r="L500" s="13" t="s">
        <v>1997</v>
      </c>
      <c r="M500" s="13" t="s">
        <v>292</v>
      </c>
      <c r="N500" s="13" t="s">
        <v>242</v>
      </c>
      <c r="O500" s="13" t="s">
        <v>64</v>
      </c>
      <c r="P500" s="9" t="s">
        <v>22</v>
      </c>
    </row>
    <row r="501" spans="1:16" x14ac:dyDescent="0.25">
      <c r="A501" s="21" t="s">
        <v>3603</v>
      </c>
      <c r="B501" s="14" t="s">
        <v>3604</v>
      </c>
      <c r="C501" s="14" t="s">
        <v>4748</v>
      </c>
      <c r="D501" s="14" t="s">
        <v>15</v>
      </c>
      <c r="E501" s="22" t="s">
        <v>3605</v>
      </c>
      <c r="F501" s="22">
        <v>44361</v>
      </c>
      <c r="G501" s="14" t="s">
        <v>85</v>
      </c>
      <c r="H501" s="14" t="str" cm="1">
        <f t="array" ref="H501">_xlfn.IFS(
  OR(LEFT(Students_Data!$G501,1)="6", LEFT(Students_Data!$G501,2)="C5"), "6th",
  OR(LEFT(Students_Data!$G501,1)="7", LEFT(Students_Data!$G501,2)="C4"), "7th",
  OR(LEFT(Students_Data!$G501,1)="8", LEFT(Students_Data!$G501,2)="C3"), "8th",
  OR(LEFT(Students_Data!$G501,1)="9", LEFT(Students_Data!$G501,2)="C2"), "9th",
  OR(LEFT(Students_Data!$G501,2)="10", LEFT(Students_Data!$G501,2)="C1"), "10th",
  TRUE, "none"
)</f>
        <v>10th</v>
      </c>
      <c r="I501" s="14" t="str">
        <f>IF(LEFT(Students_Data!$G501,1)="C", "C-Batch", "Techno")</f>
        <v>Techno</v>
      </c>
      <c r="J501" s="14" t="s">
        <v>637</v>
      </c>
      <c r="K501" s="14" t="s">
        <v>4755</v>
      </c>
      <c r="L501" s="14" t="s">
        <v>1997</v>
      </c>
      <c r="M501" s="14" t="s">
        <v>20</v>
      </c>
      <c r="N501" s="14" t="s">
        <v>448</v>
      </c>
      <c r="O501" s="14" t="s">
        <v>142</v>
      </c>
      <c r="P501" s="23" t="s">
        <v>39</v>
      </c>
    </row>
    <row r="502" spans="1:16" x14ac:dyDescent="0.25">
      <c r="A502" s="19" t="s">
        <v>1499</v>
      </c>
      <c r="B502" s="13" t="s">
        <v>235</v>
      </c>
      <c r="C502" s="13" t="s">
        <v>4748</v>
      </c>
      <c r="D502" s="13" t="s">
        <v>67</v>
      </c>
      <c r="E502" s="20" t="s">
        <v>1500</v>
      </c>
      <c r="F502" s="20">
        <v>42891</v>
      </c>
      <c r="G502" s="13" t="s">
        <v>435</v>
      </c>
      <c r="H502" s="13" t="str" cm="1">
        <f t="array" ref="H502">_xlfn.IFS(
  OR(LEFT(Students_Data!$G502,1)="6", LEFT(Students_Data!$G502,2)="C5"), "6th",
  OR(LEFT(Students_Data!$G502,1)="7", LEFT(Students_Data!$G502,2)="C4"), "7th",
  OR(LEFT(Students_Data!$G502,1)="8", LEFT(Students_Data!$G502,2)="C3"), "8th",
  OR(LEFT(Students_Data!$G502,1)="9", LEFT(Students_Data!$G502,2)="C2"), "9th",
  OR(LEFT(Students_Data!$G502,2)="10", LEFT(Students_Data!$G502,2)="C1"), "10th",
  TRUE, "none"
)</f>
        <v>6th</v>
      </c>
      <c r="I502" s="13" t="str">
        <f>IF(LEFT(Students_Data!$G502,1)="C", "C-Batch", "Techno")</f>
        <v>Techno</v>
      </c>
      <c r="J502" s="13" t="s">
        <v>1501</v>
      </c>
      <c r="K502" s="13" t="s">
        <v>4755</v>
      </c>
      <c r="L502" s="13" t="s">
        <v>1502</v>
      </c>
      <c r="M502" s="13" t="s">
        <v>20</v>
      </c>
      <c r="N502" s="13" t="s">
        <v>344</v>
      </c>
      <c r="O502" s="13" t="s">
        <v>142</v>
      </c>
      <c r="P502" s="9" t="s">
        <v>39</v>
      </c>
    </row>
    <row r="503" spans="1:16" x14ac:dyDescent="0.25">
      <c r="A503" s="21" t="s">
        <v>3247</v>
      </c>
      <c r="B503" s="14" t="s">
        <v>3248</v>
      </c>
      <c r="C503" s="14" t="s">
        <v>4748</v>
      </c>
      <c r="D503" s="14" t="s">
        <v>67</v>
      </c>
      <c r="E503" s="22" t="s">
        <v>3249</v>
      </c>
      <c r="F503" s="22">
        <v>43633</v>
      </c>
      <c r="G503" s="14" t="s">
        <v>34</v>
      </c>
      <c r="H503" s="14" t="str" cm="1">
        <f t="array" ref="H503">_xlfn.IFS(
  OR(LEFT(Students_Data!$G503,1)="6", LEFT(Students_Data!$G503,2)="C5"), "6th",
  OR(LEFT(Students_Data!$G503,1)="7", LEFT(Students_Data!$G503,2)="C4"), "7th",
  OR(LEFT(Students_Data!$G503,1)="8", LEFT(Students_Data!$G503,2)="C3"), "8th",
  OR(LEFT(Students_Data!$G503,1)="9", LEFT(Students_Data!$G503,2)="C2"), "9th",
  OR(LEFT(Students_Data!$G503,2)="10", LEFT(Students_Data!$G503,2)="C1"), "10th",
  TRUE, "none"
)</f>
        <v>6th</v>
      </c>
      <c r="I503" s="14" t="str">
        <f>IF(LEFT(Students_Data!$G503,1)="C", "C-Batch", "Techno")</f>
        <v>C-Batch</v>
      </c>
      <c r="J503" s="14" t="s">
        <v>3250</v>
      </c>
      <c r="K503" s="14" t="s">
        <v>4755</v>
      </c>
      <c r="L503" s="14" t="s">
        <v>3046</v>
      </c>
      <c r="M503" s="14" t="s">
        <v>20</v>
      </c>
      <c r="N503" s="14" t="s">
        <v>448</v>
      </c>
      <c r="O503" s="14" t="s">
        <v>126</v>
      </c>
      <c r="P503" s="23" t="s">
        <v>57</v>
      </c>
    </row>
    <row r="504" spans="1:16" x14ac:dyDescent="0.25">
      <c r="A504" s="19" t="s">
        <v>990</v>
      </c>
      <c r="B504" s="13" t="s">
        <v>991</v>
      </c>
      <c r="C504" s="13" t="s">
        <v>4748</v>
      </c>
      <c r="D504" s="13" t="s">
        <v>15</v>
      </c>
      <c r="E504" s="20" t="s">
        <v>992</v>
      </c>
      <c r="F504" s="20">
        <v>42903</v>
      </c>
      <c r="G504" s="13" t="s">
        <v>26</v>
      </c>
      <c r="H504" s="13" t="str" cm="1">
        <f t="array" ref="H504">_xlfn.IFS(
  OR(LEFT(Students_Data!$G504,1)="6", LEFT(Students_Data!$G504,2)="C5"), "6th",
  OR(LEFT(Students_Data!$G504,1)="7", LEFT(Students_Data!$G504,2)="C4"), "7th",
  OR(LEFT(Students_Data!$G504,1)="8", LEFT(Students_Data!$G504,2)="C3"), "8th",
  OR(LEFT(Students_Data!$G504,1)="9", LEFT(Students_Data!$G504,2)="C2"), "9th",
  OR(LEFT(Students_Data!$G504,2)="10", LEFT(Students_Data!$G504,2)="C1"), "10th",
  TRUE, "none"
)</f>
        <v>8th</v>
      </c>
      <c r="I504" s="13" t="str">
        <f>IF(LEFT(Students_Data!$G504,1)="C", "C-Batch", "Techno")</f>
        <v>Techno</v>
      </c>
      <c r="J504" s="13" t="s">
        <v>993</v>
      </c>
      <c r="K504" s="13" t="s">
        <v>200</v>
      </c>
      <c r="L504" s="13" t="s">
        <v>994</v>
      </c>
      <c r="M504" s="13" t="s">
        <v>20</v>
      </c>
      <c r="N504" s="13" t="s">
        <v>242</v>
      </c>
      <c r="O504" s="13" t="s">
        <v>184</v>
      </c>
      <c r="P504" s="9" t="s">
        <v>98</v>
      </c>
    </row>
    <row r="505" spans="1:16" x14ac:dyDescent="0.25">
      <c r="A505" s="21" t="s">
        <v>3700</v>
      </c>
      <c r="B505" s="14" t="s">
        <v>3701</v>
      </c>
      <c r="C505" s="14" t="s">
        <v>4748</v>
      </c>
      <c r="D505" s="14" t="s">
        <v>15</v>
      </c>
      <c r="E505" s="22" t="s">
        <v>440</v>
      </c>
      <c r="F505" s="22">
        <v>45082</v>
      </c>
      <c r="G505" s="14" t="s">
        <v>122</v>
      </c>
      <c r="H505" s="14" t="str" cm="1">
        <f t="array" ref="H505">_xlfn.IFS(
  OR(LEFT(Students_Data!$G505,1)="6", LEFT(Students_Data!$G505,2)="C5"), "6th",
  OR(LEFT(Students_Data!$G505,1)="7", LEFT(Students_Data!$G505,2)="C4"), "7th",
  OR(LEFT(Students_Data!$G505,1)="8", LEFT(Students_Data!$G505,2)="C3"), "8th",
  OR(LEFT(Students_Data!$G505,1)="9", LEFT(Students_Data!$G505,2)="C2"), "9th",
  OR(LEFT(Students_Data!$G505,2)="10", LEFT(Students_Data!$G505,2)="C1"), "10th",
  TRUE, "none"
)</f>
        <v>9th</v>
      </c>
      <c r="I505" s="14" t="str">
        <f>IF(LEFT(Students_Data!$G505,1)="C", "C-Batch", "Techno")</f>
        <v>Techno</v>
      </c>
      <c r="J505" s="14" t="s">
        <v>1727</v>
      </c>
      <c r="K505" s="14" t="s">
        <v>44</v>
      </c>
      <c r="L505" s="14" t="s">
        <v>3702</v>
      </c>
      <c r="M505" s="14" t="s">
        <v>20</v>
      </c>
      <c r="N505" s="14" t="s">
        <v>242</v>
      </c>
      <c r="O505" s="14" t="s">
        <v>332</v>
      </c>
      <c r="P505" s="23" t="s">
        <v>48</v>
      </c>
    </row>
    <row r="506" spans="1:16" x14ac:dyDescent="0.25">
      <c r="A506" s="19" t="s">
        <v>3750</v>
      </c>
      <c r="B506" s="13" t="s">
        <v>3751</v>
      </c>
      <c r="C506" s="13" t="s">
        <v>4748</v>
      </c>
      <c r="D506" s="13" t="s">
        <v>67</v>
      </c>
      <c r="E506" s="20" t="s">
        <v>3752</v>
      </c>
      <c r="F506" s="20">
        <v>43269</v>
      </c>
      <c r="G506" s="13" t="s">
        <v>52</v>
      </c>
      <c r="H506" s="13" t="str" cm="1">
        <f t="array" ref="H506">_xlfn.IFS(
  OR(LEFT(Students_Data!$G506,1)="6", LEFT(Students_Data!$G506,2)="C5"), "6th",
  OR(LEFT(Students_Data!$G506,1)="7", LEFT(Students_Data!$G506,2)="C4"), "7th",
  OR(LEFT(Students_Data!$G506,1)="8", LEFT(Students_Data!$G506,2)="C3"), "8th",
  OR(LEFT(Students_Data!$G506,1)="9", LEFT(Students_Data!$G506,2)="C2"), "9th",
  OR(LEFT(Students_Data!$G506,2)="10", LEFT(Students_Data!$G506,2)="C1"), "10th",
  TRUE, "none"
)</f>
        <v>8th</v>
      </c>
      <c r="I506" s="13" t="str">
        <f>IF(LEFT(Students_Data!$G506,1)="C", "C-Batch", "Techno")</f>
        <v>Techno</v>
      </c>
      <c r="J506" s="13" t="s">
        <v>1727</v>
      </c>
      <c r="K506" s="13" t="s">
        <v>44</v>
      </c>
      <c r="L506" s="13" t="s">
        <v>3753</v>
      </c>
      <c r="M506" s="13" t="s">
        <v>20</v>
      </c>
      <c r="N506" s="13" t="s">
        <v>448</v>
      </c>
      <c r="O506" s="13" t="s">
        <v>299</v>
      </c>
      <c r="P506" s="9" t="s">
        <v>81</v>
      </c>
    </row>
    <row r="507" spans="1:16" x14ac:dyDescent="0.25">
      <c r="A507" s="21" t="s">
        <v>3657</v>
      </c>
      <c r="B507" s="14" t="s">
        <v>3658</v>
      </c>
      <c r="C507" s="14" t="s">
        <v>4748</v>
      </c>
      <c r="D507" s="14" t="s">
        <v>67</v>
      </c>
      <c r="E507" s="22" t="s">
        <v>3659</v>
      </c>
      <c r="F507" s="22">
        <v>42578</v>
      </c>
      <c r="G507" s="14" t="s">
        <v>26</v>
      </c>
      <c r="H507" s="14" t="str" cm="1">
        <f t="array" ref="H507">_xlfn.IFS(
  OR(LEFT(Students_Data!$G507,1)="6", LEFT(Students_Data!$G507,2)="C5"), "6th",
  OR(LEFT(Students_Data!$G507,1)="7", LEFT(Students_Data!$G507,2)="C4"), "7th",
  OR(LEFT(Students_Data!$G507,1)="8", LEFT(Students_Data!$G507,2)="C3"), "8th",
  OR(LEFT(Students_Data!$G507,1)="9", LEFT(Students_Data!$G507,2)="C2"), "9th",
  OR(LEFT(Students_Data!$G507,2)="10", LEFT(Students_Data!$G507,2)="C1"), "10th",
  TRUE, "none"
)</f>
        <v>8th</v>
      </c>
      <c r="I507" s="14" t="str">
        <f>IF(LEFT(Students_Data!$G507,1)="C", "C-Batch", "Techno")</f>
        <v>Techno</v>
      </c>
      <c r="J507" s="14" t="s">
        <v>3047</v>
      </c>
      <c r="K507" s="14" t="s">
        <v>4755</v>
      </c>
      <c r="L507" s="14" t="s">
        <v>3660</v>
      </c>
      <c r="M507" s="14" t="s">
        <v>20</v>
      </c>
      <c r="N507" s="14" t="s">
        <v>242</v>
      </c>
      <c r="O507" s="14" t="s">
        <v>243</v>
      </c>
      <c r="P507" s="23" t="s">
        <v>48</v>
      </c>
    </row>
    <row r="508" spans="1:16" x14ac:dyDescent="0.25">
      <c r="A508" s="19" t="s">
        <v>3909</v>
      </c>
      <c r="B508" s="13" t="s">
        <v>4847</v>
      </c>
      <c r="C508" s="13" t="s">
        <v>4748</v>
      </c>
      <c r="D508" s="13" t="s">
        <v>67</v>
      </c>
      <c r="E508" s="20" t="s">
        <v>3910</v>
      </c>
      <c r="F508" s="20">
        <v>42555</v>
      </c>
      <c r="G508" s="13" t="s">
        <v>377</v>
      </c>
      <c r="H508" s="13" t="str" cm="1">
        <f t="array" ref="H508">_xlfn.IFS(
  OR(LEFT(Students_Data!$G508,1)="6", LEFT(Students_Data!$G508,2)="C5"), "6th",
  OR(LEFT(Students_Data!$G508,1)="7", LEFT(Students_Data!$G508,2)="C4"), "7th",
  OR(LEFT(Students_Data!$G508,1)="8", LEFT(Students_Data!$G508,2)="C3"), "8th",
  OR(LEFT(Students_Data!$G508,1)="9", LEFT(Students_Data!$G508,2)="C2"), "9th",
  OR(LEFT(Students_Data!$G508,2)="10", LEFT(Students_Data!$G508,2)="C1"), "10th",
  TRUE, "none"
)</f>
        <v>9th</v>
      </c>
      <c r="I508" s="13" t="str">
        <f>IF(LEFT(Students_Data!$G508,1)="C", "C-Batch", "Techno")</f>
        <v>C-Batch</v>
      </c>
      <c r="J508" s="13" t="s">
        <v>3911</v>
      </c>
      <c r="K508" s="13" t="s">
        <v>62</v>
      </c>
      <c r="L508" s="13" t="s">
        <v>3912</v>
      </c>
      <c r="M508" s="13" t="s">
        <v>20</v>
      </c>
      <c r="N508" s="13" t="s">
        <v>110</v>
      </c>
      <c r="O508" s="13" t="s">
        <v>56</v>
      </c>
      <c r="P508" s="9" t="s">
        <v>57</v>
      </c>
    </row>
    <row r="509" spans="1:16" x14ac:dyDescent="0.25">
      <c r="A509" s="21" t="s">
        <v>2916</v>
      </c>
      <c r="B509" s="14" t="s">
        <v>2917</v>
      </c>
      <c r="C509" s="14" t="s">
        <v>4748</v>
      </c>
      <c r="D509" s="14" t="s">
        <v>15</v>
      </c>
      <c r="E509" s="22" t="s">
        <v>1411</v>
      </c>
      <c r="F509" s="22">
        <v>45469</v>
      </c>
      <c r="G509" s="14" t="s">
        <v>52</v>
      </c>
      <c r="H509" s="14" t="str" cm="1">
        <f t="array" ref="H509">_xlfn.IFS(
  OR(LEFT(Students_Data!$G509,1)="6", LEFT(Students_Data!$G509,2)="C5"), "6th",
  OR(LEFT(Students_Data!$G509,1)="7", LEFT(Students_Data!$G509,2)="C4"), "7th",
  OR(LEFT(Students_Data!$G509,1)="8", LEFT(Students_Data!$G509,2)="C3"), "8th",
  OR(LEFT(Students_Data!$G509,1)="9", LEFT(Students_Data!$G509,2)="C2"), "9th",
  OR(LEFT(Students_Data!$G509,2)="10", LEFT(Students_Data!$G509,2)="C1"), "10th",
  TRUE, "none"
)</f>
        <v>8th</v>
      </c>
      <c r="I509" s="14" t="str">
        <f>IF(LEFT(Students_Data!$G509,1)="C", "C-Batch", "Techno")</f>
        <v>Techno</v>
      </c>
      <c r="J509" s="14" t="s">
        <v>2918</v>
      </c>
      <c r="K509" s="14" t="s">
        <v>4755</v>
      </c>
      <c r="L509" s="14" t="s">
        <v>2919</v>
      </c>
      <c r="M509" s="14" t="s">
        <v>20</v>
      </c>
      <c r="N509" s="14" t="s">
        <v>55</v>
      </c>
      <c r="O509" s="14" t="s">
        <v>215</v>
      </c>
      <c r="P509" s="23" t="s">
        <v>81</v>
      </c>
    </row>
    <row r="510" spans="1:16" x14ac:dyDescent="0.25">
      <c r="A510" s="19" t="s">
        <v>230</v>
      </c>
      <c r="B510" s="13" t="s">
        <v>231</v>
      </c>
      <c r="C510" s="13" t="s">
        <v>4748</v>
      </c>
      <c r="D510" s="13" t="s">
        <v>15</v>
      </c>
      <c r="E510" s="20" t="s">
        <v>232</v>
      </c>
      <c r="F510" s="20">
        <v>43295</v>
      </c>
      <c r="G510" s="13" t="s">
        <v>233</v>
      </c>
      <c r="H510" s="13" t="str" cm="1">
        <f t="array" ref="H510">_xlfn.IFS(
  OR(LEFT(Students_Data!$G510,1)="6", LEFT(Students_Data!$G510,2)="C5"), "6th",
  OR(LEFT(Students_Data!$G510,1)="7", LEFT(Students_Data!$G510,2)="C4"), "7th",
  OR(LEFT(Students_Data!$G510,1)="8", LEFT(Students_Data!$G510,2)="C3"), "8th",
  OR(LEFT(Students_Data!$G510,1)="9", LEFT(Students_Data!$G510,2)="C2"), "9th",
  OR(LEFT(Students_Data!$G510,2)="10", LEFT(Students_Data!$G510,2)="C1"), "10th",
  TRUE, "none"
)</f>
        <v>8th</v>
      </c>
      <c r="I510" s="13" t="str">
        <f>IF(LEFT(Students_Data!$G510,1)="C", "C-Batch", "Techno")</f>
        <v>C-Batch</v>
      </c>
      <c r="J510" s="13" t="s">
        <v>234</v>
      </c>
      <c r="K510" s="13" t="s">
        <v>4755</v>
      </c>
      <c r="L510" s="13" t="s">
        <v>235</v>
      </c>
      <c r="M510" s="13" t="s">
        <v>20</v>
      </c>
      <c r="N510" s="13" t="s">
        <v>4733</v>
      </c>
      <c r="O510" s="13" t="s">
        <v>236</v>
      </c>
      <c r="P510" s="9" t="s">
        <v>90</v>
      </c>
    </row>
    <row r="511" spans="1:16" x14ac:dyDescent="0.25">
      <c r="A511" s="21" t="s">
        <v>1726</v>
      </c>
      <c r="B511" s="14" t="s">
        <v>1727</v>
      </c>
      <c r="C511" s="14" t="s">
        <v>4748</v>
      </c>
      <c r="D511" s="14" t="s">
        <v>15</v>
      </c>
      <c r="E511" s="22" t="s">
        <v>1728</v>
      </c>
      <c r="F511" s="22">
        <v>44775</v>
      </c>
      <c r="G511" s="14" t="s">
        <v>410</v>
      </c>
      <c r="H511" s="14" t="str" cm="1">
        <f t="array" ref="H511">_xlfn.IFS(
  OR(LEFT(Students_Data!$G511,1)="6", LEFT(Students_Data!$G511,2)="C5"), "6th",
  OR(LEFT(Students_Data!$G511,1)="7", LEFT(Students_Data!$G511,2)="C4"), "7th",
  OR(LEFT(Students_Data!$G511,1)="8", LEFT(Students_Data!$G511,2)="C3"), "8th",
  OR(LEFT(Students_Data!$G511,1)="9", LEFT(Students_Data!$G511,2)="C2"), "9th",
  OR(LEFT(Students_Data!$G511,2)="10", LEFT(Students_Data!$G511,2)="C1"), "10th",
  TRUE, "none"
)</f>
        <v>9th</v>
      </c>
      <c r="I511" s="14" t="str">
        <f>IF(LEFT(Students_Data!$G511,1)="C", "C-Batch", "Techno")</f>
        <v>Techno</v>
      </c>
      <c r="J511" s="14" t="s">
        <v>1729</v>
      </c>
      <c r="K511" s="14" t="s">
        <v>161</v>
      </c>
      <c r="L511" s="14" t="s">
        <v>235</v>
      </c>
      <c r="M511" s="14" t="s">
        <v>20</v>
      </c>
      <c r="N511" s="14" t="s">
        <v>568</v>
      </c>
      <c r="O511" s="14" t="s">
        <v>277</v>
      </c>
      <c r="P511" s="23" t="s">
        <v>57</v>
      </c>
    </row>
    <row r="512" spans="1:16" x14ac:dyDescent="0.25">
      <c r="A512" s="19" t="s">
        <v>3045</v>
      </c>
      <c r="B512" s="13" t="s">
        <v>3046</v>
      </c>
      <c r="C512" s="13" t="s">
        <v>4748</v>
      </c>
      <c r="D512" s="13" t="s">
        <v>67</v>
      </c>
      <c r="E512" s="20" t="s">
        <v>51</v>
      </c>
      <c r="F512" s="20">
        <v>45525</v>
      </c>
      <c r="G512" s="13" t="s">
        <v>233</v>
      </c>
      <c r="H512" s="13" t="str" cm="1">
        <f t="array" ref="H512">_xlfn.IFS(
  OR(LEFT(Students_Data!$G512,1)="6", LEFT(Students_Data!$G512,2)="C5"), "6th",
  OR(LEFT(Students_Data!$G512,1)="7", LEFT(Students_Data!$G512,2)="C4"), "7th",
  OR(LEFT(Students_Data!$G512,1)="8", LEFT(Students_Data!$G512,2)="C3"), "8th",
  OR(LEFT(Students_Data!$G512,1)="9", LEFT(Students_Data!$G512,2)="C2"), "9th",
  OR(LEFT(Students_Data!$G512,2)="10", LEFT(Students_Data!$G512,2)="C1"), "10th",
  TRUE, "none"
)</f>
        <v>8th</v>
      </c>
      <c r="I512" s="13" t="str">
        <f>IF(LEFT(Students_Data!$G512,1)="C", "C-Batch", "Techno")</f>
        <v>C-Batch</v>
      </c>
      <c r="J512" s="13" t="s">
        <v>3047</v>
      </c>
      <c r="K512" s="13" t="s">
        <v>62</v>
      </c>
      <c r="L512" s="13" t="s">
        <v>3048</v>
      </c>
      <c r="M512" s="13" t="s">
        <v>325</v>
      </c>
      <c r="N512" s="13" t="s">
        <v>110</v>
      </c>
      <c r="O512" s="13" t="s">
        <v>299</v>
      </c>
      <c r="P512" s="9" t="s">
        <v>81</v>
      </c>
    </row>
    <row r="513" spans="1:16" x14ac:dyDescent="0.25">
      <c r="A513" s="21" t="s">
        <v>4563</v>
      </c>
      <c r="B513" s="14" t="s">
        <v>4564</v>
      </c>
      <c r="C513" s="14" t="s">
        <v>4748</v>
      </c>
      <c r="D513" s="14" t="s">
        <v>67</v>
      </c>
      <c r="E513" s="22" t="s">
        <v>1294</v>
      </c>
      <c r="F513" s="22">
        <v>42930</v>
      </c>
      <c r="G513" s="14" t="s">
        <v>122</v>
      </c>
      <c r="H513" s="14" t="str" cm="1">
        <f t="array" ref="H513">_xlfn.IFS(
  OR(LEFT(Students_Data!$G513,1)="6", LEFT(Students_Data!$G513,2)="C5"), "6th",
  OR(LEFT(Students_Data!$G513,1)="7", LEFT(Students_Data!$G513,2)="C4"), "7th",
  OR(LEFT(Students_Data!$G513,1)="8", LEFT(Students_Data!$G513,2)="C3"), "8th",
  OR(LEFT(Students_Data!$G513,1)="9", LEFT(Students_Data!$G513,2)="C2"), "9th",
  OR(LEFT(Students_Data!$G513,2)="10", LEFT(Students_Data!$G513,2)="C1"), "10th",
  TRUE, "none"
)</f>
        <v>9th</v>
      </c>
      <c r="I513" s="14" t="str">
        <f>IF(LEFT(Students_Data!$G513,1)="C", "C-Batch", "Techno")</f>
        <v>Techno</v>
      </c>
      <c r="J513" s="14" t="s">
        <v>4565</v>
      </c>
      <c r="K513" s="14" t="s">
        <v>200</v>
      </c>
      <c r="L513" s="14" t="s">
        <v>3048</v>
      </c>
      <c r="M513" s="14" t="s">
        <v>20</v>
      </c>
      <c r="N513" s="14" t="s">
        <v>55</v>
      </c>
      <c r="O513" s="14" t="s">
        <v>64</v>
      </c>
      <c r="P513" s="23" t="s">
        <v>22</v>
      </c>
    </row>
    <row r="514" spans="1:16" x14ac:dyDescent="0.25">
      <c r="A514" s="19" t="s">
        <v>2774</v>
      </c>
      <c r="B514" s="13" t="s">
        <v>2775</v>
      </c>
      <c r="C514" s="13" t="s">
        <v>4748</v>
      </c>
      <c r="D514" s="13" t="s">
        <v>15</v>
      </c>
      <c r="E514" s="20" t="s">
        <v>2776</v>
      </c>
      <c r="F514" s="20">
        <v>44002</v>
      </c>
      <c r="G514" s="13" t="s">
        <v>219</v>
      </c>
      <c r="H514" s="13" t="str" cm="1">
        <f t="array" ref="H514">_xlfn.IFS(
  OR(LEFT(Students_Data!$G514,1)="6", LEFT(Students_Data!$G514,2)="C5"), "6th",
  OR(LEFT(Students_Data!$G514,1)="7", LEFT(Students_Data!$G514,2)="C4"), "7th",
  OR(LEFT(Students_Data!$G514,1)="8", LEFT(Students_Data!$G514,2)="C3"), "8th",
  OR(LEFT(Students_Data!$G514,1)="9", LEFT(Students_Data!$G514,2)="C2"), "9th",
  OR(LEFT(Students_Data!$G514,2)="10", LEFT(Students_Data!$G514,2)="C1"), "10th",
  TRUE, "none"
)</f>
        <v>9th</v>
      </c>
      <c r="I514" s="13" t="str">
        <f>IF(LEFT(Students_Data!$G514,1)="C", "C-Batch", "Techno")</f>
        <v>Techno</v>
      </c>
      <c r="J514" s="13" t="s">
        <v>2777</v>
      </c>
      <c r="K514" s="13" t="s">
        <v>71</v>
      </c>
      <c r="L514" s="13" t="s">
        <v>2778</v>
      </c>
      <c r="M514" s="13" t="s">
        <v>20</v>
      </c>
      <c r="N514" s="13" t="s">
        <v>4732</v>
      </c>
      <c r="O514" s="13" t="s">
        <v>126</v>
      </c>
      <c r="P514" s="9" t="s">
        <v>57</v>
      </c>
    </row>
    <row r="515" spans="1:16" x14ac:dyDescent="0.25">
      <c r="A515" s="21" t="s">
        <v>4510</v>
      </c>
      <c r="B515" s="14" t="s">
        <v>2905</v>
      </c>
      <c r="C515" s="14" t="s">
        <v>4748</v>
      </c>
      <c r="D515" s="14" t="s">
        <v>15</v>
      </c>
      <c r="E515" s="22" t="s">
        <v>2563</v>
      </c>
      <c r="F515" s="22">
        <v>45154</v>
      </c>
      <c r="G515" s="14" t="s">
        <v>394</v>
      </c>
      <c r="H515" s="14" t="str" cm="1">
        <f t="array" ref="H515">_xlfn.IFS(
  OR(LEFT(Students_Data!$G515,1)="6", LEFT(Students_Data!$G515,2)="C5"), "6th",
  OR(LEFT(Students_Data!$G515,1)="7", LEFT(Students_Data!$G515,2)="C4"), "7th",
  OR(LEFT(Students_Data!$G515,1)="8", LEFT(Students_Data!$G515,2)="C3"), "8th",
  OR(LEFT(Students_Data!$G515,1)="9", LEFT(Students_Data!$G515,2)="C2"), "9th",
  OR(LEFT(Students_Data!$G515,2)="10", LEFT(Students_Data!$G515,2)="C1"), "10th",
  TRUE, "none"
)</f>
        <v>6th</v>
      </c>
      <c r="I515" s="14" t="str">
        <f>IF(LEFT(Students_Data!$G515,1)="C", "C-Batch", "Techno")</f>
        <v>Techno</v>
      </c>
      <c r="J515" s="14" t="s">
        <v>4511</v>
      </c>
      <c r="K515" s="14" t="s">
        <v>200</v>
      </c>
      <c r="L515" s="14" t="s">
        <v>3476</v>
      </c>
      <c r="M515" s="14" t="s">
        <v>20</v>
      </c>
      <c r="N515" s="14" t="s">
        <v>125</v>
      </c>
      <c r="O515" s="14" t="s">
        <v>111</v>
      </c>
      <c r="P515" s="23" t="s">
        <v>98</v>
      </c>
    </row>
    <row r="516" spans="1:16" x14ac:dyDescent="0.25">
      <c r="A516" s="19" t="s">
        <v>3777</v>
      </c>
      <c r="B516" s="13" t="s">
        <v>3778</v>
      </c>
      <c r="C516" s="13" t="s">
        <v>4748</v>
      </c>
      <c r="D516" s="13" t="s">
        <v>15</v>
      </c>
      <c r="E516" s="20" t="s">
        <v>3779</v>
      </c>
      <c r="F516" s="20">
        <v>42896</v>
      </c>
      <c r="G516" s="13" t="s">
        <v>159</v>
      </c>
      <c r="H516" s="13" t="str" cm="1">
        <f t="array" ref="H516">_xlfn.IFS(
  OR(LEFT(Students_Data!$G516,1)="6", LEFT(Students_Data!$G516,2)="C5"), "6th",
  OR(LEFT(Students_Data!$G516,1)="7", LEFT(Students_Data!$G516,2)="C4"), "7th",
  OR(LEFT(Students_Data!$G516,1)="8", LEFT(Students_Data!$G516,2)="C3"), "8th",
  OR(LEFT(Students_Data!$G516,1)="9", LEFT(Students_Data!$G516,2)="C2"), "9th",
  OR(LEFT(Students_Data!$G516,2)="10", LEFT(Students_Data!$G516,2)="C1"), "10th",
  TRUE, "none"
)</f>
        <v>7th</v>
      </c>
      <c r="I516" s="13" t="str">
        <f>IF(LEFT(Students_Data!$G516,1)="C", "C-Batch", "Techno")</f>
        <v>C-Batch</v>
      </c>
      <c r="J516" s="13" t="s">
        <v>3780</v>
      </c>
      <c r="K516" s="13" t="s">
        <v>4755</v>
      </c>
      <c r="L516" s="13" t="s">
        <v>3781</v>
      </c>
      <c r="M516" s="13" t="s">
        <v>20</v>
      </c>
      <c r="N516" s="13" t="s">
        <v>4733</v>
      </c>
      <c r="O516" s="13" t="s">
        <v>256</v>
      </c>
      <c r="P516" s="9" t="s">
        <v>30</v>
      </c>
    </row>
    <row r="517" spans="1:16" x14ac:dyDescent="0.25">
      <c r="A517" s="21" t="s">
        <v>1566</v>
      </c>
      <c r="B517" s="14" t="s">
        <v>1567</v>
      </c>
      <c r="C517" s="14" t="s">
        <v>4748</v>
      </c>
      <c r="D517" s="14" t="s">
        <v>67</v>
      </c>
      <c r="E517" s="22" t="s">
        <v>1568</v>
      </c>
      <c r="F517" s="22">
        <v>43336</v>
      </c>
      <c r="G517" s="14" t="s">
        <v>69</v>
      </c>
      <c r="H517" s="14" t="str" cm="1">
        <f t="array" ref="H517">_xlfn.IFS(
  OR(LEFT(Students_Data!$G517,1)="6", LEFT(Students_Data!$G517,2)="C5"), "6th",
  OR(LEFT(Students_Data!$G517,1)="7", LEFT(Students_Data!$G517,2)="C4"), "7th",
  OR(LEFT(Students_Data!$G517,1)="8", LEFT(Students_Data!$G517,2)="C3"), "8th",
  OR(LEFT(Students_Data!$G517,1)="9", LEFT(Students_Data!$G517,2)="C2"), "9th",
  OR(LEFT(Students_Data!$G517,2)="10", LEFT(Students_Data!$G517,2)="C1"), "10th",
  TRUE, "none"
)</f>
        <v>8th</v>
      </c>
      <c r="I517" s="14" t="str">
        <f>IF(LEFT(Students_Data!$G517,1)="C", "C-Batch", "Techno")</f>
        <v>Techno</v>
      </c>
      <c r="J517" s="14" t="s">
        <v>1569</v>
      </c>
      <c r="K517" s="14" t="s">
        <v>161</v>
      </c>
      <c r="L517" s="14" t="s">
        <v>1570</v>
      </c>
      <c r="M517" s="14" t="s">
        <v>20</v>
      </c>
      <c r="N517" s="14" t="s">
        <v>4733</v>
      </c>
      <c r="O517" s="14" t="s">
        <v>21</v>
      </c>
      <c r="P517" s="23" t="s">
        <v>22</v>
      </c>
    </row>
    <row r="518" spans="1:16" x14ac:dyDescent="0.25">
      <c r="A518" s="19" t="s">
        <v>1952</v>
      </c>
      <c r="B518" s="13" t="s">
        <v>1953</v>
      </c>
      <c r="C518" s="13" t="s">
        <v>4748</v>
      </c>
      <c r="D518" s="13" t="s">
        <v>15</v>
      </c>
      <c r="E518" s="20" t="s">
        <v>1954</v>
      </c>
      <c r="F518" s="20">
        <v>44039</v>
      </c>
      <c r="G518" s="13" t="s">
        <v>34</v>
      </c>
      <c r="H518" s="13" t="str" cm="1">
        <f t="array" ref="H518">_xlfn.IFS(
  OR(LEFT(Students_Data!$G518,1)="6", LEFT(Students_Data!$G518,2)="C5"), "6th",
  OR(LEFT(Students_Data!$G518,1)="7", LEFT(Students_Data!$G518,2)="C4"), "7th",
  OR(LEFT(Students_Data!$G518,1)="8", LEFT(Students_Data!$G518,2)="C3"), "8th",
  OR(LEFT(Students_Data!$G518,1)="9", LEFT(Students_Data!$G518,2)="C2"), "9th",
  OR(LEFT(Students_Data!$G518,2)="10", LEFT(Students_Data!$G518,2)="C1"), "10th",
  TRUE, "none"
)</f>
        <v>6th</v>
      </c>
      <c r="I518" s="13" t="str">
        <f>IF(LEFT(Students_Data!$G518,1)="C", "C-Batch", "Techno")</f>
        <v>C-Batch</v>
      </c>
      <c r="J518" s="13" t="s">
        <v>1955</v>
      </c>
      <c r="K518" s="13" t="s">
        <v>4757</v>
      </c>
      <c r="L518" s="13" t="s">
        <v>1956</v>
      </c>
      <c r="M518" s="13" t="s">
        <v>141</v>
      </c>
      <c r="N518" s="13" t="s">
        <v>263</v>
      </c>
      <c r="O518" s="13" t="s">
        <v>133</v>
      </c>
      <c r="P518" s="9" t="s">
        <v>39</v>
      </c>
    </row>
    <row r="519" spans="1:16" x14ac:dyDescent="0.25">
      <c r="A519" s="21" t="s">
        <v>2903</v>
      </c>
      <c r="B519" s="14" t="s">
        <v>2904</v>
      </c>
      <c r="C519" s="14" t="s">
        <v>4748</v>
      </c>
      <c r="D519" s="14" t="s">
        <v>67</v>
      </c>
      <c r="E519" s="22" t="s">
        <v>1967</v>
      </c>
      <c r="F519" s="22">
        <v>42584</v>
      </c>
      <c r="G519" s="14" t="s">
        <v>410</v>
      </c>
      <c r="H519" s="14" t="str" cm="1">
        <f t="array" ref="H519">_xlfn.IFS(
  OR(LEFT(Students_Data!$G519,1)="6", LEFT(Students_Data!$G519,2)="C5"), "6th",
  OR(LEFT(Students_Data!$G519,1)="7", LEFT(Students_Data!$G519,2)="C4"), "7th",
  OR(LEFT(Students_Data!$G519,1)="8", LEFT(Students_Data!$G519,2)="C3"), "8th",
  OR(LEFT(Students_Data!$G519,1)="9", LEFT(Students_Data!$G519,2)="C2"), "9th",
  OR(LEFT(Students_Data!$G519,2)="10", LEFT(Students_Data!$G519,2)="C1"), "10th",
  TRUE, "none"
)</f>
        <v>9th</v>
      </c>
      <c r="I519" s="14" t="str">
        <f>IF(LEFT(Students_Data!$G519,1)="C", "C-Batch", "Techno")</f>
        <v>Techno</v>
      </c>
      <c r="J519" s="14" t="s">
        <v>2905</v>
      </c>
      <c r="K519" s="14" t="s">
        <v>44</v>
      </c>
      <c r="L519" s="14" t="s">
        <v>1694</v>
      </c>
      <c r="M519" s="14" t="s">
        <v>20</v>
      </c>
      <c r="N519" s="14" t="s">
        <v>242</v>
      </c>
      <c r="O519" s="14" t="s">
        <v>184</v>
      </c>
      <c r="P519" s="23" t="s">
        <v>98</v>
      </c>
    </row>
    <row r="520" spans="1:16" x14ac:dyDescent="0.25">
      <c r="A520" s="19" t="s">
        <v>2607</v>
      </c>
      <c r="B520" s="13" t="s">
        <v>2608</v>
      </c>
      <c r="C520" s="13" t="s">
        <v>4748</v>
      </c>
      <c r="D520" s="13" t="s">
        <v>67</v>
      </c>
      <c r="E520" s="20" t="s">
        <v>1420</v>
      </c>
      <c r="F520" s="20">
        <v>42959</v>
      </c>
      <c r="G520" s="13" t="s">
        <v>472</v>
      </c>
      <c r="H520" s="13" t="str" cm="1">
        <f t="array" ref="H520">_xlfn.IFS(
  OR(LEFT(Students_Data!$G520,1)="6", LEFT(Students_Data!$G520,2)="C5"), "6th",
  OR(LEFT(Students_Data!$G520,1)="7", LEFT(Students_Data!$G520,2)="C4"), "7th",
  OR(LEFT(Students_Data!$G520,1)="8", LEFT(Students_Data!$G520,2)="C3"), "8th",
  OR(LEFT(Students_Data!$G520,1)="9", LEFT(Students_Data!$G520,2)="C2"), "9th",
  OR(LEFT(Students_Data!$G520,2)="10", LEFT(Students_Data!$G520,2)="C1"), "10th",
  TRUE, "none"
)</f>
        <v>7th</v>
      </c>
      <c r="I520" s="13" t="str">
        <f>IF(LEFT(Students_Data!$G520,1)="C", "C-Batch", "Techno")</f>
        <v>Techno</v>
      </c>
      <c r="J520" s="13" t="s">
        <v>2609</v>
      </c>
      <c r="K520" s="13" t="s">
        <v>4757</v>
      </c>
      <c r="L520" s="13" t="s">
        <v>2610</v>
      </c>
      <c r="M520" s="13" t="s">
        <v>20</v>
      </c>
      <c r="N520" s="13" t="s">
        <v>4733</v>
      </c>
      <c r="O520" s="13" t="s">
        <v>345</v>
      </c>
      <c r="P520" s="9" t="s">
        <v>30</v>
      </c>
    </row>
    <row r="521" spans="1:16" x14ac:dyDescent="0.25">
      <c r="A521" s="21" t="s">
        <v>3475</v>
      </c>
      <c r="B521" s="14" t="s">
        <v>3476</v>
      </c>
      <c r="C521" s="14" t="s">
        <v>4748</v>
      </c>
      <c r="D521" s="14" t="s">
        <v>67</v>
      </c>
      <c r="E521" s="22" t="s">
        <v>3477</v>
      </c>
      <c r="F521" s="22">
        <v>43678</v>
      </c>
      <c r="G521" s="14" t="s">
        <v>159</v>
      </c>
      <c r="H521" s="14" t="str" cm="1">
        <f t="array" ref="H521">_xlfn.IFS(
  OR(LEFT(Students_Data!$G521,1)="6", LEFT(Students_Data!$G521,2)="C5"), "6th",
  OR(LEFT(Students_Data!$G521,1)="7", LEFT(Students_Data!$G521,2)="C4"), "7th",
  OR(LEFT(Students_Data!$G521,1)="8", LEFT(Students_Data!$G521,2)="C3"), "8th",
  OR(LEFT(Students_Data!$G521,1)="9", LEFT(Students_Data!$G521,2)="C2"), "9th",
  OR(LEFT(Students_Data!$G521,2)="10", LEFT(Students_Data!$G521,2)="C1"), "10th",
  TRUE, "none"
)</f>
        <v>7th</v>
      </c>
      <c r="I521" s="14" t="str">
        <f>IF(LEFT(Students_Data!$G521,1)="C", "C-Batch", "Techno")</f>
        <v>C-Batch</v>
      </c>
      <c r="J521" s="14" t="s">
        <v>2609</v>
      </c>
      <c r="K521" s="14" t="s">
        <v>4755</v>
      </c>
      <c r="L521" s="14" t="s">
        <v>3478</v>
      </c>
      <c r="M521" s="14" t="s">
        <v>20</v>
      </c>
      <c r="N521" s="14" t="s">
        <v>110</v>
      </c>
      <c r="O521" s="14" t="s">
        <v>184</v>
      </c>
      <c r="P521" s="23" t="s">
        <v>98</v>
      </c>
    </row>
    <row r="522" spans="1:16" x14ac:dyDescent="0.25">
      <c r="A522" s="19" t="s">
        <v>4614</v>
      </c>
      <c r="B522" s="13" t="s">
        <v>4615</v>
      </c>
      <c r="C522" s="13" t="s">
        <v>4748</v>
      </c>
      <c r="D522" s="13" t="s">
        <v>15</v>
      </c>
      <c r="E522" s="20" t="s">
        <v>2617</v>
      </c>
      <c r="F522" s="20">
        <v>45493</v>
      </c>
      <c r="G522" s="13" t="s">
        <v>52</v>
      </c>
      <c r="H522" s="13" t="str" cm="1">
        <f t="array" ref="H522">_xlfn.IFS(
  OR(LEFT(Students_Data!$G522,1)="6", LEFT(Students_Data!$G522,2)="C5"), "6th",
  OR(LEFT(Students_Data!$G522,1)="7", LEFT(Students_Data!$G522,2)="C4"), "7th",
  OR(LEFT(Students_Data!$G522,1)="8", LEFT(Students_Data!$G522,2)="C3"), "8th",
  OR(LEFT(Students_Data!$G522,1)="9", LEFT(Students_Data!$G522,2)="C2"), "9th",
  OR(LEFT(Students_Data!$G522,2)="10", LEFT(Students_Data!$G522,2)="C1"), "10th",
  TRUE, "none"
)</f>
        <v>8th</v>
      </c>
      <c r="I522" s="13" t="str">
        <f>IF(LEFT(Students_Data!$G522,1)="C", "C-Batch", "Techno")</f>
        <v>Techno</v>
      </c>
      <c r="J522" s="13" t="s">
        <v>4616</v>
      </c>
      <c r="K522" s="13" t="s">
        <v>161</v>
      </c>
      <c r="L522" s="13" t="s">
        <v>4617</v>
      </c>
      <c r="M522" s="13" t="s">
        <v>20</v>
      </c>
      <c r="N522" s="13" t="s">
        <v>176</v>
      </c>
      <c r="O522" s="13" t="s">
        <v>184</v>
      </c>
      <c r="P522" s="9" t="s">
        <v>98</v>
      </c>
    </row>
    <row r="523" spans="1:16" x14ac:dyDescent="0.25">
      <c r="A523" s="21" t="s">
        <v>1690</v>
      </c>
      <c r="B523" s="14" t="s">
        <v>1691</v>
      </c>
      <c r="C523" s="14" t="s">
        <v>4748</v>
      </c>
      <c r="D523" s="14" t="s">
        <v>67</v>
      </c>
      <c r="E523" s="22" t="s">
        <v>1692</v>
      </c>
      <c r="F523" s="22">
        <v>45819</v>
      </c>
      <c r="G523" s="14" t="s">
        <v>233</v>
      </c>
      <c r="H523" s="14" t="str" cm="1">
        <f t="array" ref="H523">_xlfn.IFS(
  OR(LEFT(Students_Data!$G523,1)="6", LEFT(Students_Data!$G523,2)="C5"), "6th",
  OR(LEFT(Students_Data!$G523,1)="7", LEFT(Students_Data!$G523,2)="C4"), "7th",
  OR(LEFT(Students_Data!$G523,1)="8", LEFT(Students_Data!$G523,2)="C3"), "8th",
  OR(LEFT(Students_Data!$G523,1)="9", LEFT(Students_Data!$G523,2)="C2"), "9th",
  OR(LEFT(Students_Data!$G523,2)="10", LEFT(Students_Data!$G523,2)="C1"), "10th",
  TRUE, "none"
)</f>
        <v>8th</v>
      </c>
      <c r="I523" s="14" t="str">
        <f>IF(LEFT(Students_Data!$G523,1)="C", "C-Batch", "Techno")</f>
        <v>C-Batch</v>
      </c>
      <c r="J523" s="14" t="s">
        <v>1693</v>
      </c>
      <c r="K523" s="14" t="s">
        <v>4757</v>
      </c>
      <c r="L523" s="14" t="s">
        <v>1694</v>
      </c>
      <c r="M523" s="14" t="s">
        <v>20</v>
      </c>
      <c r="N523" s="14" t="s">
        <v>110</v>
      </c>
      <c r="O523" s="14" t="s">
        <v>222</v>
      </c>
      <c r="P523" s="23" t="s">
        <v>30</v>
      </c>
    </row>
    <row r="524" spans="1:16" x14ac:dyDescent="0.25">
      <c r="A524" s="19" t="s">
        <v>3880</v>
      </c>
      <c r="B524" s="13" t="s">
        <v>3881</v>
      </c>
      <c r="C524" s="13" t="s">
        <v>4748</v>
      </c>
      <c r="D524" s="13" t="s">
        <v>67</v>
      </c>
      <c r="E524" s="20" t="s">
        <v>3882</v>
      </c>
      <c r="F524" s="20">
        <v>45082</v>
      </c>
      <c r="G524" s="13" t="s">
        <v>77</v>
      </c>
      <c r="H524" s="13" t="str" cm="1">
        <f t="array" ref="H524">_xlfn.IFS(
  OR(LEFT(Students_Data!$G524,1)="6", LEFT(Students_Data!$G524,2)="C5"), "6th",
  OR(LEFT(Students_Data!$G524,1)="7", LEFT(Students_Data!$G524,2)="C4"), "7th",
  OR(LEFT(Students_Data!$G524,1)="8", LEFT(Students_Data!$G524,2)="C3"), "8th",
  OR(LEFT(Students_Data!$G524,1)="9", LEFT(Students_Data!$G524,2)="C2"), "9th",
  OR(LEFT(Students_Data!$G524,2)="10", LEFT(Students_Data!$G524,2)="C1"), "10th",
  TRUE, "none"
)</f>
        <v>10th</v>
      </c>
      <c r="I524" s="13" t="str">
        <f>IF(LEFT(Students_Data!$G524,1)="C", "C-Batch", "Techno")</f>
        <v>Techno</v>
      </c>
      <c r="J524" s="13" t="s">
        <v>3884</v>
      </c>
      <c r="K524" s="13" t="s">
        <v>4755</v>
      </c>
      <c r="L524" s="13" t="s">
        <v>3885</v>
      </c>
      <c r="M524" s="13" t="s">
        <v>202</v>
      </c>
      <c r="N524" s="13" t="s">
        <v>4732</v>
      </c>
      <c r="O524" s="13" t="s">
        <v>56</v>
      </c>
      <c r="P524" s="9" t="s">
        <v>57</v>
      </c>
    </row>
    <row r="525" spans="1:16" x14ac:dyDescent="0.25">
      <c r="A525" s="21" t="s">
        <v>4279</v>
      </c>
      <c r="B525" s="14" t="s">
        <v>2794</v>
      </c>
      <c r="C525" s="14" t="s">
        <v>4748</v>
      </c>
      <c r="D525" s="14" t="s">
        <v>67</v>
      </c>
      <c r="E525" s="22" t="s">
        <v>1538</v>
      </c>
      <c r="F525" s="22">
        <v>42232</v>
      </c>
      <c r="G525" s="14" t="s">
        <v>122</v>
      </c>
      <c r="H525" s="14" t="str" cm="1">
        <f t="array" ref="H525">_xlfn.IFS(
  OR(LEFT(Students_Data!$G525,1)="6", LEFT(Students_Data!$G525,2)="C5"), "6th",
  OR(LEFT(Students_Data!$G525,1)="7", LEFT(Students_Data!$G525,2)="C4"), "7th",
  OR(LEFT(Students_Data!$G525,1)="8", LEFT(Students_Data!$G525,2)="C3"), "8th",
  OR(LEFT(Students_Data!$G525,1)="9", LEFT(Students_Data!$G525,2)="C2"), "9th",
  OR(LEFT(Students_Data!$G525,2)="10", LEFT(Students_Data!$G525,2)="C1"), "10th",
  TRUE, "none"
)</f>
        <v>9th</v>
      </c>
      <c r="I525" s="14" t="str">
        <f>IF(LEFT(Students_Data!$G525,1)="C", "C-Batch", "Techno")</f>
        <v>Techno</v>
      </c>
      <c r="J525" s="14" t="s">
        <v>4280</v>
      </c>
      <c r="K525" s="14" t="s">
        <v>4755</v>
      </c>
      <c r="L525" s="14" t="s">
        <v>4281</v>
      </c>
      <c r="M525" s="14" t="s">
        <v>228</v>
      </c>
      <c r="N525" s="14" t="s">
        <v>242</v>
      </c>
      <c r="O525" s="14" t="s">
        <v>142</v>
      </c>
      <c r="P525" s="23" t="s">
        <v>39</v>
      </c>
    </row>
    <row r="526" spans="1:16" x14ac:dyDescent="0.25">
      <c r="A526" s="19" t="s">
        <v>2791</v>
      </c>
      <c r="B526" s="13" t="s">
        <v>2792</v>
      </c>
      <c r="C526" s="13" t="s">
        <v>4748</v>
      </c>
      <c r="D526" s="13" t="s">
        <v>67</v>
      </c>
      <c r="E526" s="20" t="s">
        <v>1047</v>
      </c>
      <c r="F526" s="20">
        <v>42930</v>
      </c>
      <c r="G526" s="13" t="s">
        <v>69</v>
      </c>
      <c r="H526" s="13" t="str" cm="1">
        <f t="array" ref="H526">_xlfn.IFS(
  OR(LEFT(Students_Data!$G526,1)="6", LEFT(Students_Data!$G526,2)="C5"), "6th",
  OR(LEFT(Students_Data!$G526,1)="7", LEFT(Students_Data!$G526,2)="C4"), "7th",
  OR(LEFT(Students_Data!$G526,1)="8", LEFT(Students_Data!$G526,2)="C3"), "8th",
  OR(LEFT(Students_Data!$G526,1)="9", LEFT(Students_Data!$G526,2)="C2"), "9th",
  OR(LEFT(Students_Data!$G526,2)="10", LEFT(Students_Data!$G526,2)="C1"), "10th",
  TRUE, "none"
)</f>
        <v>8th</v>
      </c>
      <c r="I526" s="13" t="str">
        <f>IF(LEFT(Students_Data!$G526,1)="C", "C-Batch", "Techno")</f>
        <v>Techno</v>
      </c>
      <c r="J526" s="13" t="s">
        <v>2793</v>
      </c>
      <c r="K526" s="13" t="s">
        <v>161</v>
      </c>
      <c r="L526" s="13" t="s">
        <v>2794</v>
      </c>
      <c r="M526" s="13" t="s">
        <v>20</v>
      </c>
      <c r="N526" s="13" t="s">
        <v>4733</v>
      </c>
      <c r="O526" s="13" t="s">
        <v>97</v>
      </c>
      <c r="P526" s="9" t="s">
        <v>98</v>
      </c>
    </row>
    <row r="527" spans="1:16" x14ac:dyDescent="0.25">
      <c r="A527" s="21" t="s">
        <v>13</v>
      </c>
      <c r="B527" s="14" t="s">
        <v>14</v>
      </c>
      <c r="C527" s="14" t="s">
        <v>4748</v>
      </c>
      <c r="D527" s="14" t="s">
        <v>15</v>
      </c>
      <c r="E527" s="22" t="s">
        <v>16</v>
      </c>
      <c r="F527" s="22">
        <v>45506</v>
      </c>
      <c r="G527" s="14" t="s">
        <v>17</v>
      </c>
      <c r="H527" s="14" t="str" cm="1">
        <f t="array" ref="H527">_xlfn.IFS(
  OR(LEFT(Students_Data!$G527,1)="6", LEFT(Students_Data!$G527,2)="C5"), "6th",
  OR(LEFT(Students_Data!$G527,1)="7", LEFT(Students_Data!$G527,2)="C4"), "7th",
  OR(LEFT(Students_Data!$G527,1)="8", LEFT(Students_Data!$G527,2)="C3"), "8th",
  OR(LEFT(Students_Data!$G527,1)="9", LEFT(Students_Data!$G527,2)="C2"), "9th",
  OR(LEFT(Students_Data!$G527,2)="10", LEFT(Students_Data!$G527,2)="C1"), "10th",
  TRUE, "none"
)</f>
        <v>10th</v>
      </c>
      <c r="I527" s="14" t="str">
        <f>IF(LEFT(Students_Data!$G527,1)="C", "C-Batch", "Techno")</f>
        <v>C-Batch</v>
      </c>
      <c r="J527" s="14" t="s">
        <v>18</v>
      </c>
      <c r="K527" s="14" t="s">
        <v>4757</v>
      </c>
      <c r="L527" s="14" t="s">
        <v>19</v>
      </c>
      <c r="M527" s="14" t="s">
        <v>20</v>
      </c>
      <c r="N527" s="14" t="s">
        <v>4731</v>
      </c>
      <c r="O527" s="14" t="s">
        <v>21</v>
      </c>
      <c r="P527" s="23" t="s">
        <v>22</v>
      </c>
    </row>
    <row r="528" spans="1:16" x14ac:dyDescent="0.25">
      <c r="A528" s="19" t="s">
        <v>885</v>
      </c>
      <c r="B528" s="13" t="s">
        <v>886</v>
      </c>
      <c r="C528" s="13" t="s">
        <v>4748</v>
      </c>
      <c r="D528" s="13" t="s">
        <v>67</v>
      </c>
      <c r="E528" s="20" t="s">
        <v>887</v>
      </c>
      <c r="F528" s="20">
        <v>44350</v>
      </c>
      <c r="G528" s="13" t="s">
        <v>260</v>
      </c>
      <c r="H528" s="13" t="str" cm="1">
        <f t="array" ref="H528">_xlfn.IFS(
  OR(LEFT(Students_Data!$G528,1)="6", LEFT(Students_Data!$G528,2)="C5"), "6th",
  OR(LEFT(Students_Data!$G528,1)="7", LEFT(Students_Data!$G528,2)="C4"), "7th",
  OR(LEFT(Students_Data!$G528,1)="8", LEFT(Students_Data!$G528,2)="C3"), "8th",
  OR(LEFT(Students_Data!$G528,1)="9", LEFT(Students_Data!$G528,2)="C2"), "9th",
  OR(LEFT(Students_Data!$G528,2)="10", LEFT(Students_Data!$G528,2)="C1"), "10th",
  TRUE, "none"
)</f>
        <v>7th</v>
      </c>
      <c r="I528" s="13" t="str">
        <f>IF(LEFT(Students_Data!$G528,1)="C", "C-Batch", "Techno")</f>
        <v>C-Batch</v>
      </c>
      <c r="J528" s="13" t="s">
        <v>888</v>
      </c>
      <c r="K528" s="13" t="s">
        <v>200</v>
      </c>
      <c r="L528" s="13" t="s">
        <v>889</v>
      </c>
      <c r="M528" s="13" t="s">
        <v>20</v>
      </c>
      <c r="N528" s="13" t="s">
        <v>183</v>
      </c>
      <c r="O528" s="13" t="s">
        <v>338</v>
      </c>
      <c r="P528" s="9" t="s">
        <v>57</v>
      </c>
    </row>
    <row r="529" spans="1:16" x14ac:dyDescent="0.25">
      <c r="A529" s="21" t="s">
        <v>1000</v>
      </c>
      <c r="B529" s="14" t="s">
        <v>1001</v>
      </c>
      <c r="C529" s="14" t="s">
        <v>4748</v>
      </c>
      <c r="D529" s="14" t="s">
        <v>67</v>
      </c>
      <c r="E529" s="22" t="s">
        <v>1002</v>
      </c>
      <c r="F529" s="22">
        <v>42590</v>
      </c>
      <c r="G529" s="14" t="s">
        <v>260</v>
      </c>
      <c r="H529" s="14" t="str" cm="1">
        <f t="array" ref="H529">_xlfn.IFS(
  OR(LEFT(Students_Data!$G529,1)="6", LEFT(Students_Data!$G529,2)="C5"), "6th",
  OR(LEFT(Students_Data!$G529,1)="7", LEFT(Students_Data!$G529,2)="C4"), "7th",
  OR(LEFT(Students_Data!$G529,1)="8", LEFT(Students_Data!$G529,2)="C3"), "8th",
  OR(LEFT(Students_Data!$G529,1)="9", LEFT(Students_Data!$G529,2)="C2"), "9th",
  OR(LEFT(Students_Data!$G529,2)="10", LEFT(Students_Data!$G529,2)="C1"), "10th",
  TRUE, "none"
)</f>
        <v>7th</v>
      </c>
      <c r="I529" s="14" t="str">
        <f>IF(LEFT(Students_Data!$G529,1)="C", "C-Batch", "Techno")</f>
        <v>C-Batch</v>
      </c>
      <c r="J529" s="14" t="s">
        <v>1003</v>
      </c>
      <c r="K529" s="14" t="s">
        <v>62</v>
      </c>
      <c r="L529" s="14" t="s">
        <v>1004</v>
      </c>
      <c r="M529" s="14" t="s">
        <v>20</v>
      </c>
      <c r="N529" s="14" t="s">
        <v>263</v>
      </c>
      <c r="O529" s="14" t="s">
        <v>170</v>
      </c>
      <c r="P529" s="23" t="s">
        <v>30</v>
      </c>
    </row>
    <row r="530" spans="1:16" x14ac:dyDescent="0.25">
      <c r="A530" s="19" t="s">
        <v>2529</v>
      </c>
      <c r="B530" s="13" t="s">
        <v>2530</v>
      </c>
      <c r="C530" s="13" t="s">
        <v>4748</v>
      </c>
      <c r="D530" s="13" t="s">
        <v>15</v>
      </c>
      <c r="E530" s="20" t="s">
        <v>2531</v>
      </c>
      <c r="F530" s="20">
        <v>43682</v>
      </c>
      <c r="G530" s="13" t="s">
        <v>394</v>
      </c>
      <c r="H530" s="13" t="str" cm="1">
        <f t="array" ref="H530">_xlfn.IFS(
  OR(LEFT(Students_Data!$G530,1)="6", LEFT(Students_Data!$G530,2)="C5"), "6th",
  OR(LEFT(Students_Data!$G530,1)="7", LEFT(Students_Data!$G530,2)="C4"), "7th",
  OR(LEFT(Students_Data!$G530,1)="8", LEFT(Students_Data!$G530,2)="C3"), "8th",
  OR(LEFT(Students_Data!$G530,1)="9", LEFT(Students_Data!$G530,2)="C2"), "9th",
  OR(LEFT(Students_Data!$G530,2)="10", LEFT(Students_Data!$G530,2)="C1"), "10th",
  TRUE, "none"
)</f>
        <v>6th</v>
      </c>
      <c r="I530" s="13" t="str">
        <f>IF(LEFT(Students_Data!$G530,1)="C", "C-Batch", "Techno")</f>
        <v>Techno</v>
      </c>
      <c r="J530" s="13" t="s">
        <v>2532</v>
      </c>
      <c r="K530" s="13" t="s">
        <v>161</v>
      </c>
      <c r="L530" s="13" t="s">
        <v>2533</v>
      </c>
      <c r="M530" s="13" t="s">
        <v>20</v>
      </c>
      <c r="N530" s="13" t="s">
        <v>568</v>
      </c>
      <c r="O530" s="13" t="s">
        <v>209</v>
      </c>
      <c r="P530" s="9" t="s">
        <v>48</v>
      </c>
    </row>
    <row r="531" spans="1:16" x14ac:dyDescent="0.25">
      <c r="A531" s="21" t="s">
        <v>3515</v>
      </c>
      <c r="B531" s="14" t="s">
        <v>3516</v>
      </c>
      <c r="C531" s="14" t="s">
        <v>4748</v>
      </c>
      <c r="D531" s="14" t="s">
        <v>15</v>
      </c>
      <c r="E531" s="22" t="s">
        <v>1323</v>
      </c>
      <c r="F531" s="22">
        <v>43319</v>
      </c>
      <c r="G531" s="14" t="s">
        <v>394</v>
      </c>
      <c r="H531" s="14" t="str" cm="1">
        <f t="array" ref="H531">_xlfn.IFS(
  OR(LEFT(Students_Data!$G531,1)="6", LEFT(Students_Data!$G531,2)="C5"), "6th",
  OR(LEFT(Students_Data!$G531,1)="7", LEFT(Students_Data!$G531,2)="C4"), "7th",
  OR(LEFT(Students_Data!$G531,1)="8", LEFT(Students_Data!$G531,2)="C3"), "8th",
  OR(LEFT(Students_Data!$G531,1)="9", LEFT(Students_Data!$G531,2)="C2"), "9th",
  OR(LEFT(Students_Data!$G531,2)="10", LEFT(Students_Data!$G531,2)="C1"), "10th",
  TRUE, "none"
)</f>
        <v>6th</v>
      </c>
      <c r="I531" s="14" t="str">
        <f>IF(LEFT(Students_Data!$G531,1)="C", "C-Batch", "Techno")</f>
        <v>Techno</v>
      </c>
      <c r="J531" s="14" t="s">
        <v>3517</v>
      </c>
      <c r="K531" s="14" t="s">
        <v>161</v>
      </c>
      <c r="L531" s="14" t="s">
        <v>999</v>
      </c>
      <c r="M531" s="14" t="s">
        <v>292</v>
      </c>
      <c r="N531" s="14" t="s">
        <v>4732</v>
      </c>
      <c r="O531" s="14" t="s">
        <v>118</v>
      </c>
      <c r="P531" s="23" t="s">
        <v>57</v>
      </c>
    </row>
    <row r="532" spans="1:16" x14ac:dyDescent="0.25">
      <c r="A532" s="19" t="s">
        <v>4444</v>
      </c>
      <c r="B532" s="13" t="s">
        <v>4445</v>
      </c>
      <c r="C532" s="13" t="s">
        <v>4748</v>
      </c>
      <c r="D532" s="13" t="s">
        <v>67</v>
      </c>
      <c r="E532" s="20" t="s">
        <v>1216</v>
      </c>
      <c r="F532" s="20">
        <v>45821</v>
      </c>
      <c r="G532" s="13" t="s">
        <v>282</v>
      </c>
      <c r="H532" s="13" t="str" cm="1">
        <f t="array" ref="H532">_xlfn.IFS(
  OR(LEFT(Students_Data!$G532,1)="6", LEFT(Students_Data!$G532,2)="C5"), "6th",
  OR(LEFT(Students_Data!$G532,1)="7", LEFT(Students_Data!$G532,2)="C4"), "7th",
  OR(LEFT(Students_Data!$G532,1)="8", LEFT(Students_Data!$G532,2)="C3"), "8th",
  OR(LEFT(Students_Data!$G532,1)="9", LEFT(Students_Data!$G532,2)="C2"), "9th",
  OR(LEFT(Students_Data!$G532,2)="10", LEFT(Students_Data!$G532,2)="C1"), "10th",
  TRUE, "none"
)</f>
        <v>10th</v>
      </c>
      <c r="I532" s="13" t="str">
        <f>IF(LEFT(Students_Data!$G532,1)="C", "C-Batch", "Techno")</f>
        <v>Techno</v>
      </c>
      <c r="J532" s="13" t="s">
        <v>4446</v>
      </c>
      <c r="K532" s="13" t="s">
        <v>62</v>
      </c>
      <c r="L532" s="13" t="s">
        <v>4447</v>
      </c>
      <c r="M532" s="13" t="s">
        <v>292</v>
      </c>
      <c r="N532" s="13" t="s">
        <v>850</v>
      </c>
      <c r="O532" s="13" t="s">
        <v>243</v>
      </c>
      <c r="P532" s="9" t="s">
        <v>48</v>
      </c>
    </row>
    <row r="533" spans="1:16" x14ac:dyDescent="0.25">
      <c r="A533" s="21" t="s">
        <v>1392</v>
      </c>
      <c r="B533" s="14" t="s">
        <v>1393</v>
      </c>
      <c r="C533" s="14" t="s">
        <v>4748</v>
      </c>
      <c r="D533" s="14" t="s">
        <v>15</v>
      </c>
      <c r="E533" s="22" t="s">
        <v>1394</v>
      </c>
      <c r="F533" s="22">
        <v>45812</v>
      </c>
      <c r="G533" s="14" t="s">
        <v>52</v>
      </c>
      <c r="H533" s="14" t="str" cm="1">
        <f t="array" ref="H533">_xlfn.IFS(
  OR(LEFT(Students_Data!$G533,1)="6", LEFT(Students_Data!$G533,2)="C5"), "6th",
  OR(LEFT(Students_Data!$G533,1)="7", LEFT(Students_Data!$G533,2)="C4"), "7th",
  OR(LEFT(Students_Data!$G533,1)="8", LEFT(Students_Data!$G533,2)="C3"), "8th",
  OR(LEFT(Students_Data!$G533,1)="9", LEFT(Students_Data!$G533,2)="C2"), "9th",
  OR(LEFT(Students_Data!$G533,2)="10", LEFT(Students_Data!$G533,2)="C1"), "10th",
  TRUE, "none"
)</f>
        <v>8th</v>
      </c>
      <c r="I533" s="14" t="str">
        <f>IF(LEFT(Students_Data!$G533,1)="C", "C-Batch", "Techno")</f>
        <v>Techno</v>
      </c>
      <c r="J533" s="14" t="s">
        <v>1395</v>
      </c>
      <c r="K533" s="14" t="s">
        <v>4755</v>
      </c>
      <c r="L533" s="14" t="s">
        <v>1396</v>
      </c>
      <c r="M533" s="14" t="s">
        <v>141</v>
      </c>
      <c r="N533" s="14" t="s">
        <v>344</v>
      </c>
      <c r="O533" s="14" t="s">
        <v>299</v>
      </c>
      <c r="P533" s="23" t="s">
        <v>81</v>
      </c>
    </row>
    <row r="534" spans="1:16" x14ac:dyDescent="0.25">
      <c r="A534" s="19" t="s">
        <v>418</v>
      </c>
      <c r="B534" s="13" t="s">
        <v>419</v>
      </c>
      <c r="C534" s="13" t="s">
        <v>4748</v>
      </c>
      <c r="D534" s="13" t="s">
        <v>67</v>
      </c>
      <c r="E534" s="20" t="s">
        <v>420</v>
      </c>
      <c r="F534" s="20">
        <v>45455</v>
      </c>
      <c r="G534" s="13" t="s">
        <v>69</v>
      </c>
      <c r="H534" s="13" t="str" cm="1">
        <f t="array" ref="H534">_xlfn.IFS(
  OR(LEFT(Students_Data!$G534,1)="6", LEFT(Students_Data!$G534,2)="C5"), "6th",
  OR(LEFT(Students_Data!$G534,1)="7", LEFT(Students_Data!$G534,2)="C4"), "7th",
  OR(LEFT(Students_Data!$G534,1)="8", LEFT(Students_Data!$G534,2)="C3"), "8th",
  OR(LEFT(Students_Data!$G534,1)="9", LEFT(Students_Data!$G534,2)="C2"), "9th",
  OR(LEFT(Students_Data!$G534,2)="10", LEFT(Students_Data!$G534,2)="C1"), "10th",
  TRUE, "none"
)</f>
        <v>8th</v>
      </c>
      <c r="I534" s="13" t="str">
        <f>IF(LEFT(Students_Data!$G534,1)="C", "C-Batch", "Techno")</f>
        <v>Techno</v>
      </c>
      <c r="J534" s="13" t="s">
        <v>421</v>
      </c>
      <c r="K534" s="13" t="s">
        <v>200</v>
      </c>
      <c r="L534" s="13" t="s">
        <v>422</v>
      </c>
      <c r="M534" s="13" t="s">
        <v>141</v>
      </c>
      <c r="N534" s="13" t="s">
        <v>154</v>
      </c>
      <c r="O534" s="13" t="s">
        <v>311</v>
      </c>
      <c r="P534" s="9" t="s">
        <v>48</v>
      </c>
    </row>
    <row r="535" spans="1:16" x14ac:dyDescent="0.25">
      <c r="A535" s="21" t="s">
        <v>4167</v>
      </c>
      <c r="B535" s="14" t="s">
        <v>4846</v>
      </c>
      <c r="C535" s="14" t="s">
        <v>4748</v>
      </c>
      <c r="D535" s="14" t="s">
        <v>67</v>
      </c>
      <c r="E535" s="22" t="s">
        <v>2083</v>
      </c>
      <c r="F535" s="22">
        <v>45847</v>
      </c>
      <c r="G535" s="14" t="s">
        <v>483</v>
      </c>
      <c r="H535" s="14" t="str" cm="1">
        <f t="array" ref="H535">_xlfn.IFS(
  OR(LEFT(Students_Data!$G535,1)="6", LEFT(Students_Data!$G535,2)="C5"), "6th",
  OR(LEFT(Students_Data!$G535,1)="7", LEFT(Students_Data!$G535,2)="C4"), "7th",
  OR(LEFT(Students_Data!$G535,1)="8", LEFT(Students_Data!$G535,2)="C3"), "8th",
  OR(LEFT(Students_Data!$G535,1)="9", LEFT(Students_Data!$G535,2)="C2"), "9th",
  OR(LEFT(Students_Data!$G535,2)="10", LEFT(Students_Data!$G535,2)="C1"), "10th",
  TRUE, "none"
)</f>
        <v>8th</v>
      </c>
      <c r="I535" s="14" t="str">
        <f>IF(LEFT(Students_Data!$G535,1)="C", "C-Batch", "Techno")</f>
        <v>C-Batch</v>
      </c>
      <c r="J535" s="14" t="s">
        <v>4168</v>
      </c>
      <c r="K535" s="14" t="s">
        <v>4755</v>
      </c>
      <c r="L535" s="14" t="s">
        <v>1001</v>
      </c>
      <c r="M535" s="14" t="s">
        <v>20</v>
      </c>
      <c r="N535" s="14" t="s">
        <v>4733</v>
      </c>
      <c r="O535" s="14" t="s">
        <v>155</v>
      </c>
      <c r="P535" s="23" t="s">
        <v>22</v>
      </c>
    </row>
    <row r="536" spans="1:16" x14ac:dyDescent="0.25">
      <c r="A536" s="19" t="s">
        <v>1665</v>
      </c>
      <c r="B536" s="13" t="s">
        <v>871</v>
      </c>
      <c r="C536" s="13" t="s">
        <v>4748</v>
      </c>
      <c r="D536" s="13" t="s">
        <v>67</v>
      </c>
      <c r="E536" s="20" t="s">
        <v>1642</v>
      </c>
      <c r="F536" s="20">
        <v>45854</v>
      </c>
      <c r="G536" s="13" t="s">
        <v>52</v>
      </c>
      <c r="H536" s="13" t="str" cm="1">
        <f t="array" ref="H536">_xlfn.IFS(
  OR(LEFT(Students_Data!$G536,1)="6", LEFT(Students_Data!$G536,2)="C5"), "6th",
  OR(LEFT(Students_Data!$G536,1)="7", LEFT(Students_Data!$G536,2)="C4"), "7th",
  OR(LEFT(Students_Data!$G536,1)="8", LEFT(Students_Data!$G536,2)="C3"), "8th",
  OR(LEFT(Students_Data!$G536,1)="9", LEFT(Students_Data!$G536,2)="C2"), "9th",
  OR(LEFT(Students_Data!$G536,2)="10", LEFT(Students_Data!$G536,2)="C1"), "10th",
  TRUE, "none"
)</f>
        <v>8th</v>
      </c>
      <c r="I536" s="13" t="str">
        <f>IF(LEFT(Students_Data!$G536,1)="C", "C-Batch", "Techno")</f>
        <v>Techno</v>
      </c>
      <c r="J536" s="13" t="s">
        <v>1253</v>
      </c>
      <c r="K536" s="13" t="s">
        <v>200</v>
      </c>
      <c r="L536" s="13" t="s">
        <v>419</v>
      </c>
      <c r="M536" s="13" t="s">
        <v>20</v>
      </c>
      <c r="N536" s="13" t="s">
        <v>242</v>
      </c>
      <c r="O536" s="13" t="s">
        <v>184</v>
      </c>
      <c r="P536" s="9" t="s">
        <v>98</v>
      </c>
    </row>
    <row r="537" spans="1:16" x14ac:dyDescent="0.25">
      <c r="A537" s="21" t="s">
        <v>870</v>
      </c>
      <c r="B537" s="14" t="s">
        <v>4845</v>
      </c>
      <c r="C537" s="14" t="s">
        <v>4748</v>
      </c>
      <c r="D537" s="14" t="s">
        <v>67</v>
      </c>
      <c r="E537" s="22" t="s">
        <v>872</v>
      </c>
      <c r="F537" s="22">
        <v>45819</v>
      </c>
      <c r="G537" s="14" t="s">
        <v>34</v>
      </c>
      <c r="H537" s="14" t="str" cm="1">
        <f t="array" ref="H537">_xlfn.IFS(
  OR(LEFT(Students_Data!$G537,1)="6", LEFT(Students_Data!$G537,2)="C5"), "6th",
  OR(LEFT(Students_Data!$G537,1)="7", LEFT(Students_Data!$G537,2)="C4"), "7th",
  OR(LEFT(Students_Data!$G537,1)="8", LEFT(Students_Data!$G537,2)="C3"), "8th",
  OR(LEFT(Students_Data!$G537,1)="9", LEFT(Students_Data!$G537,2)="C2"), "9th",
  OR(LEFT(Students_Data!$G537,2)="10", LEFT(Students_Data!$G537,2)="C1"), "10th",
  TRUE, "none"
)</f>
        <v>6th</v>
      </c>
      <c r="I537" s="14" t="str">
        <f>IF(LEFT(Students_Data!$G537,1)="C", "C-Batch", "Techno")</f>
        <v>C-Batch</v>
      </c>
      <c r="J537" s="14" t="s">
        <v>873</v>
      </c>
      <c r="K537" s="14" t="s">
        <v>4755</v>
      </c>
      <c r="L537" s="14" t="s">
        <v>874</v>
      </c>
      <c r="M537" s="14" t="s">
        <v>20</v>
      </c>
      <c r="N537" s="14" t="s">
        <v>55</v>
      </c>
      <c r="O537" s="14" t="s">
        <v>357</v>
      </c>
      <c r="P537" s="23" t="s">
        <v>30</v>
      </c>
    </row>
    <row r="538" spans="1:16" x14ac:dyDescent="0.25">
      <c r="A538" s="19" t="s">
        <v>3119</v>
      </c>
      <c r="B538" s="13" t="s">
        <v>3120</v>
      </c>
      <c r="C538" s="13" t="s">
        <v>4748</v>
      </c>
      <c r="D538" s="13" t="s">
        <v>15</v>
      </c>
      <c r="E538" s="20" t="s">
        <v>1173</v>
      </c>
      <c r="F538" s="20">
        <v>42235</v>
      </c>
      <c r="G538" s="13" t="s">
        <v>219</v>
      </c>
      <c r="H538" s="13" t="str" cm="1">
        <f t="array" ref="H538">_xlfn.IFS(
  OR(LEFT(Students_Data!$G538,1)="6", LEFT(Students_Data!$G538,2)="C5"), "6th",
  OR(LEFT(Students_Data!$G538,1)="7", LEFT(Students_Data!$G538,2)="C4"), "7th",
  OR(LEFT(Students_Data!$G538,1)="8", LEFT(Students_Data!$G538,2)="C3"), "8th",
  OR(LEFT(Students_Data!$G538,1)="9", LEFT(Students_Data!$G538,2)="C2"), "9th",
  OR(LEFT(Students_Data!$G538,2)="10", LEFT(Students_Data!$G538,2)="C1"), "10th",
  TRUE, "none"
)</f>
        <v>9th</v>
      </c>
      <c r="I538" s="13" t="str">
        <f>IF(LEFT(Students_Data!$G538,1)="C", "C-Batch", "Techno")</f>
        <v>Techno</v>
      </c>
      <c r="J538" s="13" t="s">
        <v>3121</v>
      </c>
      <c r="K538" s="13" t="s">
        <v>4755</v>
      </c>
      <c r="L538" s="13" t="s">
        <v>3122</v>
      </c>
      <c r="M538" s="13" t="s">
        <v>20</v>
      </c>
      <c r="N538" s="13" t="s">
        <v>154</v>
      </c>
      <c r="O538" s="13" t="s">
        <v>170</v>
      </c>
      <c r="P538" s="9" t="s">
        <v>30</v>
      </c>
    </row>
    <row r="539" spans="1:16" x14ac:dyDescent="0.25">
      <c r="A539" s="21" t="s">
        <v>995</v>
      </c>
      <c r="B539" s="14" t="s">
        <v>996</v>
      </c>
      <c r="C539" s="14" t="s">
        <v>4748</v>
      </c>
      <c r="D539" s="14" t="s">
        <v>67</v>
      </c>
      <c r="E539" s="22" t="s">
        <v>997</v>
      </c>
      <c r="F539" s="22">
        <v>44740</v>
      </c>
      <c r="G539" s="14" t="s">
        <v>483</v>
      </c>
      <c r="H539" s="14" t="str" cm="1">
        <f t="array" ref="H539">_xlfn.IFS(
  OR(LEFT(Students_Data!$G539,1)="6", LEFT(Students_Data!$G539,2)="C5"), "6th",
  OR(LEFT(Students_Data!$G539,1)="7", LEFT(Students_Data!$G539,2)="C4"), "7th",
  OR(LEFT(Students_Data!$G539,1)="8", LEFT(Students_Data!$G539,2)="C3"), "8th",
  OR(LEFT(Students_Data!$G539,1)="9", LEFT(Students_Data!$G539,2)="C2"), "9th",
  OR(LEFT(Students_Data!$G539,2)="10", LEFT(Students_Data!$G539,2)="C1"), "10th",
  TRUE, "none"
)</f>
        <v>8th</v>
      </c>
      <c r="I539" s="14" t="str">
        <f>IF(LEFT(Students_Data!$G539,1)="C", "C-Batch", "Techno")</f>
        <v>C-Batch</v>
      </c>
      <c r="J539" s="14" t="s">
        <v>998</v>
      </c>
      <c r="K539" s="14" t="s">
        <v>4755</v>
      </c>
      <c r="L539" s="14" t="s">
        <v>999</v>
      </c>
      <c r="M539" s="14" t="s">
        <v>20</v>
      </c>
      <c r="N539" s="14" t="s">
        <v>88</v>
      </c>
      <c r="O539" s="14" t="s">
        <v>177</v>
      </c>
      <c r="P539" s="23" t="s">
        <v>39</v>
      </c>
    </row>
    <row r="540" spans="1:16" x14ac:dyDescent="0.25">
      <c r="A540" s="19" t="s">
        <v>4222</v>
      </c>
      <c r="B540" s="13" t="s">
        <v>873</v>
      </c>
      <c r="C540" s="13" t="s">
        <v>4748</v>
      </c>
      <c r="D540" s="13" t="s">
        <v>15</v>
      </c>
      <c r="E540" s="20" t="s">
        <v>4223</v>
      </c>
      <c r="F540" s="20">
        <v>42546</v>
      </c>
      <c r="G540" s="13" t="s">
        <v>410</v>
      </c>
      <c r="H540" s="13" t="str" cm="1">
        <f t="array" ref="H540">_xlfn.IFS(
  OR(LEFT(Students_Data!$G540,1)="6", LEFT(Students_Data!$G540,2)="C5"), "6th",
  OR(LEFT(Students_Data!$G540,1)="7", LEFT(Students_Data!$G540,2)="C4"), "7th",
  OR(LEFT(Students_Data!$G540,1)="8", LEFT(Students_Data!$G540,2)="C3"), "8th",
  OR(LEFT(Students_Data!$G540,1)="9", LEFT(Students_Data!$G540,2)="C2"), "9th",
  OR(LEFT(Students_Data!$G540,2)="10", LEFT(Students_Data!$G540,2)="C1"), "10th",
  TRUE, "none"
)</f>
        <v>9th</v>
      </c>
      <c r="I540" s="13" t="str">
        <f>IF(LEFT(Students_Data!$G540,1)="C", "C-Batch", "Techno")</f>
        <v>Techno</v>
      </c>
      <c r="J540" s="13" t="s">
        <v>4224</v>
      </c>
      <c r="K540" s="13" t="s">
        <v>62</v>
      </c>
      <c r="L540" s="13" t="s">
        <v>1004</v>
      </c>
      <c r="M540" s="13" t="s">
        <v>325</v>
      </c>
      <c r="N540" s="13" t="s">
        <v>568</v>
      </c>
      <c r="O540" s="13" t="s">
        <v>21</v>
      </c>
      <c r="P540" s="9" t="s">
        <v>22</v>
      </c>
    </row>
    <row r="541" spans="1:16" x14ac:dyDescent="0.25">
      <c r="A541" s="21" t="s">
        <v>3557</v>
      </c>
      <c r="B541" s="14" t="s">
        <v>4844</v>
      </c>
      <c r="C541" s="14" t="s">
        <v>4748</v>
      </c>
      <c r="D541" s="14" t="s">
        <v>15</v>
      </c>
      <c r="E541" s="22" t="s">
        <v>3542</v>
      </c>
      <c r="F541" s="22">
        <v>45496</v>
      </c>
      <c r="G541" s="14" t="s">
        <v>410</v>
      </c>
      <c r="H541" s="14" t="str" cm="1">
        <f t="array" ref="H541">_xlfn.IFS(
  OR(LEFT(Students_Data!$G541,1)="6", LEFT(Students_Data!$G541,2)="C5"), "6th",
  OR(LEFT(Students_Data!$G541,1)="7", LEFT(Students_Data!$G541,2)="C4"), "7th",
  OR(LEFT(Students_Data!$G541,1)="8", LEFT(Students_Data!$G541,2)="C3"), "8th",
  OR(LEFT(Students_Data!$G541,1)="9", LEFT(Students_Data!$G541,2)="C2"), "9th",
  OR(LEFT(Students_Data!$G541,2)="10", LEFT(Students_Data!$G541,2)="C1"), "10th",
  TRUE, "none"
)</f>
        <v>9th</v>
      </c>
      <c r="I541" s="14" t="str">
        <f>IF(LEFT(Students_Data!$G541,1)="C", "C-Batch", "Techno")</f>
        <v>Techno</v>
      </c>
      <c r="J541" s="14" t="s">
        <v>3558</v>
      </c>
      <c r="K541" s="14" t="s">
        <v>161</v>
      </c>
      <c r="L541" s="14" t="s">
        <v>3559</v>
      </c>
      <c r="M541" s="14" t="s">
        <v>20</v>
      </c>
      <c r="N541" s="14" t="s">
        <v>344</v>
      </c>
      <c r="O541" s="14" t="s">
        <v>21</v>
      </c>
      <c r="P541" s="23" t="s">
        <v>22</v>
      </c>
    </row>
    <row r="542" spans="1:16" x14ac:dyDescent="0.25">
      <c r="A542" s="19" t="s">
        <v>1252</v>
      </c>
      <c r="B542" s="13" t="s">
        <v>1253</v>
      </c>
      <c r="C542" s="13" t="s">
        <v>4748</v>
      </c>
      <c r="D542" s="13" t="s">
        <v>15</v>
      </c>
      <c r="E542" s="20" t="s">
        <v>1254</v>
      </c>
      <c r="F542" s="20">
        <v>44013</v>
      </c>
      <c r="G542" s="13" t="s">
        <v>115</v>
      </c>
      <c r="H542" s="13" t="str" cm="1">
        <f t="array" ref="H542">_xlfn.IFS(
  OR(LEFT(Students_Data!$G542,1)="6", LEFT(Students_Data!$G542,2)="C5"), "6th",
  OR(LEFT(Students_Data!$G542,1)="7", LEFT(Students_Data!$G542,2)="C4"), "7th",
  OR(LEFT(Students_Data!$G542,1)="8", LEFT(Students_Data!$G542,2)="C3"), "8th",
  OR(LEFT(Students_Data!$G542,1)="9", LEFT(Students_Data!$G542,2)="C2"), "9th",
  OR(LEFT(Students_Data!$G542,2)="10", LEFT(Students_Data!$G542,2)="C1"), "10th",
  TRUE, "none"
)</f>
        <v>6th</v>
      </c>
      <c r="I542" s="13" t="str">
        <f>IF(LEFT(Students_Data!$G542,1)="C", "C-Batch", "Techno")</f>
        <v>C-Batch</v>
      </c>
      <c r="J542" s="13" t="s">
        <v>18</v>
      </c>
      <c r="K542" s="13" t="s">
        <v>4755</v>
      </c>
      <c r="L542" s="13" t="s">
        <v>1255</v>
      </c>
      <c r="M542" s="13" t="s">
        <v>20</v>
      </c>
      <c r="N542" s="13" t="s">
        <v>285</v>
      </c>
      <c r="O542" s="13" t="s">
        <v>256</v>
      </c>
      <c r="P542" s="9" t="s">
        <v>30</v>
      </c>
    </row>
    <row r="543" spans="1:16" x14ac:dyDescent="0.25">
      <c r="A543" s="21" t="s">
        <v>3088</v>
      </c>
      <c r="B543" s="14" t="s">
        <v>3089</v>
      </c>
      <c r="C543" s="14" t="s">
        <v>4748</v>
      </c>
      <c r="D543" s="14" t="s">
        <v>15</v>
      </c>
      <c r="E543" s="22" t="s">
        <v>3090</v>
      </c>
      <c r="F543" s="22">
        <v>43630</v>
      </c>
      <c r="G543" s="14" t="s">
        <v>260</v>
      </c>
      <c r="H543" s="14" t="str" cm="1">
        <f t="array" ref="H543">_xlfn.IFS(
  OR(LEFT(Students_Data!$G543,1)="6", LEFT(Students_Data!$G543,2)="C5"), "6th",
  OR(LEFT(Students_Data!$G543,1)="7", LEFT(Students_Data!$G543,2)="C4"), "7th",
  OR(LEFT(Students_Data!$G543,1)="8", LEFT(Students_Data!$G543,2)="C3"), "8th",
  OR(LEFT(Students_Data!$G543,1)="9", LEFT(Students_Data!$G543,2)="C2"), "9th",
  OR(LEFT(Students_Data!$G543,2)="10", LEFT(Students_Data!$G543,2)="C1"), "10th",
  TRUE, "none"
)</f>
        <v>7th</v>
      </c>
      <c r="I543" s="14" t="str">
        <f>IF(LEFT(Students_Data!$G543,1)="C", "C-Batch", "Techno")</f>
        <v>C-Batch</v>
      </c>
      <c r="J543" s="14" t="s">
        <v>1552</v>
      </c>
      <c r="K543" s="14" t="s">
        <v>161</v>
      </c>
      <c r="L543" s="14" t="s">
        <v>1422</v>
      </c>
      <c r="M543" s="14" t="s">
        <v>20</v>
      </c>
      <c r="N543" s="14" t="s">
        <v>285</v>
      </c>
      <c r="O543" s="14" t="s">
        <v>229</v>
      </c>
      <c r="P543" s="23" t="s">
        <v>30</v>
      </c>
    </row>
    <row r="544" spans="1:16" x14ac:dyDescent="0.25">
      <c r="A544" s="19" t="s">
        <v>533</v>
      </c>
      <c r="B544" s="13" t="s">
        <v>534</v>
      </c>
      <c r="C544" s="13" t="s">
        <v>4748</v>
      </c>
      <c r="D544" s="13" t="s">
        <v>67</v>
      </c>
      <c r="E544" s="20" t="s">
        <v>535</v>
      </c>
      <c r="F544" s="20">
        <v>43633</v>
      </c>
      <c r="G544" s="13" t="s">
        <v>373</v>
      </c>
      <c r="H544" s="13" t="str" cm="1">
        <f t="array" ref="H544">_xlfn.IFS(
  OR(LEFT(Students_Data!$G544,1)="6", LEFT(Students_Data!$G544,2)="C5"), "6th",
  OR(LEFT(Students_Data!$G544,1)="7", LEFT(Students_Data!$G544,2)="C4"), "7th",
  OR(LEFT(Students_Data!$G544,1)="8", LEFT(Students_Data!$G544,2)="C3"), "8th",
  OR(LEFT(Students_Data!$G544,1)="9", LEFT(Students_Data!$G544,2)="C2"), "9th",
  OR(LEFT(Students_Data!$G544,2)="10", LEFT(Students_Data!$G544,2)="C1"), "10th",
  TRUE, "none"
)</f>
        <v>6th</v>
      </c>
      <c r="I544" s="13" t="str">
        <f>IF(LEFT(Students_Data!$G544,1)="C", "C-Batch", "Techno")</f>
        <v>Techno</v>
      </c>
      <c r="J544" s="13" t="s">
        <v>536</v>
      </c>
      <c r="K544" s="13" t="s">
        <v>4755</v>
      </c>
      <c r="L544" s="13" t="s">
        <v>132</v>
      </c>
      <c r="M544" s="13" t="s">
        <v>20</v>
      </c>
      <c r="N544" s="13" t="s">
        <v>110</v>
      </c>
      <c r="O544" s="13" t="s">
        <v>155</v>
      </c>
      <c r="P544" s="9" t="s">
        <v>22</v>
      </c>
    </row>
    <row r="545" spans="1:16" x14ac:dyDescent="0.25">
      <c r="A545" s="21" t="s">
        <v>1551</v>
      </c>
      <c r="B545" s="14" t="s">
        <v>1169</v>
      </c>
      <c r="C545" s="14" t="s">
        <v>4748</v>
      </c>
      <c r="D545" s="14" t="s">
        <v>15</v>
      </c>
      <c r="E545" s="22" t="s">
        <v>1087</v>
      </c>
      <c r="F545" s="22">
        <v>42157</v>
      </c>
      <c r="G545" s="14" t="s">
        <v>77</v>
      </c>
      <c r="H545" s="14" t="str" cm="1">
        <f t="array" ref="H545">_xlfn.IFS(
  OR(LEFT(Students_Data!$G545,1)="6", LEFT(Students_Data!$G545,2)="C5"), "6th",
  OR(LEFT(Students_Data!$G545,1)="7", LEFT(Students_Data!$G545,2)="C4"), "7th",
  OR(LEFT(Students_Data!$G545,1)="8", LEFT(Students_Data!$G545,2)="C3"), "8th",
  OR(LEFT(Students_Data!$G545,1)="9", LEFT(Students_Data!$G545,2)="C2"), "9th",
  OR(LEFT(Students_Data!$G545,2)="10", LEFT(Students_Data!$G545,2)="C1"), "10th",
  TRUE, "none"
)</f>
        <v>10th</v>
      </c>
      <c r="I545" s="14" t="str">
        <f>IF(LEFT(Students_Data!$G545,1)="C", "C-Batch", "Techno")</f>
        <v>Techno</v>
      </c>
      <c r="J545" s="14" t="s">
        <v>1552</v>
      </c>
      <c r="K545" s="14" t="s">
        <v>200</v>
      </c>
      <c r="L545" s="14" t="s">
        <v>1553</v>
      </c>
      <c r="M545" s="14" t="s">
        <v>20</v>
      </c>
      <c r="N545" s="14" t="s">
        <v>154</v>
      </c>
      <c r="O545" s="14" t="s">
        <v>56</v>
      </c>
      <c r="P545" s="23" t="s">
        <v>57</v>
      </c>
    </row>
    <row r="546" spans="1:16" x14ac:dyDescent="0.25">
      <c r="A546" s="19" t="s">
        <v>1419</v>
      </c>
      <c r="B546" s="13" t="s">
        <v>4843</v>
      </c>
      <c r="C546" s="13" t="s">
        <v>4748</v>
      </c>
      <c r="D546" s="13" t="s">
        <v>15</v>
      </c>
      <c r="E546" s="20" t="s">
        <v>1420</v>
      </c>
      <c r="F546" s="20">
        <v>42910</v>
      </c>
      <c r="G546" s="13" t="s">
        <v>377</v>
      </c>
      <c r="H546" s="13" t="str" cm="1">
        <f t="array" ref="H546">_xlfn.IFS(
  OR(LEFT(Students_Data!$G546,1)="6", LEFT(Students_Data!$G546,2)="C5"), "6th",
  OR(LEFT(Students_Data!$G546,1)="7", LEFT(Students_Data!$G546,2)="C4"), "7th",
  OR(LEFT(Students_Data!$G546,1)="8", LEFT(Students_Data!$G546,2)="C3"), "8th",
  OR(LEFT(Students_Data!$G546,1)="9", LEFT(Students_Data!$G546,2)="C2"), "9th",
  OR(LEFT(Students_Data!$G546,2)="10", LEFT(Students_Data!$G546,2)="C1"), "10th",
  TRUE, "none"
)</f>
        <v>9th</v>
      </c>
      <c r="I546" s="13" t="str">
        <f>IF(LEFT(Students_Data!$G546,1)="C", "C-Batch", "Techno")</f>
        <v>C-Batch</v>
      </c>
      <c r="J546" s="13" t="s">
        <v>1421</v>
      </c>
      <c r="K546" s="13" t="s">
        <v>71</v>
      </c>
      <c r="L546" s="13" t="s">
        <v>1422</v>
      </c>
      <c r="M546" s="13" t="s">
        <v>20</v>
      </c>
      <c r="N546" s="13" t="s">
        <v>183</v>
      </c>
      <c r="O546" s="13" t="s">
        <v>256</v>
      </c>
      <c r="P546" s="9" t="s">
        <v>30</v>
      </c>
    </row>
    <row r="547" spans="1:16" x14ac:dyDescent="0.25">
      <c r="A547" s="21" t="s">
        <v>1477</v>
      </c>
      <c r="B547" s="14" t="s">
        <v>1478</v>
      </c>
      <c r="C547" s="14" t="s">
        <v>4748</v>
      </c>
      <c r="D547" s="14" t="s">
        <v>67</v>
      </c>
      <c r="E547" s="22" t="s">
        <v>944</v>
      </c>
      <c r="F547" s="22">
        <v>42223</v>
      </c>
      <c r="G547" s="14" t="s">
        <v>219</v>
      </c>
      <c r="H547" s="14" t="str" cm="1">
        <f t="array" ref="H547">_xlfn.IFS(
  OR(LEFT(Students_Data!$G547,1)="6", LEFT(Students_Data!$G547,2)="C5"), "6th",
  OR(LEFT(Students_Data!$G547,1)="7", LEFT(Students_Data!$G547,2)="C4"), "7th",
  OR(LEFT(Students_Data!$G547,1)="8", LEFT(Students_Data!$G547,2)="C3"), "8th",
  OR(LEFT(Students_Data!$G547,1)="9", LEFT(Students_Data!$G547,2)="C2"), "9th",
  OR(LEFT(Students_Data!$G547,2)="10", LEFT(Students_Data!$G547,2)="C1"), "10th",
  TRUE, "none"
)</f>
        <v>9th</v>
      </c>
      <c r="I547" s="14" t="str">
        <f>IF(LEFT(Students_Data!$G547,1)="C", "C-Batch", "Techno")</f>
        <v>Techno</v>
      </c>
      <c r="J547" s="14" t="s">
        <v>536</v>
      </c>
      <c r="K547" s="14" t="s">
        <v>161</v>
      </c>
      <c r="L547" s="14" t="s">
        <v>1479</v>
      </c>
      <c r="M547" s="14" t="s">
        <v>202</v>
      </c>
      <c r="N547" s="14" t="s">
        <v>183</v>
      </c>
      <c r="O547" s="14" t="s">
        <v>177</v>
      </c>
      <c r="P547" s="23" t="s">
        <v>39</v>
      </c>
    </row>
    <row r="548" spans="1:16" x14ac:dyDescent="0.25">
      <c r="A548" s="19" t="s">
        <v>127</v>
      </c>
      <c r="B548" s="13" t="s">
        <v>128</v>
      </c>
      <c r="C548" s="13" t="s">
        <v>4753</v>
      </c>
      <c r="D548" s="13" t="s">
        <v>67</v>
      </c>
      <c r="E548" s="20" t="s">
        <v>129</v>
      </c>
      <c r="F548" s="20">
        <v>44361</v>
      </c>
      <c r="G548" s="13" t="s">
        <v>17</v>
      </c>
      <c r="H548" s="13" t="str" cm="1">
        <f t="array" ref="H548">_xlfn.IFS(
  OR(LEFT(Students_Data!$G548,1)="6", LEFT(Students_Data!$G548,2)="C5"), "6th",
  OR(LEFT(Students_Data!$G548,1)="7", LEFT(Students_Data!$G548,2)="C4"), "7th",
  OR(LEFT(Students_Data!$G548,1)="8", LEFT(Students_Data!$G548,2)="C3"), "8th",
  OR(LEFT(Students_Data!$G548,1)="9", LEFT(Students_Data!$G548,2)="C2"), "9th",
  OR(LEFT(Students_Data!$G548,2)="10", LEFT(Students_Data!$G548,2)="C1"), "10th",
  TRUE, "none"
)</f>
        <v>10th</v>
      </c>
      <c r="I548" s="13" t="str">
        <f>IF(LEFT(Students_Data!$G548,1)="C", "C-Batch", "Techno")</f>
        <v>C-Batch</v>
      </c>
      <c r="J548" s="13" t="s">
        <v>131</v>
      </c>
      <c r="K548" s="13" t="s">
        <v>4755</v>
      </c>
      <c r="L548" s="13" t="s">
        <v>132</v>
      </c>
      <c r="M548" s="13" t="s">
        <v>20</v>
      </c>
      <c r="N548" s="13" t="s">
        <v>242</v>
      </c>
      <c r="O548" s="13" t="s">
        <v>133</v>
      </c>
      <c r="P548" s="9" t="s">
        <v>39</v>
      </c>
    </row>
    <row r="549" spans="1:16" x14ac:dyDescent="0.25">
      <c r="A549" s="21" t="s">
        <v>1166</v>
      </c>
      <c r="B549" s="14" t="s">
        <v>1167</v>
      </c>
      <c r="C549" s="14" t="s">
        <v>4748</v>
      </c>
      <c r="D549" s="14" t="s">
        <v>67</v>
      </c>
      <c r="E549" s="22" t="s">
        <v>1168</v>
      </c>
      <c r="F549" s="22">
        <v>44761</v>
      </c>
      <c r="G549" s="14" t="s">
        <v>159</v>
      </c>
      <c r="H549" s="14" t="str" cm="1">
        <f t="array" ref="H549">_xlfn.IFS(
  OR(LEFT(Students_Data!$G549,1)="6", LEFT(Students_Data!$G549,2)="C5"), "6th",
  OR(LEFT(Students_Data!$G549,1)="7", LEFT(Students_Data!$G549,2)="C4"), "7th",
  OR(LEFT(Students_Data!$G549,1)="8", LEFT(Students_Data!$G549,2)="C3"), "8th",
  OR(LEFT(Students_Data!$G549,1)="9", LEFT(Students_Data!$G549,2)="C2"), "9th",
  OR(LEFT(Students_Data!$G549,2)="10", LEFT(Students_Data!$G549,2)="C1"), "10th",
  TRUE, "none"
)</f>
        <v>7th</v>
      </c>
      <c r="I549" s="14" t="str">
        <f>IF(LEFT(Students_Data!$G549,1)="C", "C-Batch", "Techno")</f>
        <v>C-Batch</v>
      </c>
      <c r="J549" s="14" t="s">
        <v>1169</v>
      </c>
      <c r="K549" s="14" t="s">
        <v>4755</v>
      </c>
      <c r="L549" s="14" t="s">
        <v>1170</v>
      </c>
      <c r="M549" s="14" t="s">
        <v>141</v>
      </c>
      <c r="N549" s="14" t="s">
        <v>55</v>
      </c>
      <c r="O549" s="14" t="s">
        <v>126</v>
      </c>
      <c r="P549" s="23" t="s">
        <v>57</v>
      </c>
    </row>
    <row r="550" spans="1:16" x14ac:dyDescent="0.25">
      <c r="A550" s="19" t="s">
        <v>4004</v>
      </c>
      <c r="B550" s="13" t="s">
        <v>4005</v>
      </c>
      <c r="C550" s="13" t="s">
        <v>4748</v>
      </c>
      <c r="D550" s="13" t="s">
        <v>15</v>
      </c>
      <c r="E550" s="20" t="s">
        <v>2462</v>
      </c>
      <c r="F550" s="20">
        <v>42189</v>
      </c>
      <c r="G550" s="13" t="s">
        <v>138</v>
      </c>
      <c r="H550" s="13" t="str" cm="1">
        <f t="array" ref="H550">_xlfn.IFS(
  OR(LEFT(Students_Data!$G550,1)="6", LEFT(Students_Data!$G550,2)="C5"), "6th",
  OR(LEFT(Students_Data!$G550,1)="7", LEFT(Students_Data!$G550,2)="C4"), "7th",
  OR(LEFT(Students_Data!$G550,1)="8", LEFT(Students_Data!$G550,2)="C3"), "8th",
  OR(LEFT(Students_Data!$G550,1)="9", LEFT(Students_Data!$G550,2)="C2"), "9th",
  OR(LEFT(Students_Data!$G550,2)="10", LEFT(Students_Data!$G550,2)="C1"), "10th",
  TRUE, "none"
)</f>
        <v>9th</v>
      </c>
      <c r="I550" s="13" t="str">
        <f>IF(LEFT(Students_Data!$G550,1)="C", "C-Batch", "Techno")</f>
        <v>C-Batch</v>
      </c>
      <c r="J550" s="13" t="s">
        <v>4006</v>
      </c>
      <c r="K550" s="13" t="s">
        <v>4755</v>
      </c>
      <c r="L550" s="13" t="s">
        <v>4007</v>
      </c>
      <c r="M550" s="13" t="s">
        <v>228</v>
      </c>
      <c r="N550" s="13" t="s">
        <v>317</v>
      </c>
      <c r="O550" s="13" t="s">
        <v>249</v>
      </c>
      <c r="P550" s="9" t="s">
        <v>30</v>
      </c>
    </row>
    <row r="551" spans="1:16" x14ac:dyDescent="0.25">
      <c r="A551" s="21" t="s">
        <v>2690</v>
      </c>
      <c r="B551" s="14" t="s">
        <v>2691</v>
      </c>
      <c r="C551" s="14" t="s">
        <v>4748</v>
      </c>
      <c r="D551" s="14" t="s">
        <v>15</v>
      </c>
      <c r="E551" s="22" t="s">
        <v>1658</v>
      </c>
      <c r="F551" s="22">
        <v>45897</v>
      </c>
      <c r="G551" s="14" t="s">
        <v>26</v>
      </c>
      <c r="H551" s="14" t="str" cm="1">
        <f t="array" ref="H551">_xlfn.IFS(
  OR(LEFT(Students_Data!$G551,1)="6", LEFT(Students_Data!$G551,2)="C5"), "6th",
  OR(LEFT(Students_Data!$G551,1)="7", LEFT(Students_Data!$G551,2)="C4"), "7th",
  OR(LEFT(Students_Data!$G551,1)="8", LEFT(Students_Data!$G551,2)="C3"), "8th",
  OR(LEFT(Students_Data!$G551,1)="9", LEFT(Students_Data!$G551,2)="C2"), "9th",
  OR(LEFT(Students_Data!$G551,2)="10", LEFT(Students_Data!$G551,2)="C1"), "10th",
  TRUE, "none"
)</f>
        <v>8th</v>
      </c>
      <c r="I551" s="14" t="str">
        <f>IF(LEFT(Students_Data!$G551,1)="C", "C-Batch", "Techno")</f>
        <v>Techno</v>
      </c>
      <c r="J551" s="14" t="s">
        <v>2692</v>
      </c>
      <c r="K551" s="14" t="s">
        <v>44</v>
      </c>
      <c r="L551" s="14" t="s">
        <v>2693</v>
      </c>
      <c r="M551" s="14" t="s">
        <v>20</v>
      </c>
      <c r="N551" s="14" t="s">
        <v>88</v>
      </c>
      <c r="O551" s="14" t="s">
        <v>270</v>
      </c>
      <c r="P551" s="23" t="s">
        <v>39</v>
      </c>
    </row>
    <row r="552" spans="1:16" x14ac:dyDescent="0.25">
      <c r="A552" s="19" t="s">
        <v>312</v>
      </c>
      <c r="B552" s="13" t="s">
        <v>313</v>
      </c>
      <c r="C552" s="13" t="s">
        <v>4748</v>
      </c>
      <c r="D552" s="13" t="s">
        <v>15</v>
      </c>
      <c r="E552" s="20" t="s">
        <v>314</v>
      </c>
      <c r="F552" s="20">
        <v>44767</v>
      </c>
      <c r="G552" s="13" t="s">
        <v>260</v>
      </c>
      <c r="H552" s="13" t="str" cm="1">
        <f t="array" ref="H552">_xlfn.IFS(
  OR(LEFT(Students_Data!$G552,1)="6", LEFT(Students_Data!$G552,2)="C5"), "6th",
  OR(LEFT(Students_Data!$G552,1)="7", LEFT(Students_Data!$G552,2)="C4"), "7th",
  OR(LEFT(Students_Data!$G552,1)="8", LEFT(Students_Data!$G552,2)="C3"), "8th",
  OR(LEFT(Students_Data!$G552,1)="9", LEFT(Students_Data!$G552,2)="C2"), "9th",
  OR(LEFT(Students_Data!$G552,2)="10", LEFT(Students_Data!$G552,2)="C1"), "10th",
  TRUE, "none"
)</f>
        <v>7th</v>
      </c>
      <c r="I552" s="13" t="str">
        <f>IF(LEFT(Students_Data!$G552,1)="C", "C-Batch", "Techno")</f>
        <v>C-Batch</v>
      </c>
      <c r="J552" s="13" t="s">
        <v>315</v>
      </c>
      <c r="K552" s="13" t="s">
        <v>161</v>
      </c>
      <c r="L552" s="13" t="s">
        <v>316</v>
      </c>
      <c r="M552" s="13" t="s">
        <v>20</v>
      </c>
      <c r="N552" s="13" t="s">
        <v>317</v>
      </c>
      <c r="O552" s="13" t="s">
        <v>318</v>
      </c>
      <c r="P552" s="9" t="s">
        <v>30</v>
      </c>
    </row>
    <row r="553" spans="1:16" x14ac:dyDescent="0.25">
      <c r="A553" s="21" t="s">
        <v>2254</v>
      </c>
      <c r="B553" s="14" t="s">
        <v>2255</v>
      </c>
      <c r="C553" s="14" t="s">
        <v>4748</v>
      </c>
      <c r="D553" s="14" t="s">
        <v>15</v>
      </c>
      <c r="E553" s="22" t="s">
        <v>1595</v>
      </c>
      <c r="F553" s="22">
        <v>43653</v>
      </c>
      <c r="G553" s="14" t="s">
        <v>435</v>
      </c>
      <c r="H553" s="14" t="str" cm="1">
        <f t="array" ref="H553">_xlfn.IFS(
  OR(LEFT(Students_Data!$G553,1)="6", LEFT(Students_Data!$G553,2)="C5"), "6th",
  OR(LEFT(Students_Data!$G553,1)="7", LEFT(Students_Data!$G553,2)="C4"), "7th",
  OR(LEFT(Students_Data!$G553,1)="8", LEFT(Students_Data!$G553,2)="C3"), "8th",
  OR(LEFT(Students_Data!$G553,1)="9", LEFT(Students_Data!$G553,2)="C2"), "9th",
  OR(LEFT(Students_Data!$G553,2)="10", LEFT(Students_Data!$G553,2)="C1"), "10th",
  TRUE, "none"
)</f>
        <v>6th</v>
      </c>
      <c r="I553" s="14" t="str">
        <f>IF(LEFT(Students_Data!$G553,1)="C", "C-Batch", "Techno")</f>
        <v>Techno</v>
      </c>
      <c r="J553" s="14" t="s">
        <v>2256</v>
      </c>
      <c r="K553" s="14" t="s">
        <v>200</v>
      </c>
      <c r="L553" s="14" t="s">
        <v>2257</v>
      </c>
      <c r="M553" s="14" t="s">
        <v>202</v>
      </c>
      <c r="N553" s="14" t="s">
        <v>448</v>
      </c>
      <c r="O553" s="14" t="s">
        <v>332</v>
      </c>
      <c r="P553" s="23" t="s">
        <v>48</v>
      </c>
    </row>
    <row r="554" spans="1:16" x14ac:dyDescent="0.25">
      <c r="A554" s="19" t="s">
        <v>2229</v>
      </c>
      <c r="B554" s="13" t="s">
        <v>2230</v>
      </c>
      <c r="C554" s="13" t="s">
        <v>4748</v>
      </c>
      <c r="D554" s="13" t="s">
        <v>67</v>
      </c>
      <c r="E554" s="20" t="s">
        <v>2231</v>
      </c>
      <c r="F554" s="20">
        <v>45139</v>
      </c>
      <c r="G554" s="13" t="s">
        <v>52</v>
      </c>
      <c r="H554" s="13" t="str" cm="1">
        <f t="array" ref="H554">_xlfn.IFS(
  OR(LEFT(Students_Data!$G554,1)="6", LEFT(Students_Data!$G554,2)="C5"), "6th",
  OR(LEFT(Students_Data!$G554,1)="7", LEFT(Students_Data!$G554,2)="C4"), "7th",
  OR(LEFT(Students_Data!$G554,1)="8", LEFT(Students_Data!$G554,2)="C3"), "8th",
  OR(LEFT(Students_Data!$G554,1)="9", LEFT(Students_Data!$G554,2)="C2"), "9th",
  OR(LEFT(Students_Data!$G554,2)="10", LEFT(Students_Data!$G554,2)="C1"), "10th",
  TRUE, "none"
)</f>
        <v>8th</v>
      </c>
      <c r="I554" s="13" t="str">
        <f>IF(LEFT(Students_Data!$G554,1)="C", "C-Batch", "Techno")</f>
        <v>Techno</v>
      </c>
      <c r="J554" s="13" t="s">
        <v>2232</v>
      </c>
      <c r="K554" s="13" t="s">
        <v>4755</v>
      </c>
      <c r="L554" s="13" t="s">
        <v>2233</v>
      </c>
      <c r="M554" s="13" t="s">
        <v>20</v>
      </c>
      <c r="N554" s="13" t="s">
        <v>448</v>
      </c>
      <c r="O554" s="13" t="s">
        <v>369</v>
      </c>
      <c r="P554" s="9" t="s">
        <v>30</v>
      </c>
    </row>
    <row r="555" spans="1:16" x14ac:dyDescent="0.25">
      <c r="A555" s="21" t="s">
        <v>3217</v>
      </c>
      <c r="B555" s="14" t="s">
        <v>3218</v>
      </c>
      <c r="C555" s="14" t="s">
        <v>4748</v>
      </c>
      <c r="D555" s="14" t="s">
        <v>15</v>
      </c>
      <c r="E555" s="22" t="s">
        <v>2839</v>
      </c>
      <c r="F555" s="22">
        <v>45147</v>
      </c>
      <c r="G555" s="14" t="s">
        <v>282</v>
      </c>
      <c r="H555" s="14" t="str" cm="1">
        <f t="array" ref="H555">_xlfn.IFS(
  OR(LEFT(Students_Data!$G555,1)="6", LEFT(Students_Data!$G555,2)="C5"), "6th",
  OR(LEFT(Students_Data!$G555,1)="7", LEFT(Students_Data!$G555,2)="C4"), "7th",
  OR(LEFT(Students_Data!$G555,1)="8", LEFT(Students_Data!$G555,2)="C3"), "8th",
  OR(LEFT(Students_Data!$G555,1)="9", LEFT(Students_Data!$G555,2)="C2"), "9th",
  OR(LEFT(Students_Data!$G555,2)="10", LEFT(Students_Data!$G555,2)="C1"), "10th",
  TRUE, "none"
)</f>
        <v>10th</v>
      </c>
      <c r="I555" s="14" t="str">
        <f>IF(LEFT(Students_Data!$G555,1)="C", "C-Batch", "Techno")</f>
        <v>Techno</v>
      </c>
      <c r="J555" s="14" t="s">
        <v>3219</v>
      </c>
      <c r="K555" s="14" t="s">
        <v>36</v>
      </c>
      <c r="L555" s="14" t="s">
        <v>3220</v>
      </c>
      <c r="M555" s="14" t="s">
        <v>20</v>
      </c>
      <c r="N555" s="14" t="s">
        <v>4732</v>
      </c>
      <c r="O555" s="14" t="s">
        <v>64</v>
      </c>
      <c r="P555" s="23" t="s">
        <v>22</v>
      </c>
    </row>
    <row r="556" spans="1:16" x14ac:dyDescent="0.25">
      <c r="A556" s="19" t="s">
        <v>794</v>
      </c>
      <c r="B556" s="13" t="s">
        <v>795</v>
      </c>
      <c r="C556" s="13" t="s">
        <v>4748</v>
      </c>
      <c r="D556" s="13" t="s">
        <v>15</v>
      </c>
      <c r="E556" s="20" t="s">
        <v>796</v>
      </c>
      <c r="F556" s="20">
        <v>41855</v>
      </c>
      <c r="G556" s="13" t="s">
        <v>77</v>
      </c>
      <c r="H556" s="13" t="str" cm="1">
        <f t="array" ref="H556">_xlfn.IFS(
  OR(LEFT(Students_Data!$G556,1)="6", LEFT(Students_Data!$G556,2)="C5"), "6th",
  OR(LEFT(Students_Data!$G556,1)="7", LEFT(Students_Data!$G556,2)="C4"), "7th",
  OR(LEFT(Students_Data!$G556,1)="8", LEFT(Students_Data!$G556,2)="C3"), "8th",
  OR(LEFT(Students_Data!$G556,1)="9", LEFT(Students_Data!$G556,2)="C2"), "9th",
  OR(LEFT(Students_Data!$G556,2)="10", LEFT(Students_Data!$G556,2)="C1"), "10th",
  TRUE, "none"
)</f>
        <v>10th</v>
      </c>
      <c r="I556" s="13" t="str">
        <f>IF(LEFT(Students_Data!$G556,1)="C", "C-Batch", "Techno")</f>
        <v>Techno</v>
      </c>
      <c r="J556" s="13" t="s">
        <v>797</v>
      </c>
      <c r="K556" s="13" t="s">
        <v>4755</v>
      </c>
      <c r="L556" s="13" t="s">
        <v>798</v>
      </c>
      <c r="M556" s="13" t="s">
        <v>20</v>
      </c>
      <c r="N556" s="13" t="s">
        <v>448</v>
      </c>
      <c r="O556" s="13" t="s">
        <v>286</v>
      </c>
      <c r="P556" s="9" t="s">
        <v>30</v>
      </c>
    </row>
    <row r="557" spans="1:16" x14ac:dyDescent="0.25">
      <c r="A557" s="21" t="s">
        <v>4492</v>
      </c>
      <c r="B557" s="14" t="s">
        <v>4842</v>
      </c>
      <c r="C557" s="14" t="s">
        <v>4748</v>
      </c>
      <c r="D557" s="14" t="s">
        <v>15</v>
      </c>
      <c r="E557" s="22" t="s">
        <v>4493</v>
      </c>
      <c r="F557" s="22">
        <v>43273</v>
      </c>
      <c r="G557" s="14" t="s">
        <v>26</v>
      </c>
      <c r="H557" s="14" t="str" cm="1">
        <f t="array" ref="H557">_xlfn.IFS(
  OR(LEFT(Students_Data!$G557,1)="6", LEFT(Students_Data!$G557,2)="C5"), "6th",
  OR(LEFT(Students_Data!$G557,1)="7", LEFT(Students_Data!$G557,2)="C4"), "7th",
  OR(LEFT(Students_Data!$G557,1)="8", LEFT(Students_Data!$G557,2)="C3"), "8th",
  OR(LEFT(Students_Data!$G557,1)="9", LEFT(Students_Data!$G557,2)="C2"), "9th",
  OR(LEFT(Students_Data!$G557,2)="10", LEFT(Students_Data!$G557,2)="C1"), "10th",
  TRUE, "none"
)</f>
        <v>8th</v>
      </c>
      <c r="I557" s="14" t="str">
        <f>IF(LEFT(Students_Data!$G557,1)="C", "C-Batch", "Techno")</f>
        <v>Techno</v>
      </c>
      <c r="J557" s="14" t="s">
        <v>4494</v>
      </c>
      <c r="K557" s="14" t="s">
        <v>200</v>
      </c>
      <c r="L557" s="14" t="s">
        <v>4495</v>
      </c>
      <c r="M557" s="14" t="s">
        <v>228</v>
      </c>
      <c r="N557" s="14" t="s">
        <v>183</v>
      </c>
      <c r="O557" s="14" t="s">
        <v>148</v>
      </c>
      <c r="P557" s="23" t="s">
        <v>39</v>
      </c>
    </row>
    <row r="558" spans="1:16" x14ac:dyDescent="0.25">
      <c r="A558" s="19" t="s">
        <v>3489</v>
      </c>
      <c r="B558" s="13" t="s">
        <v>3490</v>
      </c>
      <c r="C558" s="13" t="s">
        <v>4748</v>
      </c>
      <c r="D558" s="13" t="s">
        <v>15</v>
      </c>
      <c r="E558" s="20" t="s">
        <v>3491</v>
      </c>
      <c r="F558" s="20">
        <v>43704</v>
      </c>
      <c r="G558" s="13" t="s">
        <v>159</v>
      </c>
      <c r="H558" s="13" t="str" cm="1">
        <f t="array" ref="H558">_xlfn.IFS(
  OR(LEFT(Students_Data!$G558,1)="6", LEFT(Students_Data!$G558,2)="C5"), "6th",
  OR(LEFT(Students_Data!$G558,1)="7", LEFT(Students_Data!$G558,2)="C4"), "7th",
  OR(LEFT(Students_Data!$G558,1)="8", LEFT(Students_Data!$G558,2)="C3"), "8th",
  OR(LEFT(Students_Data!$G558,1)="9", LEFT(Students_Data!$G558,2)="C2"), "9th",
  OR(LEFT(Students_Data!$G558,2)="10", LEFT(Students_Data!$G558,2)="C1"), "10th",
  TRUE, "none"
)</f>
        <v>7th</v>
      </c>
      <c r="I558" s="13" t="str">
        <f>IF(LEFT(Students_Data!$G558,1)="C", "C-Batch", "Techno")</f>
        <v>C-Batch</v>
      </c>
      <c r="J558" s="13" t="s">
        <v>3492</v>
      </c>
      <c r="K558" s="13" t="s">
        <v>200</v>
      </c>
      <c r="L558" s="13" t="s">
        <v>3493</v>
      </c>
      <c r="M558" s="13" t="s">
        <v>202</v>
      </c>
      <c r="N558" s="13" t="s">
        <v>4731</v>
      </c>
      <c r="O558" s="13" t="s">
        <v>163</v>
      </c>
      <c r="P558" s="9" t="s">
        <v>39</v>
      </c>
    </row>
    <row r="559" spans="1:16" x14ac:dyDescent="0.25">
      <c r="A559" s="21" t="s">
        <v>91</v>
      </c>
      <c r="B559" s="14" t="s">
        <v>92</v>
      </c>
      <c r="C559" s="14" t="s">
        <v>4748</v>
      </c>
      <c r="D559" s="14" t="s">
        <v>15</v>
      </c>
      <c r="E559" s="22" t="s">
        <v>93</v>
      </c>
      <c r="F559" s="22">
        <v>41879</v>
      </c>
      <c r="G559" s="14" t="s">
        <v>94</v>
      </c>
      <c r="H559" s="14" t="str" cm="1">
        <f t="array" ref="H559">_xlfn.IFS(
  OR(LEFT(Students_Data!$G559,1)="6", LEFT(Students_Data!$G559,2)="C5"), "6th",
  OR(LEFT(Students_Data!$G559,1)="7", LEFT(Students_Data!$G559,2)="C4"), "7th",
  OR(LEFT(Students_Data!$G559,1)="8", LEFT(Students_Data!$G559,2)="C3"), "8th",
  OR(LEFT(Students_Data!$G559,1)="9", LEFT(Students_Data!$G559,2)="C2"), "9th",
  OR(LEFT(Students_Data!$G559,2)="10", LEFT(Students_Data!$G559,2)="C1"), "10th",
  TRUE, "none"
)</f>
        <v>10th</v>
      </c>
      <c r="I559" s="14" t="str">
        <f>IF(LEFT(Students_Data!$G559,1)="C", "C-Batch", "Techno")</f>
        <v>C-Batch</v>
      </c>
      <c r="J559" s="14" t="s">
        <v>95</v>
      </c>
      <c r="K559" s="14" t="s">
        <v>4757</v>
      </c>
      <c r="L559" s="14" t="s">
        <v>96</v>
      </c>
      <c r="M559" s="14" t="s">
        <v>20</v>
      </c>
      <c r="N559" s="14" t="s">
        <v>4733</v>
      </c>
      <c r="O559" s="14" t="s">
        <v>97</v>
      </c>
      <c r="P559" s="23" t="s">
        <v>98</v>
      </c>
    </row>
    <row r="560" spans="1:16" x14ac:dyDescent="0.25">
      <c r="A560" s="19" t="s">
        <v>376</v>
      </c>
      <c r="B560" s="13" t="s">
        <v>4841</v>
      </c>
      <c r="C560" s="13" t="s">
        <v>4748</v>
      </c>
      <c r="D560" s="13" t="s">
        <v>15</v>
      </c>
      <c r="E560" s="20" t="s">
        <v>341</v>
      </c>
      <c r="F560" s="20">
        <v>43258</v>
      </c>
      <c r="G560" s="13" t="s">
        <v>377</v>
      </c>
      <c r="H560" s="13" t="str" cm="1">
        <f t="array" ref="H560">_xlfn.IFS(
  OR(LEFT(Students_Data!$G560,1)="6", LEFT(Students_Data!$G560,2)="C5"), "6th",
  OR(LEFT(Students_Data!$G560,1)="7", LEFT(Students_Data!$G560,2)="C4"), "7th",
  OR(LEFT(Students_Data!$G560,1)="8", LEFT(Students_Data!$G560,2)="C3"), "8th",
  OR(LEFT(Students_Data!$G560,1)="9", LEFT(Students_Data!$G560,2)="C2"), "9th",
  OR(LEFT(Students_Data!$G560,2)="10", LEFT(Students_Data!$G560,2)="C1"), "10th",
  TRUE, "none"
)</f>
        <v>9th</v>
      </c>
      <c r="I560" s="13" t="str">
        <f>IF(LEFT(Students_Data!$G560,1)="C", "C-Batch", "Techno")</f>
        <v>C-Batch</v>
      </c>
      <c r="J560" s="13" t="s">
        <v>378</v>
      </c>
      <c r="K560" s="13" t="s">
        <v>161</v>
      </c>
      <c r="L560" s="13" t="s">
        <v>379</v>
      </c>
      <c r="M560" s="13" t="s">
        <v>20</v>
      </c>
      <c r="N560" s="13" t="s">
        <v>380</v>
      </c>
      <c r="O560" s="13" t="s">
        <v>363</v>
      </c>
      <c r="P560" s="9" t="s">
        <v>30</v>
      </c>
    </row>
    <row r="561" spans="1:16" x14ac:dyDescent="0.25">
      <c r="A561" s="21" t="s">
        <v>3123</v>
      </c>
      <c r="B561" s="14" t="s">
        <v>3124</v>
      </c>
      <c r="C561" s="14" t="s">
        <v>4748</v>
      </c>
      <c r="D561" s="14" t="s">
        <v>67</v>
      </c>
      <c r="E561" s="22" t="s">
        <v>3125</v>
      </c>
      <c r="F561" s="22">
        <v>45863</v>
      </c>
      <c r="G561" s="14" t="s">
        <v>138</v>
      </c>
      <c r="H561" s="14" t="str" cm="1">
        <f t="array" ref="H561">_xlfn.IFS(
  OR(LEFT(Students_Data!$G561,1)="6", LEFT(Students_Data!$G561,2)="C5"), "6th",
  OR(LEFT(Students_Data!$G561,1)="7", LEFT(Students_Data!$G561,2)="C4"), "7th",
  OR(LEFT(Students_Data!$G561,1)="8", LEFT(Students_Data!$G561,2)="C3"), "8th",
  OR(LEFT(Students_Data!$G561,1)="9", LEFT(Students_Data!$G561,2)="C2"), "9th",
  OR(LEFT(Students_Data!$G561,2)="10", LEFT(Students_Data!$G561,2)="C1"), "10th",
  TRUE, "none"
)</f>
        <v>9th</v>
      </c>
      <c r="I561" s="14" t="str">
        <f>IF(LEFT(Students_Data!$G561,1)="C", "C-Batch", "Techno")</f>
        <v>C-Batch</v>
      </c>
      <c r="J561" s="14" t="s">
        <v>3126</v>
      </c>
      <c r="K561" s="14" t="s">
        <v>62</v>
      </c>
      <c r="L561" s="14" t="s">
        <v>3127</v>
      </c>
      <c r="M561" s="14" t="s">
        <v>20</v>
      </c>
      <c r="N561" s="14" t="s">
        <v>125</v>
      </c>
      <c r="O561" s="14" t="s">
        <v>163</v>
      </c>
      <c r="P561" s="23" t="s">
        <v>39</v>
      </c>
    </row>
    <row r="562" spans="1:16" x14ac:dyDescent="0.25">
      <c r="A562" s="19" t="s">
        <v>2629</v>
      </c>
      <c r="B562" s="13" t="s">
        <v>2014</v>
      </c>
      <c r="C562" s="13" t="s">
        <v>4748</v>
      </c>
      <c r="D562" s="13" t="s">
        <v>15</v>
      </c>
      <c r="E562" s="20" t="s">
        <v>1556</v>
      </c>
      <c r="F562" s="20">
        <v>45478</v>
      </c>
      <c r="G562" s="13" t="s">
        <v>138</v>
      </c>
      <c r="H562" s="13" t="str" cm="1">
        <f t="array" ref="H562">_xlfn.IFS(
  OR(LEFT(Students_Data!$G562,1)="6", LEFT(Students_Data!$G562,2)="C5"), "6th",
  OR(LEFT(Students_Data!$G562,1)="7", LEFT(Students_Data!$G562,2)="C4"), "7th",
  OR(LEFT(Students_Data!$G562,1)="8", LEFT(Students_Data!$G562,2)="C3"), "8th",
  OR(LEFT(Students_Data!$G562,1)="9", LEFT(Students_Data!$G562,2)="C2"), "9th",
  OR(LEFT(Students_Data!$G562,2)="10", LEFT(Students_Data!$G562,2)="C1"), "10th",
  TRUE, "none"
)</f>
        <v>9th</v>
      </c>
      <c r="I562" s="13" t="str">
        <f>IF(LEFT(Students_Data!$G562,1)="C", "C-Batch", "Techno")</f>
        <v>C-Batch</v>
      </c>
      <c r="J562" s="13" t="s">
        <v>2630</v>
      </c>
      <c r="K562" s="13" t="s">
        <v>4757</v>
      </c>
      <c r="L562" s="13" t="s">
        <v>2631</v>
      </c>
      <c r="M562" s="13" t="s">
        <v>20</v>
      </c>
      <c r="N562" s="13" t="s">
        <v>4732</v>
      </c>
      <c r="O562" s="13" t="s">
        <v>363</v>
      </c>
      <c r="P562" s="9" t="s">
        <v>30</v>
      </c>
    </row>
    <row r="563" spans="1:16" x14ac:dyDescent="0.25">
      <c r="A563" s="21" t="s">
        <v>2750</v>
      </c>
      <c r="B563" s="14" t="s">
        <v>2751</v>
      </c>
      <c r="C563" s="14" t="s">
        <v>4748</v>
      </c>
      <c r="D563" s="14" t="s">
        <v>15</v>
      </c>
      <c r="E563" s="22" t="s">
        <v>193</v>
      </c>
      <c r="F563" s="22">
        <v>44355</v>
      </c>
      <c r="G563" s="14" t="s">
        <v>410</v>
      </c>
      <c r="H563" s="14" t="str" cm="1">
        <f t="array" ref="H563">_xlfn.IFS(
  OR(LEFT(Students_Data!$G563,1)="6", LEFT(Students_Data!$G563,2)="C5"), "6th",
  OR(LEFT(Students_Data!$G563,1)="7", LEFT(Students_Data!$G563,2)="C4"), "7th",
  OR(LEFT(Students_Data!$G563,1)="8", LEFT(Students_Data!$G563,2)="C3"), "8th",
  OR(LEFT(Students_Data!$G563,1)="9", LEFT(Students_Data!$G563,2)="C2"), "9th",
  OR(LEFT(Students_Data!$G563,2)="10", LEFT(Students_Data!$G563,2)="C1"), "10th",
  TRUE, "none"
)</f>
        <v>9th</v>
      </c>
      <c r="I563" s="14" t="str">
        <f>IF(LEFT(Students_Data!$G563,1)="C", "C-Batch", "Techno")</f>
        <v>Techno</v>
      </c>
      <c r="J563" s="14" t="s">
        <v>2752</v>
      </c>
      <c r="K563" s="14" t="s">
        <v>161</v>
      </c>
      <c r="L563" s="14" t="s">
        <v>2753</v>
      </c>
      <c r="M563" s="14" t="s">
        <v>20</v>
      </c>
      <c r="N563" s="14" t="s">
        <v>4731</v>
      </c>
      <c r="O563" s="14" t="s">
        <v>170</v>
      </c>
      <c r="P563" s="23" t="s">
        <v>30</v>
      </c>
    </row>
    <row r="564" spans="1:16" x14ac:dyDescent="0.25">
      <c r="A564" s="19" t="s">
        <v>2011</v>
      </c>
      <c r="B564" s="13" t="s">
        <v>2012</v>
      </c>
      <c r="C564" s="13" t="s">
        <v>4748</v>
      </c>
      <c r="D564" s="13" t="s">
        <v>15</v>
      </c>
      <c r="E564" s="20" t="s">
        <v>2013</v>
      </c>
      <c r="F564" s="20">
        <v>42212</v>
      </c>
      <c r="G564" s="13" t="s">
        <v>77</v>
      </c>
      <c r="H564" s="13" t="str" cm="1">
        <f t="array" ref="H564">_xlfn.IFS(
  OR(LEFT(Students_Data!$G564,1)="6", LEFT(Students_Data!$G564,2)="C5"), "6th",
  OR(LEFT(Students_Data!$G564,1)="7", LEFT(Students_Data!$G564,2)="C4"), "7th",
  OR(LEFT(Students_Data!$G564,1)="8", LEFT(Students_Data!$G564,2)="C3"), "8th",
  OR(LEFT(Students_Data!$G564,1)="9", LEFT(Students_Data!$G564,2)="C2"), "9th",
  OR(LEFT(Students_Data!$G564,2)="10", LEFT(Students_Data!$G564,2)="C1"), "10th",
  TRUE, "none"
)</f>
        <v>10th</v>
      </c>
      <c r="I564" s="13" t="str">
        <f>IF(LEFT(Students_Data!$G564,1)="C", "C-Batch", "Techno")</f>
        <v>Techno</v>
      </c>
      <c r="J564" s="13" t="s">
        <v>2014</v>
      </c>
      <c r="K564" s="13" t="s">
        <v>44</v>
      </c>
      <c r="L564" s="13" t="s">
        <v>2015</v>
      </c>
      <c r="M564" s="13" t="s">
        <v>228</v>
      </c>
      <c r="N564" s="13" t="s">
        <v>448</v>
      </c>
      <c r="O564" s="13" t="s">
        <v>29</v>
      </c>
      <c r="P564" s="9" t="s">
        <v>30</v>
      </c>
    </row>
    <row r="565" spans="1:16" x14ac:dyDescent="0.25">
      <c r="A565" s="21" t="s">
        <v>4386</v>
      </c>
      <c r="B565" s="14" t="s">
        <v>4387</v>
      </c>
      <c r="C565" s="14" t="s">
        <v>4748</v>
      </c>
      <c r="D565" s="14" t="s">
        <v>15</v>
      </c>
      <c r="E565" s="22" t="s">
        <v>4388</v>
      </c>
      <c r="F565" s="22">
        <v>43993</v>
      </c>
      <c r="G565" s="14" t="s">
        <v>122</v>
      </c>
      <c r="H565" s="14" t="str" cm="1">
        <f t="array" ref="H565">_xlfn.IFS(
  OR(LEFT(Students_Data!$G565,1)="6", LEFT(Students_Data!$G565,2)="C5"), "6th",
  OR(LEFT(Students_Data!$G565,1)="7", LEFT(Students_Data!$G565,2)="C4"), "7th",
  OR(LEFT(Students_Data!$G565,1)="8", LEFT(Students_Data!$G565,2)="C3"), "8th",
  OR(LEFT(Students_Data!$G565,1)="9", LEFT(Students_Data!$G565,2)="C2"), "9th",
  OR(LEFT(Students_Data!$G565,2)="10", LEFT(Students_Data!$G565,2)="C1"), "10th",
  TRUE, "none"
)</f>
        <v>9th</v>
      </c>
      <c r="I565" s="14" t="str">
        <f>IF(LEFT(Students_Data!$G565,1)="C", "C-Batch", "Techno")</f>
        <v>Techno</v>
      </c>
      <c r="J565" s="14" t="s">
        <v>3459</v>
      </c>
      <c r="K565" s="14" t="s">
        <v>4755</v>
      </c>
      <c r="L565" s="14" t="s">
        <v>4389</v>
      </c>
      <c r="M565" s="14" t="s">
        <v>20</v>
      </c>
      <c r="N565" s="14" t="s">
        <v>176</v>
      </c>
      <c r="O565" s="14" t="s">
        <v>363</v>
      </c>
      <c r="P565" s="23" t="s">
        <v>30</v>
      </c>
    </row>
    <row r="566" spans="1:16" x14ac:dyDescent="0.25">
      <c r="A566" s="19" t="s">
        <v>2545</v>
      </c>
      <c r="B566" s="13" t="s">
        <v>2546</v>
      </c>
      <c r="C566" s="13" t="s">
        <v>4748</v>
      </c>
      <c r="D566" s="13" t="s">
        <v>67</v>
      </c>
      <c r="E566" s="20" t="s">
        <v>2547</v>
      </c>
      <c r="F566" s="20">
        <v>43276</v>
      </c>
      <c r="G566" s="13" t="s">
        <v>34</v>
      </c>
      <c r="H566" s="13" t="str" cm="1">
        <f t="array" ref="H566">_xlfn.IFS(
  OR(LEFT(Students_Data!$G566,1)="6", LEFT(Students_Data!$G566,2)="C5"), "6th",
  OR(LEFT(Students_Data!$G566,1)="7", LEFT(Students_Data!$G566,2)="C4"), "7th",
  OR(LEFT(Students_Data!$G566,1)="8", LEFT(Students_Data!$G566,2)="C3"), "8th",
  OR(LEFT(Students_Data!$G566,1)="9", LEFT(Students_Data!$G566,2)="C2"), "9th",
  OR(LEFT(Students_Data!$G566,2)="10", LEFT(Students_Data!$G566,2)="C1"), "10th",
  TRUE, "none"
)</f>
        <v>6th</v>
      </c>
      <c r="I566" s="13" t="str">
        <f>IF(LEFT(Students_Data!$G566,1)="C", "C-Batch", "Techno")</f>
        <v>C-Batch</v>
      </c>
      <c r="J566" s="13" t="s">
        <v>2548</v>
      </c>
      <c r="K566" s="13" t="s">
        <v>4755</v>
      </c>
      <c r="L566" s="13" t="s">
        <v>2549</v>
      </c>
      <c r="M566" s="13" t="s">
        <v>20</v>
      </c>
      <c r="N566" s="13" t="s">
        <v>176</v>
      </c>
      <c r="O566" s="13" t="s">
        <v>243</v>
      </c>
      <c r="P566" s="9" t="s">
        <v>48</v>
      </c>
    </row>
    <row r="567" spans="1:16" x14ac:dyDescent="0.25">
      <c r="A567" s="21" t="s">
        <v>4077</v>
      </c>
      <c r="B567" s="14" t="s">
        <v>4078</v>
      </c>
      <c r="C567" s="14" t="s">
        <v>4748</v>
      </c>
      <c r="D567" s="14" t="s">
        <v>67</v>
      </c>
      <c r="E567" s="22" t="s">
        <v>4079</v>
      </c>
      <c r="F567" s="22">
        <v>42588</v>
      </c>
      <c r="G567" s="14" t="s">
        <v>26</v>
      </c>
      <c r="H567" s="14" t="str" cm="1">
        <f t="array" ref="H567">_xlfn.IFS(
  OR(LEFT(Students_Data!$G567,1)="6", LEFT(Students_Data!$G567,2)="C5"), "6th",
  OR(LEFT(Students_Data!$G567,1)="7", LEFT(Students_Data!$G567,2)="C4"), "7th",
  OR(LEFT(Students_Data!$G567,1)="8", LEFT(Students_Data!$G567,2)="C3"), "8th",
  OR(LEFT(Students_Data!$G567,1)="9", LEFT(Students_Data!$G567,2)="C2"), "9th",
  OR(LEFT(Students_Data!$G567,2)="10", LEFT(Students_Data!$G567,2)="C1"), "10th",
  TRUE, "none"
)</f>
        <v>8th</v>
      </c>
      <c r="I567" s="14" t="str">
        <f>IF(LEFT(Students_Data!$G567,1)="C", "C-Batch", "Techno")</f>
        <v>Techno</v>
      </c>
      <c r="J567" s="14" t="s">
        <v>4080</v>
      </c>
      <c r="K567" s="14" t="s">
        <v>62</v>
      </c>
      <c r="L567" s="14" t="s">
        <v>4081</v>
      </c>
      <c r="M567" s="14" t="s">
        <v>20</v>
      </c>
      <c r="N567" s="14" t="s">
        <v>125</v>
      </c>
      <c r="O567" s="14" t="s">
        <v>345</v>
      </c>
      <c r="P567" s="23" t="s">
        <v>30</v>
      </c>
    </row>
    <row r="568" spans="1:16" x14ac:dyDescent="0.25">
      <c r="A568" s="19" t="s">
        <v>3068</v>
      </c>
      <c r="B568" s="13" t="s">
        <v>3069</v>
      </c>
      <c r="C568" s="13" t="s">
        <v>4748</v>
      </c>
      <c r="D568" s="13" t="s">
        <v>15</v>
      </c>
      <c r="E568" s="20" t="s">
        <v>1510</v>
      </c>
      <c r="F568" s="20">
        <v>42935</v>
      </c>
      <c r="G568" s="13" t="s">
        <v>435</v>
      </c>
      <c r="H568" s="13" t="str" cm="1">
        <f t="array" ref="H568">_xlfn.IFS(
  OR(LEFT(Students_Data!$G568,1)="6", LEFT(Students_Data!$G568,2)="C5"), "6th",
  OR(LEFT(Students_Data!$G568,1)="7", LEFT(Students_Data!$G568,2)="C4"), "7th",
  OR(LEFT(Students_Data!$G568,1)="8", LEFT(Students_Data!$G568,2)="C3"), "8th",
  OR(LEFT(Students_Data!$G568,1)="9", LEFT(Students_Data!$G568,2)="C2"), "9th",
  OR(LEFT(Students_Data!$G568,2)="10", LEFT(Students_Data!$G568,2)="C1"), "10th",
  TRUE, "none"
)</f>
        <v>6th</v>
      </c>
      <c r="I568" s="13" t="str">
        <f>IF(LEFT(Students_Data!$G568,1)="C", "C-Batch", "Techno")</f>
        <v>Techno</v>
      </c>
      <c r="J568" s="13" t="s">
        <v>3070</v>
      </c>
      <c r="K568" s="13" t="s">
        <v>62</v>
      </c>
      <c r="L568" s="13" t="s">
        <v>3071</v>
      </c>
      <c r="M568" s="13" t="s">
        <v>20</v>
      </c>
      <c r="N568" s="13" t="s">
        <v>344</v>
      </c>
      <c r="O568" s="13" t="s">
        <v>264</v>
      </c>
      <c r="P568" s="9" t="s">
        <v>57</v>
      </c>
    </row>
    <row r="569" spans="1:16" x14ac:dyDescent="0.25">
      <c r="A569" s="21" t="s">
        <v>3456</v>
      </c>
      <c r="B569" s="14" t="s">
        <v>3457</v>
      </c>
      <c r="C569" s="14" t="s">
        <v>4748</v>
      </c>
      <c r="D569" s="14" t="s">
        <v>67</v>
      </c>
      <c r="E569" s="22" t="s">
        <v>3458</v>
      </c>
      <c r="F569" s="22">
        <v>42922</v>
      </c>
      <c r="G569" s="14" t="s">
        <v>233</v>
      </c>
      <c r="H569" s="14" t="str" cm="1">
        <f t="array" ref="H569">_xlfn.IFS(
  OR(LEFT(Students_Data!$G569,1)="6", LEFT(Students_Data!$G569,2)="C5"), "6th",
  OR(LEFT(Students_Data!$G569,1)="7", LEFT(Students_Data!$G569,2)="C4"), "7th",
  OR(LEFT(Students_Data!$G569,1)="8", LEFT(Students_Data!$G569,2)="C3"), "8th",
  OR(LEFT(Students_Data!$G569,1)="9", LEFT(Students_Data!$G569,2)="C2"), "9th",
  OR(LEFT(Students_Data!$G569,2)="10", LEFT(Students_Data!$G569,2)="C1"), "10th",
  TRUE, "none"
)</f>
        <v>8th</v>
      </c>
      <c r="I569" s="14" t="str">
        <f>IF(LEFT(Students_Data!$G569,1)="C", "C-Batch", "Techno")</f>
        <v>C-Batch</v>
      </c>
      <c r="J569" s="14" t="s">
        <v>3459</v>
      </c>
      <c r="K569" s="14" t="s">
        <v>36</v>
      </c>
      <c r="L569" s="14" t="s">
        <v>3460</v>
      </c>
      <c r="M569" s="14" t="s">
        <v>20</v>
      </c>
      <c r="N569" s="14" t="s">
        <v>46</v>
      </c>
      <c r="O569" s="14" t="s">
        <v>215</v>
      </c>
      <c r="P569" s="23" t="s">
        <v>81</v>
      </c>
    </row>
    <row r="570" spans="1:16" x14ac:dyDescent="0.25">
      <c r="A570" s="19" t="s">
        <v>352</v>
      </c>
      <c r="B570" s="13" t="s">
        <v>353</v>
      </c>
      <c r="C570" s="13" t="s">
        <v>4748</v>
      </c>
      <c r="D570" s="13" t="s">
        <v>67</v>
      </c>
      <c r="E570" s="20" t="s">
        <v>354</v>
      </c>
      <c r="F570" s="20">
        <v>43300</v>
      </c>
      <c r="G570" s="13" t="s">
        <v>159</v>
      </c>
      <c r="H570" s="13" t="str" cm="1">
        <f t="array" ref="H570">_xlfn.IFS(
  OR(LEFT(Students_Data!$G570,1)="6", LEFT(Students_Data!$G570,2)="C5"), "6th",
  OR(LEFT(Students_Data!$G570,1)="7", LEFT(Students_Data!$G570,2)="C4"), "7th",
  OR(LEFT(Students_Data!$G570,1)="8", LEFT(Students_Data!$G570,2)="C3"), "8th",
  OR(LEFT(Students_Data!$G570,1)="9", LEFT(Students_Data!$G570,2)="C2"), "9th",
  OR(LEFT(Students_Data!$G570,2)="10", LEFT(Students_Data!$G570,2)="C1"), "10th",
  TRUE, "none"
)</f>
        <v>7th</v>
      </c>
      <c r="I570" s="13" t="str">
        <f>IF(LEFT(Students_Data!$G570,1)="C", "C-Batch", "Techno")</f>
        <v>C-Batch</v>
      </c>
      <c r="J570" s="13" t="s">
        <v>355</v>
      </c>
      <c r="K570" s="13" t="s">
        <v>62</v>
      </c>
      <c r="L570" s="13" t="s">
        <v>356</v>
      </c>
      <c r="M570" s="13" t="s">
        <v>20</v>
      </c>
      <c r="N570" s="13" t="s">
        <v>448</v>
      </c>
      <c r="O570" s="13" t="s">
        <v>357</v>
      </c>
      <c r="P570" s="9" t="s">
        <v>30</v>
      </c>
    </row>
    <row r="571" spans="1:16" x14ac:dyDescent="0.25">
      <c r="A571" s="21" t="s">
        <v>4228</v>
      </c>
      <c r="B571" s="14" t="s">
        <v>4229</v>
      </c>
      <c r="C571" s="14" t="s">
        <v>4748</v>
      </c>
      <c r="D571" s="14" t="s">
        <v>67</v>
      </c>
      <c r="E571" s="22" t="s">
        <v>2927</v>
      </c>
      <c r="F571" s="22">
        <v>44752</v>
      </c>
      <c r="G571" s="14" t="s">
        <v>219</v>
      </c>
      <c r="H571" s="14" t="str" cm="1">
        <f t="array" ref="H571">_xlfn.IFS(
  OR(LEFT(Students_Data!$G571,1)="6", LEFT(Students_Data!$G571,2)="C5"), "6th",
  OR(LEFT(Students_Data!$G571,1)="7", LEFT(Students_Data!$G571,2)="C4"), "7th",
  OR(LEFT(Students_Data!$G571,1)="8", LEFT(Students_Data!$G571,2)="C3"), "8th",
  OR(LEFT(Students_Data!$G571,1)="9", LEFT(Students_Data!$G571,2)="C2"), "9th",
  OR(LEFT(Students_Data!$G571,2)="10", LEFT(Students_Data!$G571,2)="C1"), "10th",
  TRUE, "none"
)</f>
        <v>9th</v>
      </c>
      <c r="I571" s="14" t="str">
        <f>IF(LEFT(Students_Data!$G571,1)="C", "C-Batch", "Techno")</f>
        <v>Techno</v>
      </c>
      <c r="J571" s="14" t="s">
        <v>4230</v>
      </c>
      <c r="K571" s="14" t="s">
        <v>4755</v>
      </c>
      <c r="L571" s="14" t="s">
        <v>353</v>
      </c>
      <c r="M571" s="14" t="s">
        <v>20</v>
      </c>
      <c r="N571" s="14" t="s">
        <v>850</v>
      </c>
      <c r="O571" s="14" t="s">
        <v>29</v>
      </c>
      <c r="P571" s="23" t="s">
        <v>30</v>
      </c>
    </row>
    <row r="572" spans="1:16" x14ac:dyDescent="0.25">
      <c r="A572" s="19" t="s">
        <v>775</v>
      </c>
      <c r="B572" s="13" t="s">
        <v>776</v>
      </c>
      <c r="C572" s="13" t="s">
        <v>4748</v>
      </c>
      <c r="D572" s="13" t="s">
        <v>15</v>
      </c>
      <c r="E572" s="20" t="s">
        <v>777</v>
      </c>
      <c r="F572" s="20">
        <v>41844</v>
      </c>
      <c r="G572" s="13" t="s">
        <v>410</v>
      </c>
      <c r="H572" s="13" t="str" cm="1">
        <f t="array" ref="H572">_xlfn.IFS(
  OR(LEFT(Students_Data!$G572,1)="6", LEFT(Students_Data!$G572,2)="C5"), "6th",
  OR(LEFT(Students_Data!$G572,1)="7", LEFT(Students_Data!$G572,2)="C4"), "7th",
  OR(LEFT(Students_Data!$G572,1)="8", LEFT(Students_Data!$G572,2)="C3"), "8th",
  OR(LEFT(Students_Data!$G572,1)="9", LEFT(Students_Data!$G572,2)="C2"), "9th",
  OR(LEFT(Students_Data!$G572,2)="10", LEFT(Students_Data!$G572,2)="C1"), "10th",
  TRUE, "none"
)</f>
        <v>9th</v>
      </c>
      <c r="I572" s="13" t="str">
        <f>IF(LEFT(Students_Data!$G572,1)="C", "C-Batch", "Techno")</f>
        <v>Techno</v>
      </c>
      <c r="J572" s="13" t="s">
        <v>778</v>
      </c>
      <c r="K572" s="13" t="s">
        <v>4757</v>
      </c>
      <c r="L572" s="13" t="s">
        <v>779</v>
      </c>
      <c r="M572" s="13" t="s">
        <v>20</v>
      </c>
      <c r="N572" s="13" t="s">
        <v>125</v>
      </c>
      <c r="O572" s="13" t="s">
        <v>256</v>
      </c>
      <c r="P572" s="9" t="s">
        <v>30</v>
      </c>
    </row>
    <row r="573" spans="1:16" x14ac:dyDescent="0.25">
      <c r="A573" s="21" t="s">
        <v>3530</v>
      </c>
      <c r="B573" s="14" t="s">
        <v>3531</v>
      </c>
      <c r="C573" s="14" t="s">
        <v>4748</v>
      </c>
      <c r="D573" s="14" t="s">
        <v>15</v>
      </c>
      <c r="E573" s="22" t="s">
        <v>3532</v>
      </c>
      <c r="F573" s="22">
        <v>42955</v>
      </c>
      <c r="G573" s="14" t="s">
        <v>26</v>
      </c>
      <c r="H573" s="14" t="str" cm="1">
        <f t="array" ref="H573">_xlfn.IFS(
  OR(LEFT(Students_Data!$G573,1)="6", LEFT(Students_Data!$G573,2)="C5"), "6th",
  OR(LEFT(Students_Data!$G573,1)="7", LEFT(Students_Data!$G573,2)="C4"), "7th",
  OR(LEFT(Students_Data!$G573,1)="8", LEFT(Students_Data!$G573,2)="C3"), "8th",
  OR(LEFT(Students_Data!$G573,1)="9", LEFT(Students_Data!$G573,2)="C2"), "9th",
  OR(LEFT(Students_Data!$G573,2)="10", LEFT(Students_Data!$G573,2)="C1"), "10th",
  TRUE, "none"
)</f>
        <v>8th</v>
      </c>
      <c r="I573" s="14" t="str">
        <f>IF(LEFT(Students_Data!$G573,1)="C", "C-Batch", "Techno")</f>
        <v>Techno</v>
      </c>
      <c r="J573" s="14" t="s">
        <v>3533</v>
      </c>
      <c r="K573" s="14" t="s">
        <v>161</v>
      </c>
      <c r="L573" s="14" t="s">
        <v>3534</v>
      </c>
      <c r="M573" s="14" t="s">
        <v>20</v>
      </c>
      <c r="N573" s="14" t="s">
        <v>519</v>
      </c>
      <c r="O573" s="14" t="s">
        <v>73</v>
      </c>
      <c r="P573" s="23" t="s">
        <v>22</v>
      </c>
    </row>
    <row r="574" spans="1:16" x14ac:dyDescent="0.25">
      <c r="A574" s="19" t="s">
        <v>2988</v>
      </c>
      <c r="B574" s="13" t="s">
        <v>2989</v>
      </c>
      <c r="C574" s="13" t="s">
        <v>4748</v>
      </c>
      <c r="D574" s="13" t="s">
        <v>67</v>
      </c>
      <c r="E574" s="20" t="s">
        <v>2990</v>
      </c>
      <c r="F574" s="20">
        <v>45157</v>
      </c>
      <c r="G574" s="13" t="s">
        <v>77</v>
      </c>
      <c r="H574" s="13" t="str" cm="1">
        <f t="array" ref="H574">_xlfn.IFS(
  OR(LEFT(Students_Data!$G574,1)="6", LEFT(Students_Data!$G574,2)="C5"), "6th",
  OR(LEFT(Students_Data!$G574,1)="7", LEFT(Students_Data!$G574,2)="C4"), "7th",
  OR(LEFT(Students_Data!$G574,1)="8", LEFT(Students_Data!$G574,2)="C3"), "8th",
  OR(LEFT(Students_Data!$G574,1)="9", LEFT(Students_Data!$G574,2)="C2"), "9th",
  OR(LEFT(Students_Data!$G574,2)="10", LEFT(Students_Data!$G574,2)="C1"), "10th",
  TRUE, "none"
)</f>
        <v>10th</v>
      </c>
      <c r="I574" s="13" t="str">
        <f>IF(LEFT(Students_Data!$G574,1)="C", "C-Batch", "Techno")</f>
        <v>Techno</v>
      </c>
      <c r="J574" s="13" t="s">
        <v>2991</v>
      </c>
      <c r="K574" s="13" t="s">
        <v>4755</v>
      </c>
      <c r="L574" s="13" t="s">
        <v>2992</v>
      </c>
      <c r="M574" s="13" t="s">
        <v>20</v>
      </c>
      <c r="N574" s="13" t="s">
        <v>4732</v>
      </c>
      <c r="O574" s="13" t="s">
        <v>363</v>
      </c>
      <c r="P574" s="9" t="s">
        <v>30</v>
      </c>
    </row>
    <row r="575" spans="1:16" x14ac:dyDescent="0.25">
      <c r="A575" s="21" t="s">
        <v>1822</v>
      </c>
      <c r="B575" s="14" t="s">
        <v>1823</v>
      </c>
      <c r="C575" s="14" t="s">
        <v>4748</v>
      </c>
      <c r="D575" s="14" t="s">
        <v>67</v>
      </c>
      <c r="E575" s="22" t="s">
        <v>1824</v>
      </c>
      <c r="F575" s="22">
        <v>41877</v>
      </c>
      <c r="G575" s="14" t="s">
        <v>17</v>
      </c>
      <c r="H575" s="14" t="str" cm="1">
        <f t="array" ref="H575">_xlfn.IFS(
  OR(LEFT(Students_Data!$G575,1)="6", LEFT(Students_Data!$G575,2)="C5"), "6th",
  OR(LEFT(Students_Data!$G575,1)="7", LEFT(Students_Data!$G575,2)="C4"), "7th",
  OR(LEFT(Students_Data!$G575,1)="8", LEFT(Students_Data!$G575,2)="C3"), "8th",
  OR(LEFT(Students_Data!$G575,1)="9", LEFT(Students_Data!$G575,2)="C2"), "9th",
  OR(LEFT(Students_Data!$G575,2)="10", LEFT(Students_Data!$G575,2)="C1"), "10th",
  TRUE, "none"
)</f>
        <v>10th</v>
      </c>
      <c r="I575" s="14" t="str">
        <f>IF(LEFT(Students_Data!$G575,1)="C", "C-Batch", "Techno")</f>
        <v>C-Batch</v>
      </c>
      <c r="J575" s="14" t="s">
        <v>1826</v>
      </c>
      <c r="K575" s="14" t="s">
        <v>4755</v>
      </c>
      <c r="L575" s="14" t="s">
        <v>1827</v>
      </c>
      <c r="M575" s="14" t="s">
        <v>20</v>
      </c>
      <c r="N575" s="14" t="s">
        <v>263</v>
      </c>
      <c r="O575" s="14" t="s">
        <v>332</v>
      </c>
      <c r="P575" s="23" t="s">
        <v>48</v>
      </c>
    </row>
    <row r="576" spans="1:16" x14ac:dyDescent="0.25">
      <c r="A576" s="19" t="s">
        <v>2694</v>
      </c>
      <c r="B576" s="13" t="s">
        <v>2695</v>
      </c>
      <c r="C576" s="13" t="s">
        <v>4748</v>
      </c>
      <c r="D576" s="13" t="s">
        <v>15</v>
      </c>
      <c r="E576" s="20" t="s">
        <v>1441</v>
      </c>
      <c r="F576" s="20">
        <v>44767</v>
      </c>
      <c r="G576" s="13" t="s">
        <v>115</v>
      </c>
      <c r="H576" s="13" t="str" cm="1">
        <f t="array" ref="H576">_xlfn.IFS(
  OR(LEFT(Students_Data!$G576,1)="6", LEFT(Students_Data!$G576,2)="C5"), "6th",
  OR(LEFT(Students_Data!$G576,1)="7", LEFT(Students_Data!$G576,2)="C4"), "7th",
  OR(LEFT(Students_Data!$G576,1)="8", LEFT(Students_Data!$G576,2)="C3"), "8th",
  OR(LEFT(Students_Data!$G576,1)="9", LEFT(Students_Data!$G576,2)="C2"), "9th",
  OR(LEFT(Students_Data!$G576,2)="10", LEFT(Students_Data!$G576,2)="C1"), "10th",
  TRUE, "none"
)</f>
        <v>6th</v>
      </c>
      <c r="I576" s="13" t="str">
        <f>IF(LEFT(Students_Data!$G576,1)="C", "C-Batch", "Techno")</f>
        <v>C-Batch</v>
      </c>
      <c r="J576" s="13" t="s">
        <v>2696</v>
      </c>
      <c r="K576" s="13" t="s">
        <v>4757</v>
      </c>
      <c r="L576" s="13" t="s">
        <v>75</v>
      </c>
      <c r="M576" s="13" t="s">
        <v>20</v>
      </c>
      <c r="N576" s="13" t="s">
        <v>4733</v>
      </c>
      <c r="O576" s="13" t="s">
        <v>264</v>
      </c>
      <c r="P576" s="9" t="s">
        <v>57</v>
      </c>
    </row>
    <row r="577" spans="1:16" x14ac:dyDescent="0.25">
      <c r="A577" s="21" t="s">
        <v>1340</v>
      </c>
      <c r="B577" s="14" t="s">
        <v>476</v>
      </c>
      <c r="C577" s="14" t="s">
        <v>4753</v>
      </c>
      <c r="D577" s="14" t="s">
        <v>67</v>
      </c>
      <c r="E577" s="22" t="s">
        <v>1341</v>
      </c>
      <c r="F577" s="22">
        <v>43625</v>
      </c>
      <c r="G577" s="14" t="s">
        <v>373</v>
      </c>
      <c r="H577" s="14" t="str" cm="1">
        <f t="array" ref="H577">_xlfn.IFS(
  OR(LEFT(Students_Data!$G577,1)="6", LEFT(Students_Data!$G577,2)="C5"), "6th",
  OR(LEFT(Students_Data!$G577,1)="7", LEFT(Students_Data!$G577,2)="C4"), "7th",
  OR(LEFT(Students_Data!$G577,1)="8", LEFT(Students_Data!$G577,2)="C3"), "8th",
  OR(LEFT(Students_Data!$G577,1)="9", LEFT(Students_Data!$G577,2)="C2"), "9th",
  OR(LEFT(Students_Data!$G577,2)="10", LEFT(Students_Data!$G577,2)="C1"), "10th",
  TRUE, "none"
)</f>
        <v>6th</v>
      </c>
      <c r="I577" s="14" t="str">
        <f>IF(LEFT(Students_Data!$G577,1)="C", "C-Batch", "Techno")</f>
        <v>Techno</v>
      </c>
      <c r="J577" s="14" t="s">
        <v>1342</v>
      </c>
      <c r="K577" s="14" t="s">
        <v>4755</v>
      </c>
      <c r="L577" s="14" t="s">
        <v>1343</v>
      </c>
      <c r="M577" s="14" t="s">
        <v>20</v>
      </c>
      <c r="N577" s="14" t="s">
        <v>4733</v>
      </c>
      <c r="O577" s="14" t="s">
        <v>369</v>
      </c>
      <c r="P577" s="23" t="s">
        <v>30</v>
      </c>
    </row>
    <row r="578" spans="1:16" x14ac:dyDescent="0.25">
      <c r="A578" s="19" t="s">
        <v>475</v>
      </c>
      <c r="B578" s="13" t="s">
        <v>4482</v>
      </c>
      <c r="C578" s="13" t="s">
        <v>4748</v>
      </c>
      <c r="D578" s="13" t="s">
        <v>67</v>
      </c>
      <c r="E578" s="20" t="s">
        <v>477</v>
      </c>
      <c r="F578" s="20">
        <v>45865</v>
      </c>
      <c r="G578" s="13" t="s">
        <v>219</v>
      </c>
      <c r="H578" s="13" t="str" cm="1">
        <f t="array" ref="H578">_xlfn.IFS(
  OR(LEFT(Students_Data!$G578,1)="6", LEFT(Students_Data!$G578,2)="C5"), "6th",
  OR(LEFT(Students_Data!$G578,1)="7", LEFT(Students_Data!$G578,2)="C4"), "7th",
  OR(LEFT(Students_Data!$G578,1)="8", LEFT(Students_Data!$G578,2)="C3"), "8th",
  OR(LEFT(Students_Data!$G578,1)="9", LEFT(Students_Data!$G578,2)="C2"), "9th",
  OR(LEFT(Students_Data!$G578,2)="10", LEFT(Students_Data!$G578,2)="C1"), "10th",
  TRUE, "none"
)</f>
        <v>9th</v>
      </c>
      <c r="I578" s="13" t="str">
        <f>IF(LEFT(Students_Data!$G578,1)="C", "C-Batch", "Techno")</f>
        <v>Techno</v>
      </c>
      <c r="J578" s="13" t="s">
        <v>478</v>
      </c>
      <c r="K578" s="13" t="s">
        <v>200</v>
      </c>
      <c r="L578" s="13" t="s">
        <v>479</v>
      </c>
      <c r="M578" s="13" t="s">
        <v>228</v>
      </c>
      <c r="N578" s="13" t="s">
        <v>242</v>
      </c>
      <c r="O578" s="13" t="s">
        <v>236</v>
      </c>
      <c r="P578" s="9" t="s">
        <v>90</v>
      </c>
    </row>
    <row r="579" spans="1:16" x14ac:dyDescent="0.25">
      <c r="A579" s="21" t="s">
        <v>4478</v>
      </c>
      <c r="B579" s="14" t="s">
        <v>4479</v>
      </c>
      <c r="C579" s="14" t="s">
        <v>4748</v>
      </c>
      <c r="D579" s="14" t="s">
        <v>15</v>
      </c>
      <c r="E579" s="22" t="s">
        <v>4480</v>
      </c>
      <c r="F579" s="22">
        <v>42528</v>
      </c>
      <c r="G579" s="14" t="s">
        <v>472</v>
      </c>
      <c r="H579" s="14" t="str" cm="1">
        <f t="array" ref="H579">_xlfn.IFS(
  OR(LEFT(Students_Data!$G579,1)="6", LEFT(Students_Data!$G579,2)="C5"), "6th",
  OR(LEFT(Students_Data!$G579,1)="7", LEFT(Students_Data!$G579,2)="C4"), "7th",
  OR(LEFT(Students_Data!$G579,1)="8", LEFT(Students_Data!$G579,2)="C3"), "8th",
  OR(LEFT(Students_Data!$G579,1)="9", LEFT(Students_Data!$G579,2)="C2"), "9th",
  OR(LEFT(Students_Data!$G579,2)="10", LEFT(Students_Data!$G579,2)="C1"), "10th",
  TRUE, "none"
)</f>
        <v>7th</v>
      </c>
      <c r="I579" s="14" t="str">
        <f>IF(LEFT(Students_Data!$G579,1)="C", "C-Batch", "Techno")</f>
        <v>Techno</v>
      </c>
      <c r="J579" s="14" t="s">
        <v>4481</v>
      </c>
      <c r="K579" s="14" t="s">
        <v>4755</v>
      </c>
      <c r="L579" s="14" t="s">
        <v>4482</v>
      </c>
      <c r="M579" s="14" t="s">
        <v>20</v>
      </c>
      <c r="N579" s="14" t="s">
        <v>263</v>
      </c>
      <c r="O579" s="14" t="s">
        <v>170</v>
      </c>
      <c r="P579" s="23" t="s">
        <v>30</v>
      </c>
    </row>
    <row r="580" spans="1:16" x14ac:dyDescent="0.25">
      <c r="A580" s="19" t="s">
        <v>2465</v>
      </c>
      <c r="B580" s="13" t="s">
        <v>2466</v>
      </c>
      <c r="C580" s="13" t="s">
        <v>4748</v>
      </c>
      <c r="D580" s="13" t="s">
        <v>67</v>
      </c>
      <c r="E580" s="20" t="s">
        <v>2467</v>
      </c>
      <c r="F580" s="20">
        <v>42606</v>
      </c>
      <c r="G580" s="13" t="s">
        <v>410</v>
      </c>
      <c r="H580" s="13" t="str" cm="1">
        <f t="array" ref="H580">_xlfn.IFS(
  OR(LEFT(Students_Data!$G580,1)="6", LEFT(Students_Data!$G580,2)="C5"), "6th",
  OR(LEFT(Students_Data!$G580,1)="7", LEFT(Students_Data!$G580,2)="C4"), "7th",
  OR(LEFT(Students_Data!$G580,1)="8", LEFT(Students_Data!$G580,2)="C3"), "8th",
  OR(LEFT(Students_Data!$G580,1)="9", LEFT(Students_Data!$G580,2)="C2"), "9th",
  OR(LEFT(Students_Data!$G580,2)="10", LEFT(Students_Data!$G580,2)="C1"), "10th",
  TRUE, "none"
)</f>
        <v>9th</v>
      </c>
      <c r="I580" s="13" t="str">
        <f>IF(LEFT(Students_Data!$G580,1)="C", "C-Batch", "Techno")</f>
        <v>Techno</v>
      </c>
      <c r="J580" s="13" t="s">
        <v>2468</v>
      </c>
      <c r="K580" s="13" t="s">
        <v>4755</v>
      </c>
      <c r="L580" s="13" t="s">
        <v>2469</v>
      </c>
      <c r="M580" s="13" t="s">
        <v>20</v>
      </c>
      <c r="N580" s="13" t="s">
        <v>850</v>
      </c>
      <c r="O580" s="13" t="s">
        <v>104</v>
      </c>
      <c r="P580" s="9" t="s">
        <v>90</v>
      </c>
    </row>
    <row r="581" spans="1:16" x14ac:dyDescent="0.25">
      <c r="A581" s="21" t="s">
        <v>4403</v>
      </c>
      <c r="B581" s="14" t="s">
        <v>1343</v>
      </c>
      <c r="C581" s="14" t="s">
        <v>4748</v>
      </c>
      <c r="D581" s="14" t="s">
        <v>67</v>
      </c>
      <c r="E581" s="22" t="s">
        <v>212</v>
      </c>
      <c r="F581" s="22">
        <v>42545</v>
      </c>
      <c r="G581" s="14" t="s">
        <v>233</v>
      </c>
      <c r="H581" s="14" t="str" cm="1">
        <f t="array" ref="H581">_xlfn.IFS(
  OR(LEFT(Students_Data!$G581,1)="6", LEFT(Students_Data!$G581,2)="C5"), "6th",
  OR(LEFT(Students_Data!$G581,1)="7", LEFT(Students_Data!$G581,2)="C4"), "7th",
  OR(LEFT(Students_Data!$G581,1)="8", LEFT(Students_Data!$G581,2)="C3"), "8th",
  OR(LEFT(Students_Data!$G581,1)="9", LEFT(Students_Data!$G581,2)="C2"), "9th",
  OR(LEFT(Students_Data!$G581,2)="10", LEFT(Students_Data!$G581,2)="C1"), "10th",
  TRUE, "none"
)</f>
        <v>8th</v>
      </c>
      <c r="I581" s="14" t="str">
        <f>IF(LEFT(Students_Data!$G581,1)="C", "C-Batch", "Techno")</f>
        <v>C-Batch</v>
      </c>
      <c r="J581" s="14" t="s">
        <v>4265</v>
      </c>
      <c r="K581" s="14" t="s">
        <v>4755</v>
      </c>
      <c r="L581" s="14" t="s">
        <v>4404</v>
      </c>
      <c r="M581" s="14" t="s">
        <v>20</v>
      </c>
      <c r="N581" s="14" t="s">
        <v>242</v>
      </c>
      <c r="O581" s="14" t="s">
        <v>338</v>
      </c>
      <c r="P581" s="23" t="s">
        <v>57</v>
      </c>
    </row>
    <row r="582" spans="1:16" x14ac:dyDescent="0.25">
      <c r="A582" s="19" t="s">
        <v>4263</v>
      </c>
      <c r="B582" s="13" t="s">
        <v>4264</v>
      </c>
      <c r="C582" s="13" t="s">
        <v>4748</v>
      </c>
      <c r="D582" s="13" t="s">
        <v>15</v>
      </c>
      <c r="E582" s="20" t="s">
        <v>3275</v>
      </c>
      <c r="F582" s="20">
        <v>42589</v>
      </c>
      <c r="G582" s="13" t="s">
        <v>410</v>
      </c>
      <c r="H582" s="13" t="str" cm="1">
        <f t="array" ref="H582">_xlfn.IFS(
  OR(LEFT(Students_Data!$G582,1)="6", LEFT(Students_Data!$G582,2)="C5"), "6th",
  OR(LEFT(Students_Data!$G582,1)="7", LEFT(Students_Data!$G582,2)="C4"), "7th",
  OR(LEFT(Students_Data!$G582,1)="8", LEFT(Students_Data!$G582,2)="C3"), "8th",
  OR(LEFT(Students_Data!$G582,1)="9", LEFT(Students_Data!$G582,2)="C2"), "9th",
  OR(LEFT(Students_Data!$G582,2)="10", LEFT(Students_Data!$G582,2)="C1"), "10th",
  TRUE, "none"
)</f>
        <v>9th</v>
      </c>
      <c r="I582" s="13" t="str">
        <f>IF(LEFT(Students_Data!$G582,1)="C", "C-Batch", "Techno")</f>
        <v>Techno</v>
      </c>
      <c r="J582" s="13" t="s">
        <v>4265</v>
      </c>
      <c r="K582" s="13" t="s">
        <v>4755</v>
      </c>
      <c r="L582" s="13" t="s">
        <v>4266</v>
      </c>
      <c r="M582" s="13" t="s">
        <v>20</v>
      </c>
      <c r="N582" s="13" t="s">
        <v>519</v>
      </c>
      <c r="O582" s="13" t="s">
        <v>111</v>
      </c>
      <c r="P582" s="9" t="s">
        <v>98</v>
      </c>
    </row>
    <row r="583" spans="1:16" x14ac:dyDescent="0.25">
      <c r="A583" s="21" t="s">
        <v>3540</v>
      </c>
      <c r="B583" s="14" t="s">
        <v>3541</v>
      </c>
      <c r="C583" s="14" t="s">
        <v>4748</v>
      </c>
      <c r="D583" s="14" t="s">
        <v>15</v>
      </c>
      <c r="E583" s="22" t="s">
        <v>3542</v>
      </c>
      <c r="F583" s="22">
        <v>42936</v>
      </c>
      <c r="G583" s="14" t="s">
        <v>159</v>
      </c>
      <c r="H583" s="14" t="str" cm="1">
        <f t="array" ref="H583">_xlfn.IFS(
  OR(LEFT(Students_Data!$G583,1)="6", LEFT(Students_Data!$G583,2)="C5"), "6th",
  OR(LEFT(Students_Data!$G583,1)="7", LEFT(Students_Data!$G583,2)="C4"), "7th",
  OR(LEFT(Students_Data!$G583,1)="8", LEFT(Students_Data!$G583,2)="C3"), "8th",
  OR(LEFT(Students_Data!$G583,1)="9", LEFT(Students_Data!$G583,2)="C2"), "9th",
  OR(LEFT(Students_Data!$G583,2)="10", LEFT(Students_Data!$G583,2)="C1"), "10th",
  TRUE, "none"
)</f>
        <v>7th</v>
      </c>
      <c r="I583" s="14" t="str">
        <f>IF(LEFT(Students_Data!$G583,1)="C", "C-Batch", "Techno")</f>
        <v>C-Batch</v>
      </c>
      <c r="J583" s="14" t="s">
        <v>3543</v>
      </c>
      <c r="K583" s="14" t="s">
        <v>161</v>
      </c>
      <c r="L583" s="14" t="s">
        <v>788</v>
      </c>
      <c r="M583" s="14" t="s">
        <v>20</v>
      </c>
      <c r="N583" s="14" t="s">
        <v>448</v>
      </c>
      <c r="O583" s="14" t="s">
        <v>56</v>
      </c>
      <c r="P583" s="23" t="s">
        <v>57</v>
      </c>
    </row>
    <row r="584" spans="1:16" x14ac:dyDescent="0.25">
      <c r="A584" s="19" t="s">
        <v>2786</v>
      </c>
      <c r="B584" s="13" t="s">
        <v>2787</v>
      </c>
      <c r="C584" s="13" t="s">
        <v>4748</v>
      </c>
      <c r="D584" s="13" t="s">
        <v>67</v>
      </c>
      <c r="E584" s="20" t="s">
        <v>2788</v>
      </c>
      <c r="F584" s="20">
        <v>45161</v>
      </c>
      <c r="G584" s="13" t="s">
        <v>219</v>
      </c>
      <c r="H584" s="13" t="str" cm="1">
        <f t="array" ref="H584">_xlfn.IFS(
  OR(LEFT(Students_Data!$G584,1)="6", LEFT(Students_Data!$G584,2)="C5"), "6th",
  OR(LEFT(Students_Data!$G584,1)="7", LEFT(Students_Data!$G584,2)="C4"), "7th",
  OR(LEFT(Students_Data!$G584,1)="8", LEFT(Students_Data!$G584,2)="C3"), "8th",
  OR(LEFT(Students_Data!$G584,1)="9", LEFT(Students_Data!$G584,2)="C2"), "9th",
  OR(LEFT(Students_Data!$G584,2)="10", LEFT(Students_Data!$G584,2)="C1"), "10th",
  TRUE, "none"
)</f>
        <v>9th</v>
      </c>
      <c r="I584" s="13" t="str">
        <f>IF(LEFT(Students_Data!$G584,1)="C", "C-Batch", "Techno")</f>
        <v>Techno</v>
      </c>
      <c r="J584" s="13" t="s">
        <v>2789</v>
      </c>
      <c r="K584" s="13" t="s">
        <v>62</v>
      </c>
      <c r="L584" s="13" t="s">
        <v>2790</v>
      </c>
      <c r="M584" s="13" t="s">
        <v>202</v>
      </c>
      <c r="N584" s="13" t="s">
        <v>448</v>
      </c>
      <c r="O584" s="13" t="s">
        <v>104</v>
      </c>
      <c r="P584" s="9" t="s">
        <v>90</v>
      </c>
    </row>
    <row r="585" spans="1:16" x14ac:dyDescent="0.25">
      <c r="A585" s="21" t="s">
        <v>4453</v>
      </c>
      <c r="B585" s="14" t="s">
        <v>4454</v>
      </c>
      <c r="C585" s="14" t="s">
        <v>4748</v>
      </c>
      <c r="D585" s="14" t="s">
        <v>15</v>
      </c>
      <c r="E585" s="22" t="s">
        <v>4455</v>
      </c>
      <c r="F585" s="22">
        <v>45851</v>
      </c>
      <c r="G585" s="14" t="s">
        <v>435</v>
      </c>
      <c r="H585" s="14" t="str" cm="1">
        <f t="array" ref="H585">_xlfn.IFS(
  OR(LEFT(Students_Data!$G585,1)="6", LEFT(Students_Data!$G585,2)="C5"), "6th",
  OR(LEFT(Students_Data!$G585,1)="7", LEFT(Students_Data!$G585,2)="C4"), "7th",
  OR(LEFT(Students_Data!$G585,1)="8", LEFT(Students_Data!$G585,2)="C3"), "8th",
  OR(LEFT(Students_Data!$G585,1)="9", LEFT(Students_Data!$G585,2)="C2"), "9th",
  OR(LEFT(Students_Data!$G585,2)="10", LEFT(Students_Data!$G585,2)="C1"), "10th",
  TRUE, "none"
)</f>
        <v>6th</v>
      </c>
      <c r="I585" s="14" t="str">
        <f>IF(LEFT(Students_Data!$G585,1)="C", "C-Batch", "Techno")</f>
        <v>Techno</v>
      </c>
      <c r="J585" s="14" t="s">
        <v>4456</v>
      </c>
      <c r="K585" s="14" t="s">
        <v>161</v>
      </c>
      <c r="L585" s="14" t="s">
        <v>4457</v>
      </c>
      <c r="M585" s="14" t="s">
        <v>20</v>
      </c>
      <c r="N585" s="14" t="s">
        <v>285</v>
      </c>
      <c r="O585" s="14" t="s">
        <v>229</v>
      </c>
      <c r="P585" s="23" t="s">
        <v>30</v>
      </c>
    </row>
    <row r="586" spans="1:16" x14ac:dyDescent="0.25">
      <c r="A586" s="19" t="s">
        <v>785</v>
      </c>
      <c r="B586" s="13" t="s">
        <v>786</v>
      </c>
      <c r="C586" s="13" t="s">
        <v>4748</v>
      </c>
      <c r="D586" s="13" t="s">
        <v>15</v>
      </c>
      <c r="E586" s="20" t="s">
        <v>544</v>
      </c>
      <c r="F586" s="20">
        <v>42552</v>
      </c>
      <c r="G586" s="13" t="s">
        <v>377</v>
      </c>
      <c r="H586" s="13" t="str" cm="1">
        <f t="array" ref="H586">_xlfn.IFS(
  OR(LEFT(Students_Data!$G586,1)="6", LEFT(Students_Data!$G586,2)="C5"), "6th",
  OR(LEFT(Students_Data!$G586,1)="7", LEFT(Students_Data!$G586,2)="C4"), "7th",
  OR(LEFT(Students_Data!$G586,1)="8", LEFT(Students_Data!$G586,2)="C3"), "8th",
  OR(LEFT(Students_Data!$G586,1)="9", LEFT(Students_Data!$G586,2)="C2"), "9th",
  OR(LEFT(Students_Data!$G586,2)="10", LEFT(Students_Data!$G586,2)="C1"), "10th",
  TRUE, "none"
)</f>
        <v>9th</v>
      </c>
      <c r="I586" s="13" t="str">
        <f>IF(LEFT(Students_Data!$G586,1)="C", "C-Batch", "Techno")</f>
        <v>C-Batch</v>
      </c>
      <c r="J586" s="13" t="s">
        <v>787</v>
      </c>
      <c r="K586" s="13" t="s">
        <v>4755</v>
      </c>
      <c r="L586" s="13" t="s">
        <v>788</v>
      </c>
      <c r="M586" s="13" t="s">
        <v>20</v>
      </c>
      <c r="N586" s="13" t="s">
        <v>125</v>
      </c>
      <c r="O586" s="13" t="s">
        <v>270</v>
      </c>
      <c r="P586" s="9" t="s">
        <v>39</v>
      </c>
    </row>
    <row r="587" spans="1:16" x14ac:dyDescent="0.25">
      <c r="A587" s="21" t="s">
        <v>74</v>
      </c>
      <c r="B587" s="14" t="s">
        <v>75</v>
      </c>
      <c r="C587" s="14" t="s">
        <v>4748</v>
      </c>
      <c r="D587" s="14" t="s">
        <v>67</v>
      </c>
      <c r="E587" s="22" t="s">
        <v>76</v>
      </c>
      <c r="F587" s="22">
        <v>45479</v>
      </c>
      <c r="G587" s="14" t="s">
        <v>77</v>
      </c>
      <c r="H587" s="14" t="str" cm="1">
        <f t="array" ref="H587">_xlfn.IFS(
  OR(LEFT(Students_Data!$G587,1)="6", LEFT(Students_Data!$G587,2)="C5"), "6th",
  OR(LEFT(Students_Data!$G587,1)="7", LEFT(Students_Data!$G587,2)="C4"), "7th",
  OR(LEFT(Students_Data!$G587,1)="8", LEFT(Students_Data!$G587,2)="C3"), "8th",
  OR(LEFT(Students_Data!$G587,1)="9", LEFT(Students_Data!$G587,2)="C2"), "9th",
  OR(LEFT(Students_Data!$G587,2)="10", LEFT(Students_Data!$G587,2)="C1"), "10th",
  TRUE, "none"
)</f>
        <v>10th</v>
      </c>
      <c r="I587" s="14" t="str">
        <f>IF(LEFT(Students_Data!$G587,1)="C", "C-Batch", "Techno")</f>
        <v>Techno</v>
      </c>
      <c r="J587" s="14" t="s">
        <v>78</v>
      </c>
      <c r="K587" s="14" t="s">
        <v>4757</v>
      </c>
      <c r="L587" s="14" t="s">
        <v>79</v>
      </c>
      <c r="M587" s="14" t="s">
        <v>20</v>
      </c>
      <c r="N587" s="14" t="s">
        <v>4731</v>
      </c>
      <c r="O587" s="14" t="s">
        <v>80</v>
      </c>
      <c r="P587" s="23" t="s">
        <v>81</v>
      </c>
    </row>
    <row r="588" spans="1:16" x14ac:dyDescent="0.25">
      <c r="A588" s="19" t="s">
        <v>1617</v>
      </c>
      <c r="B588" s="13" t="s">
        <v>1618</v>
      </c>
      <c r="C588" s="13" t="s">
        <v>4748</v>
      </c>
      <c r="D588" s="13" t="s">
        <v>15</v>
      </c>
      <c r="E588" s="20" t="s">
        <v>1284</v>
      </c>
      <c r="F588" s="20">
        <v>41480</v>
      </c>
      <c r="G588" s="13" t="s">
        <v>77</v>
      </c>
      <c r="H588" s="13" t="str" cm="1">
        <f t="array" ref="H588">_xlfn.IFS(
  OR(LEFT(Students_Data!$G588,1)="6", LEFT(Students_Data!$G588,2)="C5"), "6th",
  OR(LEFT(Students_Data!$G588,1)="7", LEFT(Students_Data!$G588,2)="C4"), "7th",
  OR(LEFT(Students_Data!$G588,1)="8", LEFT(Students_Data!$G588,2)="C3"), "8th",
  OR(LEFT(Students_Data!$G588,1)="9", LEFT(Students_Data!$G588,2)="C2"), "9th",
  OR(LEFT(Students_Data!$G588,2)="10", LEFT(Students_Data!$G588,2)="C1"), "10th",
  TRUE, "none"
)</f>
        <v>10th</v>
      </c>
      <c r="I588" s="13" t="str">
        <f>IF(LEFT(Students_Data!$G588,1)="C", "C-Batch", "Techno")</f>
        <v>Techno</v>
      </c>
      <c r="J588" s="13" t="s">
        <v>1619</v>
      </c>
      <c r="K588" s="13" t="s">
        <v>4755</v>
      </c>
      <c r="L588" s="13" t="s">
        <v>1620</v>
      </c>
      <c r="M588" s="13" t="s">
        <v>20</v>
      </c>
      <c r="N588" s="13" t="s">
        <v>448</v>
      </c>
      <c r="O588" s="13" t="s">
        <v>104</v>
      </c>
      <c r="P588" s="9" t="s">
        <v>90</v>
      </c>
    </row>
    <row r="589" spans="1:16" x14ac:dyDescent="0.25">
      <c r="A589" s="21" t="s">
        <v>2199</v>
      </c>
      <c r="B589" s="14" t="s">
        <v>2200</v>
      </c>
      <c r="C589" s="14" t="s">
        <v>4748</v>
      </c>
      <c r="D589" s="14" t="s">
        <v>15</v>
      </c>
      <c r="E589" s="22" t="s">
        <v>2201</v>
      </c>
      <c r="F589" s="22">
        <v>42525</v>
      </c>
      <c r="G589" s="14" t="s">
        <v>159</v>
      </c>
      <c r="H589" s="14" t="str" cm="1">
        <f t="array" ref="H589">_xlfn.IFS(
  OR(LEFT(Students_Data!$G589,1)="6", LEFT(Students_Data!$G589,2)="C5"), "6th",
  OR(LEFT(Students_Data!$G589,1)="7", LEFT(Students_Data!$G589,2)="C4"), "7th",
  OR(LEFT(Students_Data!$G589,1)="8", LEFT(Students_Data!$G589,2)="C3"), "8th",
  OR(LEFT(Students_Data!$G589,1)="9", LEFT(Students_Data!$G589,2)="C2"), "9th",
  OR(LEFT(Students_Data!$G589,2)="10", LEFT(Students_Data!$G589,2)="C1"), "10th",
  TRUE, "none"
)</f>
        <v>7th</v>
      </c>
      <c r="I589" s="14" t="str">
        <f>IF(LEFT(Students_Data!$G589,1)="C", "C-Batch", "Techno")</f>
        <v>C-Batch</v>
      </c>
      <c r="J589" s="14" t="s">
        <v>2202</v>
      </c>
      <c r="K589" s="14" t="s">
        <v>44</v>
      </c>
      <c r="L589" s="14" t="s">
        <v>2203</v>
      </c>
      <c r="M589" s="14" t="s">
        <v>141</v>
      </c>
      <c r="N589" s="14" t="s">
        <v>154</v>
      </c>
      <c r="O589" s="14" t="s">
        <v>318</v>
      </c>
      <c r="P589" s="23" t="s">
        <v>30</v>
      </c>
    </row>
    <row r="590" spans="1:16" x14ac:dyDescent="0.25">
      <c r="A590" s="19" t="s">
        <v>3153</v>
      </c>
      <c r="B590" s="13" t="s">
        <v>3154</v>
      </c>
      <c r="C590" s="13" t="s">
        <v>4748</v>
      </c>
      <c r="D590" s="13" t="s">
        <v>15</v>
      </c>
      <c r="E590" s="20" t="s">
        <v>3155</v>
      </c>
      <c r="F590" s="20">
        <v>42187</v>
      </c>
      <c r="G590" s="13" t="s">
        <v>410</v>
      </c>
      <c r="H590" s="13" t="str" cm="1">
        <f t="array" ref="H590">_xlfn.IFS(
  OR(LEFT(Students_Data!$G590,1)="6", LEFT(Students_Data!$G590,2)="C5"), "6th",
  OR(LEFT(Students_Data!$G590,1)="7", LEFT(Students_Data!$G590,2)="C4"), "7th",
  OR(LEFT(Students_Data!$G590,1)="8", LEFT(Students_Data!$G590,2)="C3"), "8th",
  OR(LEFT(Students_Data!$G590,1)="9", LEFT(Students_Data!$G590,2)="C2"), "9th",
  OR(LEFT(Students_Data!$G590,2)="10", LEFT(Students_Data!$G590,2)="C1"), "10th",
  TRUE, "none"
)</f>
        <v>9th</v>
      </c>
      <c r="I590" s="13" t="str">
        <f>IF(LEFT(Students_Data!$G590,1)="C", "C-Batch", "Techno")</f>
        <v>Techno</v>
      </c>
      <c r="J590" s="13" t="s">
        <v>3156</v>
      </c>
      <c r="K590" s="13" t="s">
        <v>4755</v>
      </c>
      <c r="L590" s="13" t="s">
        <v>2050</v>
      </c>
      <c r="M590" s="13" t="s">
        <v>292</v>
      </c>
      <c r="N590" s="13" t="s">
        <v>46</v>
      </c>
      <c r="O590" s="13" t="s">
        <v>111</v>
      </c>
      <c r="P590" s="9" t="s">
        <v>98</v>
      </c>
    </row>
    <row r="591" spans="1:16" x14ac:dyDescent="0.25">
      <c r="A591" s="21" t="s">
        <v>671</v>
      </c>
      <c r="B591" s="14" t="s">
        <v>672</v>
      </c>
      <c r="C591" s="14" t="s">
        <v>4748</v>
      </c>
      <c r="D591" s="14" t="s">
        <v>15</v>
      </c>
      <c r="E591" s="22" t="s">
        <v>673</v>
      </c>
      <c r="F591" s="22">
        <v>45856</v>
      </c>
      <c r="G591" s="14" t="s">
        <v>34</v>
      </c>
      <c r="H591" s="14" t="str" cm="1">
        <f t="array" ref="H591">_xlfn.IFS(
  OR(LEFT(Students_Data!$G591,1)="6", LEFT(Students_Data!$G591,2)="C5"), "6th",
  OR(LEFT(Students_Data!$G591,1)="7", LEFT(Students_Data!$G591,2)="C4"), "7th",
  OR(LEFT(Students_Data!$G591,1)="8", LEFT(Students_Data!$G591,2)="C3"), "8th",
  OR(LEFT(Students_Data!$G591,1)="9", LEFT(Students_Data!$G591,2)="C2"), "9th",
  OR(LEFT(Students_Data!$G591,2)="10", LEFT(Students_Data!$G591,2)="C1"), "10th",
  TRUE, "none"
)</f>
        <v>6th</v>
      </c>
      <c r="I591" s="14" t="str">
        <f>IF(LEFT(Students_Data!$G591,1)="C", "C-Batch", "Techno")</f>
        <v>C-Batch</v>
      </c>
      <c r="J591" s="14" t="s">
        <v>674</v>
      </c>
      <c r="K591" s="14" t="s">
        <v>4755</v>
      </c>
      <c r="L591" s="14" t="s">
        <v>675</v>
      </c>
      <c r="M591" s="14" t="s">
        <v>20</v>
      </c>
      <c r="N591" s="14" t="s">
        <v>154</v>
      </c>
      <c r="O591" s="14" t="s">
        <v>104</v>
      </c>
      <c r="P591" s="23" t="s">
        <v>90</v>
      </c>
    </row>
    <row r="592" spans="1:16" x14ac:dyDescent="0.25">
      <c r="A592" s="19" t="s">
        <v>2779</v>
      </c>
      <c r="B592" s="13" t="s">
        <v>2780</v>
      </c>
      <c r="C592" s="13" t="s">
        <v>4748</v>
      </c>
      <c r="D592" s="13" t="s">
        <v>15</v>
      </c>
      <c r="E592" s="20" t="s">
        <v>2781</v>
      </c>
      <c r="F592" s="20">
        <v>43268</v>
      </c>
      <c r="G592" s="13" t="s">
        <v>115</v>
      </c>
      <c r="H592" s="13" t="str" cm="1">
        <f t="array" ref="H592">_xlfn.IFS(
  OR(LEFT(Students_Data!$G592,1)="6", LEFT(Students_Data!$G592,2)="C5"), "6th",
  OR(LEFT(Students_Data!$G592,1)="7", LEFT(Students_Data!$G592,2)="C4"), "7th",
  OR(LEFT(Students_Data!$G592,1)="8", LEFT(Students_Data!$G592,2)="C3"), "8th",
  OR(LEFT(Students_Data!$G592,1)="9", LEFT(Students_Data!$G592,2)="C2"), "9th",
  OR(LEFT(Students_Data!$G592,2)="10", LEFT(Students_Data!$G592,2)="C1"), "10th",
  TRUE, "none"
)</f>
        <v>6th</v>
      </c>
      <c r="I592" s="13" t="str">
        <f>IF(LEFT(Students_Data!$G592,1)="C", "C-Batch", "Techno")</f>
        <v>C-Batch</v>
      </c>
      <c r="J592" s="13" t="s">
        <v>2200</v>
      </c>
      <c r="K592" s="13" t="s">
        <v>4755</v>
      </c>
      <c r="L592" s="13" t="s">
        <v>2782</v>
      </c>
      <c r="M592" s="13" t="s">
        <v>228</v>
      </c>
      <c r="N592" s="13" t="s">
        <v>448</v>
      </c>
      <c r="O592" s="13" t="s">
        <v>118</v>
      </c>
      <c r="P592" s="9" t="s">
        <v>57</v>
      </c>
    </row>
    <row r="593" spans="1:16" x14ac:dyDescent="0.25">
      <c r="A593" s="21" t="s">
        <v>3083</v>
      </c>
      <c r="B593" s="14" t="s">
        <v>3084</v>
      </c>
      <c r="C593" s="14" t="s">
        <v>4748</v>
      </c>
      <c r="D593" s="14" t="s">
        <v>67</v>
      </c>
      <c r="E593" s="22" t="s">
        <v>3085</v>
      </c>
      <c r="F593" s="22">
        <v>45895</v>
      </c>
      <c r="G593" s="14" t="s">
        <v>410</v>
      </c>
      <c r="H593" s="14" t="str" cm="1">
        <f t="array" ref="H593">_xlfn.IFS(
  OR(LEFT(Students_Data!$G593,1)="6", LEFT(Students_Data!$G593,2)="C5"), "6th",
  OR(LEFT(Students_Data!$G593,1)="7", LEFT(Students_Data!$G593,2)="C4"), "7th",
  OR(LEFT(Students_Data!$G593,1)="8", LEFT(Students_Data!$G593,2)="C3"), "8th",
  OR(LEFT(Students_Data!$G593,1)="9", LEFT(Students_Data!$G593,2)="C2"), "9th",
  OR(LEFT(Students_Data!$G593,2)="10", LEFT(Students_Data!$G593,2)="C1"), "10th",
  TRUE, "none"
)</f>
        <v>9th</v>
      </c>
      <c r="I593" s="14" t="str">
        <f>IF(LEFT(Students_Data!$G593,1)="C", "C-Batch", "Techno")</f>
        <v>Techno</v>
      </c>
      <c r="J593" s="14" t="s">
        <v>3086</v>
      </c>
      <c r="K593" s="14" t="s">
        <v>44</v>
      </c>
      <c r="L593" s="14" t="s">
        <v>3087</v>
      </c>
      <c r="M593" s="14" t="s">
        <v>228</v>
      </c>
      <c r="N593" s="14" t="s">
        <v>4733</v>
      </c>
      <c r="O593" s="14" t="s">
        <v>236</v>
      </c>
      <c r="P593" s="23" t="s">
        <v>90</v>
      </c>
    </row>
    <row r="594" spans="1:16" x14ac:dyDescent="0.25">
      <c r="A594" s="19" t="s">
        <v>3614</v>
      </c>
      <c r="B594" s="13" t="s">
        <v>3615</v>
      </c>
      <c r="C594" s="13" t="s">
        <v>4748</v>
      </c>
      <c r="D594" s="13" t="s">
        <v>15</v>
      </c>
      <c r="E594" s="20" t="s">
        <v>3616</v>
      </c>
      <c r="F594" s="20">
        <v>44748</v>
      </c>
      <c r="G594" s="13" t="s">
        <v>260</v>
      </c>
      <c r="H594" s="13" t="str" cm="1">
        <f t="array" ref="H594">_xlfn.IFS(
  OR(LEFT(Students_Data!$G594,1)="6", LEFT(Students_Data!$G594,2)="C5"), "6th",
  OR(LEFT(Students_Data!$G594,1)="7", LEFT(Students_Data!$G594,2)="C4"), "7th",
  OR(LEFT(Students_Data!$G594,1)="8", LEFT(Students_Data!$G594,2)="C3"), "8th",
  OR(LEFT(Students_Data!$G594,1)="9", LEFT(Students_Data!$G594,2)="C2"), "9th",
  OR(LEFT(Students_Data!$G594,2)="10", LEFT(Students_Data!$G594,2)="C1"), "10th",
  TRUE, "none"
)</f>
        <v>7th</v>
      </c>
      <c r="I594" s="13" t="str">
        <f>IF(LEFT(Students_Data!$G594,1)="C", "C-Batch", "Techno")</f>
        <v>C-Batch</v>
      </c>
      <c r="J594" s="13" t="s">
        <v>3617</v>
      </c>
      <c r="K594" s="13" t="s">
        <v>4755</v>
      </c>
      <c r="L594" s="13" t="s">
        <v>3618</v>
      </c>
      <c r="M594" s="13" t="s">
        <v>228</v>
      </c>
      <c r="N594" s="13" t="s">
        <v>4732</v>
      </c>
      <c r="O594" s="13" t="s">
        <v>170</v>
      </c>
      <c r="P594" s="9" t="s">
        <v>30</v>
      </c>
    </row>
    <row r="595" spans="1:16" x14ac:dyDescent="0.25">
      <c r="A595" s="21" t="s">
        <v>2106</v>
      </c>
      <c r="B595" s="14" t="s">
        <v>507</v>
      </c>
      <c r="C595" s="14" t="s">
        <v>4748</v>
      </c>
      <c r="D595" s="14" t="s">
        <v>67</v>
      </c>
      <c r="E595" s="22" t="s">
        <v>2107</v>
      </c>
      <c r="F595" s="22">
        <v>45125</v>
      </c>
      <c r="G595" s="14" t="s">
        <v>17</v>
      </c>
      <c r="H595" s="14" t="str" cm="1">
        <f t="array" ref="H595">_xlfn.IFS(
  OR(LEFT(Students_Data!$G595,1)="6", LEFT(Students_Data!$G595,2)="C5"), "6th",
  OR(LEFT(Students_Data!$G595,1)="7", LEFT(Students_Data!$G595,2)="C4"), "7th",
  OR(LEFT(Students_Data!$G595,1)="8", LEFT(Students_Data!$G595,2)="C3"), "8th",
  OR(LEFT(Students_Data!$G595,1)="9", LEFT(Students_Data!$G595,2)="C2"), "9th",
  OR(LEFT(Students_Data!$G595,2)="10", LEFT(Students_Data!$G595,2)="C1"), "10th",
  TRUE, "none"
)</f>
        <v>10th</v>
      </c>
      <c r="I595" s="14" t="str">
        <f>IF(LEFT(Students_Data!$G595,1)="C", "C-Batch", "Techno")</f>
        <v>C-Batch</v>
      </c>
      <c r="J595" s="14" t="s">
        <v>2109</v>
      </c>
      <c r="K595" s="14" t="s">
        <v>4755</v>
      </c>
      <c r="L595" s="14" t="s">
        <v>2110</v>
      </c>
      <c r="M595" s="14" t="s">
        <v>20</v>
      </c>
      <c r="N595" s="14" t="s">
        <v>242</v>
      </c>
      <c r="O595" s="14" t="s">
        <v>177</v>
      </c>
      <c r="P595" s="23" t="s">
        <v>39</v>
      </c>
    </row>
    <row r="596" spans="1:16" x14ac:dyDescent="0.25">
      <c r="A596" s="19" t="s">
        <v>506</v>
      </c>
      <c r="B596" s="13" t="s">
        <v>4840</v>
      </c>
      <c r="C596" s="13" t="s">
        <v>4748</v>
      </c>
      <c r="D596" s="13" t="s">
        <v>67</v>
      </c>
      <c r="E596" s="20" t="s">
        <v>508</v>
      </c>
      <c r="F596" s="20">
        <v>44348</v>
      </c>
      <c r="G596" s="13" t="s">
        <v>17</v>
      </c>
      <c r="H596" s="13" t="str" cm="1">
        <f t="array" ref="H596">_xlfn.IFS(
  OR(LEFT(Students_Data!$G596,1)="6", LEFT(Students_Data!$G596,2)="C5"), "6th",
  OR(LEFT(Students_Data!$G596,1)="7", LEFT(Students_Data!$G596,2)="C4"), "7th",
  OR(LEFT(Students_Data!$G596,1)="8", LEFT(Students_Data!$G596,2)="C3"), "8th",
  OR(LEFT(Students_Data!$G596,1)="9", LEFT(Students_Data!$G596,2)="C2"), "9th",
  OR(LEFT(Students_Data!$G596,2)="10", LEFT(Students_Data!$G596,2)="C1"), "10th",
  TRUE, "none"
)</f>
        <v>10th</v>
      </c>
      <c r="I596" s="13" t="str">
        <f>IF(LEFT(Students_Data!$G596,1)="C", "C-Batch", "Techno")</f>
        <v>C-Batch</v>
      </c>
      <c r="J596" s="13" t="s">
        <v>509</v>
      </c>
      <c r="K596" s="13" t="s">
        <v>4755</v>
      </c>
      <c r="L596" s="13" t="s">
        <v>510</v>
      </c>
      <c r="M596" s="13" t="s">
        <v>20</v>
      </c>
      <c r="N596" s="13" t="s">
        <v>4733</v>
      </c>
      <c r="O596" s="13" t="s">
        <v>196</v>
      </c>
      <c r="P596" s="9" t="s">
        <v>90</v>
      </c>
    </row>
    <row r="597" spans="1:16" x14ac:dyDescent="0.25">
      <c r="A597" s="21" t="s">
        <v>4271</v>
      </c>
      <c r="B597" s="14" t="s">
        <v>4272</v>
      </c>
      <c r="C597" s="14" t="s">
        <v>4748</v>
      </c>
      <c r="D597" s="14" t="s">
        <v>15</v>
      </c>
      <c r="E597" s="22" t="s">
        <v>4273</v>
      </c>
      <c r="F597" s="22">
        <v>45097</v>
      </c>
      <c r="G597" s="14" t="s">
        <v>26</v>
      </c>
      <c r="H597" s="14" t="str" cm="1">
        <f t="array" ref="H597">_xlfn.IFS(
  OR(LEFT(Students_Data!$G597,1)="6", LEFT(Students_Data!$G597,2)="C5"), "6th",
  OR(LEFT(Students_Data!$G597,1)="7", LEFT(Students_Data!$G597,2)="C4"), "7th",
  OR(LEFT(Students_Data!$G597,1)="8", LEFT(Students_Data!$G597,2)="C3"), "8th",
  OR(LEFT(Students_Data!$G597,1)="9", LEFT(Students_Data!$G597,2)="C2"), "9th",
  OR(LEFT(Students_Data!$G597,2)="10", LEFT(Students_Data!$G597,2)="C1"), "10th",
  TRUE, "none"
)</f>
        <v>8th</v>
      </c>
      <c r="I597" s="14" t="str">
        <f>IF(LEFT(Students_Data!$G597,1)="C", "C-Batch", "Techno")</f>
        <v>Techno</v>
      </c>
      <c r="J597" s="14" t="s">
        <v>4274</v>
      </c>
      <c r="K597" s="14" t="s">
        <v>4755</v>
      </c>
      <c r="L597" s="14" t="s">
        <v>4275</v>
      </c>
      <c r="M597" s="14" t="s">
        <v>20</v>
      </c>
      <c r="N597" s="14" t="s">
        <v>110</v>
      </c>
      <c r="O597" s="14" t="s">
        <v>126</v>
      </c>
      <c r="P597" s="23" t="s">
        <v>57</v>
      </c>
    </row>
    <row r="598" spans="1:16" x14ac:dyDescent="0.25">
      <c r="A598" s="19" t="s">
        <v>2046</v>
      </c>
      <c r="B598" s="13" t="s">
        <v>2047</v>
      </c>
      <c r="C598" s="13" t="s">
        <v>4748</v>
      </c>
      <c r="D598" s="13" t="s">
        <v>67</v>
      </c>
      <c r="E598" s="20" t="s">
        <v>2048</v>
      </c>
      <c r="F598" s="20">
        <v>45481</v>
      </c>
      <c r="G598" s="13" t="s">
        <v>377</v>
      </c>
      <c r="H598" s="13" t="str" cm="1">
        <f t="array" ref="H598">_xlfn.IFS(
  OR(LEFT(Students_Data!$G598,1)="6", LEFT(Students_Data!$G598,2)="C5"), "6th",
  OR(LEFT(Students_Data!$G598,1)="7", LEFT(Students_Data!$G598,2)="C4"), "7th",
  OR(LEFT(Students_Data!$G598,1)="8", LEFT(Students_Data!$G598,2)="C3"), "8th",
  OR(LEFT(Students_Data!$G598,1)="9", LEFT(Students_Data!$G598,2)="C2"), "9th",
  OR(LEFT(Students_Data!$G598,2)="10", LEFT(Students_Data!$G598,2)="C1"), "10th",
  TRUE, "none"
)</f>
        <v>9th</v>
      </c>
      <c r="I598" s="13" t="str">
        <f>IF(LEFT(Students_Data!$G598,1)="C", "C-Batch", "Techno")</f>
        <v>C-Batch</v>
      </c>
      <c r="J598" s="13" t="s">
        <v>2049</v>
      </c>
      <c r="K598" s="13" t="s">
        <v>4755</v>
      </c>
      <c r="L598" s="13" t="s">
        <v>2050</v>
      </c>
      <c r="M598" s="13" t="s">
        <v>20</v>
      </c>
      <c r="N598" s="13" t="s">
        <v>4733</v>
      </c>
      <c r="O598" s="13" t="s">
        <v>73</v>
      </c>
      <c r="P598" s="9" t="s">
        <v>22</v>
      </c>
    </row>
    <row r="599" spans="1:16" x14ac:dyDescent="0.25">
      <c r="A599" s="21" t="s">
        <v>4602</v>
      </c>
      <c r="B599" s="14" t="s">
        <v>4603</v>
      </c>
      <c r="C599" s="14" t="s">
        <v>4748</v>
      </c>
      <c r="D599" s="14" t="s">
        <v>67</v>
      </c>
      <c r="E599" s="22" t="s">
        <v>4216</v>
      </c>
      <c r="F599" s="22">
        <v>45514</v>
      </c>
      <c r="G599" s="14" t="s">
        <v>77</v>
      </c>
      <c r="H599" s="14" t="str" cm="1">
        <f t="array" ref="H599">_xlfn.IFS(
  OR(LEFT(Students_Data!$G599,1)="6", LEFT(Students_Data!$G599,2)="C5"), "6th",
  OR(LEFT(Students_Data!$G599,1)="7", LEFT(Students_Data!$G599,2)="C4"), "7th",
  OR(LEFT(Students_Data!$G599,1)="8", LEFT(Students_Data!$G599,2)="C3"), "8th",
  OR(LEFT(Students_Data!$G599,1)="9", LEFT(Students_Data!$G599,2)="C2"), "9th",
  OR(LEFT(Students_Data!$G599,2)="10", LEFT(Students_Data!$G599,2)="C1"), "10th",
  TRUE, "none"
)</f>
        <v>10th</v>
      </c>
      <c r="I599" s="14" t="str">
        <f>IF(LEFT(Students_Data!$G599,1)="C", "C-Batch", "Techno")</f>
        <v>Techno</v>
      </c>
      <c r="J599" s="14" t="s">
        <v>4604</v>
      </c>
      <c r="K599" s="14" t="s">
        <v>44</v>
      </c>
      <c r="L599" s="14" t="s">
        <v>675</v>
      </c>
      <c r="M599" s="14" t="s">
        <v>20</v>
      </c>
      <c r="N599" s="14" t="s">
        <v>242</v>
      </c>
      <c r="O599" s="14" t="s">
        <v>148</v>
      </c>
      <c r="P599" s="23" t="s">
        <v>39</v>
      </c>
    </row>
    <row r="600" spans="1:16" x14ac:dyDescent="0.25">
      <c r="A600" s="19" t="s">
        <v>1934</v>
      </c>
      <c r="B600" s="13" t="s">
        <v>1935</v>
      </c>
      <c r="C600" s="13" t="s">
        <v>4748</v>
      </c>
      <c r="D600" s="13" t="s">
        <v>67</v>
      </c>
      <c r="E600" s="20" t="s">
        <v>882</v>
      </c>
      <c r="F600" s="20">
        <v>44787</v>
      </c>
      <c r="G600" s="13" t="s">
        <v>167</v>
      </c>
      <c r="H600" s="13" t="str" cm="1">
        <f t="array" ref="H600">_xlfn.IFS(
  OR(LEFT(Students_Data!$G600,1)="6", LEFT(Students_Data!$G600,2)="C5"), "6th",
  OR(LEFT(Students_Data!$G600,1)="7", LEFT(Students_Data!$G600,2)="C4"), "7th",
  OR(LEFT(Students_Data!$G600,1)="8", LEFT(Students_Data!$G600,2)="C3"), "8th",
  OR(LEFT(Students_Data!$G600,1)="9", LEFT(Students_Data!$G600,2)="C2"), "9th",
  OR(LEFT(Students_Data!$G600,2)="10", LEFT(Students_Data!$G600,2)="C1"), "10th",
  TRUE, "none"
)</f>
        <v>7th</v>
      </c>
      <c r="I600" s="13" t="str">
        <f>IF(LEFT(Students_Data!$G600,1)="C", "C-Batch", "Techno")</f>
        <v>Techno</v>
      </c>
      <c r="J600" s="13" t="s">
        <v>1936</v>
      </c>
      <c r="K600" s="13" t="s">
        <v>200</v>
      </c>
      <c r="L600" s="13" t="s">
        <v>1937</v>
      </c>
      <c r="M600" s="13" t="s">
        <v>20</v>
      </c>
      <c r="N600" s="13" t="s">
        <v>110</v>
      </c>
      <c r="O600" s="13" t="s">
        <v>163</v>
      </c>
      <c r="P600" s="9" t="s">
        <v>39</v>
      </c>
    </row>
    <row r="601" spans="1:16" x14ac:dyDescent="0.25">
      <c r="A601" s="21" t="s">
        <v>4069</v>
      </c>
      <c r="B601" s="14" t="s">
        <v>4070</v>
      </c>
      <c r="C601" s="14" t="s">
        <v>4748</v>
      </c>
      <c r="D601" s="14" t="s">
        <v>15</v>
      </c>
      <c r="E601" s="22" t="s">
        <v>3705</v>
      </c>
      <c r="F601" s="22">
        <v>43338</v>
      </c>
      <c r="G601" s="14" t="s">
        <v>26</v>
      </c>
      <c r="H601" s="14" t="str" cm="1">
        <f t="array" ref="H601">_xlfn.IFS(
  OR(LEFT(Students_Data!$G601,1)="6", LEFT(Students_Data!$G601,2)="C5"), "6th",
  OR(LEFT(Students_Data!$G601,1)="7", LEFT(Students_Data!$G601,2)="C4"), "7th",
  OR(LEFT(Students_Data!$G601,1)="8", LEFT(Students_Data!$G601,2)="C3"), "8th",
  OR(LEFT(Students_Data!$G601,1)="9", LEFT(Students_Data!$G601,2)="C2"), "9th",
  OR(LEFT(Students_Data!$G601,2)="10", LEFT(Students_Data!$G601,2)="C1"), "10th",
  TRUE, "none"
)</f>
        <v>8th</v>
      </c>
      <c r="I601" s="14" t="str">
        <f>IF(LEFT(Students_Data!$G601,1)="C", "C-Batch", "Techno")</f>
        <v>Techno</v>
      </c>
      <c r="J601" s="14" t="s">
        <v>4071</v>
      </c>
      <c r="K601" s="14" t="s">
        <v>62</v>
      </c>
      <c r="L601" s="14" t="s">
        <v>4072</v>
      </c>
      <c r="M601" s="14" t="s">
        <v>20</v>
      </c>
      <c r="N601" s="14" t="s">
        <v>55</v>
      </c>
      <c r="O601" s="14" t="s">
        <v>357</v>
      </c>
      <c r="P601" s="23" t="s">
        <v>30</v>
      </c>
    </row>
    <row r="602" spans="1:16" x14ac:dyDescent="0.25">
      <c r="A602" s="19" t="s">
        <v>2224</v>
      </c>
      <c r="B602" s="13" t="s">
        <v>2225</v>
      </c>
      <c r="C602" s="13" t="s">
        <v>4748</v>
      </c>
      <c r="D602" s="13" t="s">
        <v>15</v>
      </c>
      <c r="E602" s="20" t="s">
        <v>2226</v>
      </c>
      <c r="F602" s="20">
        <v>45824</v>
      </c>
      <c r="G602" s="13" t="s">
        <v>34</v>
      </c>
      <c r="H602" s="13" t="str" cm="1">
        <f t="array" ref="H602">_xlfn.IFS(
  OR(LEFT(Students_Data!$G602,1)="6", LEFT(Students_Data!$G602,2)="C5"), "6th",
  OR(LEFT(Students_Data!$G602,1)="7", LEFT(Students_Data!$G602,2)="C4"), "7th",
  OR(LEFT(Students_Data!$G602,1)="8", LEFT(Students_Data!$G602,2)="C3"), "8th",
  OR(LEFT(Students_Data!$G602,1)="9", LEFT(Students_Data!$G602,2)="C2"), "9th",
  OR(LEFT(Students_Data!$G602,2)="10", LEFT(Students_Data!$G602,2)="C1"), "10th",
  TRUE, "none"
)</f>
        <v>6th</v>
      </c>
      <c r="I602" s="13" t="str">
        <f>IF(LEFT(Students_Data!$G602,1)="C", "C-Batch", "Techno")</f>
        <v>C-Batch</v>
      </c>
      <c r="J602" s="13" t="s">
        <v>2227</v>
      </c>
      <c r="K602" s="13" t="s">
        <v>62</v>
      </c>
      <c r="L602" s="13" t="s">
        <v>2228</v>
      </c>
      <c r="M602" s="13" t="s">
        <v>20</v>
      </c>
      <c r="N602" s="13" t="s">
        <v>4733</v>
      </c>
      <c r="O602" s="13" t="s">
        <v>369</v>
      </c>
      <c r="P602" s="9" t="s">
        <v>30</v>
      </c>
    </row>
    <row r="603" spans="1:16" x14ac:dyDescent="0.25">
      <c r="A603" s="21" t="s">
        <v>1656</v>
      </c>
      <c r="B603" s="14" t="s">
        <v>1657</v>
      </c>
      <c r="C603" s="14" t="s">
        <v>4748</v>
      </c>
      <c r="D603" s="14" t="s">
        <v>15</v>
      </c>
      <c r="E603" s="22" t="s">
        <v>1658</v>
      </c>
      <c r="F603" s="22">
        <v>42529</v>
      </c>
      <c r="G603" s="14" t="s">
        <v>69</v>
      </c>
      <c r="H603" s="14" t="str" cm="1">
        <f t="array" ref="H603">_xlfn.IFS(
  OR(LEFT(Students_Data!$G603,1)="6", LEFT(Students_Data!$G603,2)="C5"), "6th",
  OR(LEFT(Students_Data!$G603,1)="7", LEFT(Students_Data!$G603,2)="C4"), "7th",
  OR(LEFT(Students_Data!$G603,1)="8", LEFT(Students_Data!$G603,2)="C3"), "8th",
  OR(LEFT(Students_Data!$G603,1)="9", LEFT(Students_Data!$G603,2)="C2"), "9th",
  OR(LEFT(Students_Data!$G603,2)="10", LEFT(Students_Data!$G603,2)="C1"), "10th",
  TRUE, "none"
)</f>
        <v>8th</v>
      </c>
      <c r="I603" s="14" t="str">
        <f>IF(LEFT(Students_Data!$G603,1)="C", "C-Batch", "Techno")</f>
        <v>Techno</v>
      </c>
      <c r="J603" s="14" t="s">
        <v>1659</v>
      </c>
      <c r="K603" s="14" t="s">
        <v>71</v>
      </c>
      <c r="L603" s="14" t="s">
        <v>1660</v>
      </c>
      <c r="M603" s="14" t="s">
        <v>20</v>
      </c>
      <c r="N603" s="14" t="s">
        <v>4733</v>
      </c>
      <c r="O603" s="14" t="s">
        <v>170</v>
      </c>
      <c r="P603" s="23" t="s">
        <v>30</v>
      </c>
    </row>
    <row r="604" spans="1:16" x14ac:dyDescent="0.25">
      <c r="A604" s="19" t="s">
        <v>3925</v>
      </c>
      <c r="B604" s="13" t="s">
        <v>3926</v>
      </c>
      <c r="C604" s="13" t="s">
        <v>4748</v>
      </c>
      <c r="D604" s="13" t="s">
        <v>67</v>
      </c>
      <c r="E604" s="20" t="s">
        <v>3927</v>
      </c>
      <c r="F604" s="20">
        <v>42526</v>
      </c>
      <c r="G604" s="13" t="s">
        <v>85</v>
      </c>
      <c r="H604" s="13" t="str" cm="1">
        <f t="array" ref="H604">_xlfn.IFS(
  OR(LEFT(Students_Data!$G604,1)="6", LEFT(Students_Data!$G604,2)="C5"), "6th",
  OR(LEFT(Students_Data!$G604,1)="7", LEFT(Students_Data!$G604,2)="C4"), "7th",
  OR(LEFT(Students_Data!$G604,1)="8", LEFT(Students_Data!$G604,2)="C3"), "8th",
  OR(LEFT(Students_Data!$G604,1)="9", LEFT(Students_Data!$G604,2)="C2"), "9th",
  OR(LEFT(Students_Data!$G604,2)="10", LEFT(Students_Data!$G604,2)="C1"), "10th",
  TRUE, "none"
)</f>
        <v>10th</v>
      </c>
      <c r="I604" s="13" t="str">
        <f>IF(LEFT(Students_Data!$G604,1)="C", "C-Batch", "Techno")</f>
        <v>Techno</v>
      </c>
      <c r="J604" s="13" t="s">
        <v>2227</v>
      </c>
      <c r="K604" s="13" t="s">
        <v>71</v>
      </c>
      <c r="L604" s="13" t="s">
        <v>3928</v>
      </c>
      <c r="M604" s="13" t="s">
        <v>20</v>
      </c>
      <c r="N604" s="13" t="s">
        <v>55</v>
      </c>
      <c r="O604" s="13" t="s">
        <v>89</v>
      </c>
      <c r="P604" s="9" t="s">
        <v>90</v>
      </c>
    </row>
    <row r="605" spans="1:16" x14ac:dyDescent="0.25">
      <c r="A605" s="21" t="s">
        <v>58</v>
      </c>
      <c r="B605" s="14" t="s">
        <v>59</v>
      </c>
      <c r="C605" s="14" t="s">
        <v>4748</v>
      </c>
      <c r="D605" s="14" t="s">
        <v>15</v>
      </c>
      <c r="E605" s="22" t="s">
        <v>60</v>
      </c>
      <c r="F605" s="22">
        <v>43331</v>
      </c>
      <c r="G605" s="14" t="s">
        <v>34</v>
      </c>
      <c r="H605" s="14" t="str" cm="1">
        <f t="array" ref="H605">_xlfn.IFS(
  OR(LEFT(Students_Data!$G605,1)="6", LEFT(Students_Data!$G605,2)="C5"), "6th",
  OR(LEFT(Students_Data!$G605,1)="7", LEFT(Students_Data!$G605,2)="C4"), "7th",
  OR(LEFT(Students_Data!$G605,1)="8", LEFT(Students_Data!$G605,2)="C3"), "8th",
  OR(LEFT(Students_Data!$G605,1)="9", LEFT(Students_Data!$G605,2)="C2"), "9th",
  OR(LEFT(Students_Data!$G605,2)="10", LEFT(Students_Data!$G605,2)="C1"), "10th",
  TRUE, "none"
)</f>
        <v>6th</v>
      </c>
      <c r="I605" s="14" t="str">
        <f>IF(LEFT(Students_Data!$G605,1)="C", "C-Batch", "Techno")</f>
        <v>C-Batch</v>
      </c>
      <c r="J605" s="14" t="s">
        <v>61</v>
      </c>
      <c r="K605" s="14" t="s">
        <v>4755</v>
      </c>
      <c r="L605" s="14" t="s">
        <v>63</v>
      </c>
      <c r="M605" s="14" t="s">
        <v>20</v>
      </c>
      <c r="N605" s="14" t="s">
        <v>448</v>
      </c>
      <c r="O605" s="14" t="s">
        <v>64</v>
      </c>
      <c r="P605" s="23" t="s">
        <v>22</v>
      </c>
    </row>
    <row r="606" spans="1:16" x14ac:dyDescent="0.25">
      <c r="A606" s="19" t="s">
        <v>2590</v>
      </c>
      <c r="B606" s="13" t="s">
        <v>2591</v>
      </c>
      <c r="C606" s="13" t="s">
        <v>4753</v>
      </c>
      <c r="D606" s="13" t="s">
        <v>15</v>
      </c>
      <c r="E606" s="20" t="s">
        <v>2592</v>
      </c>
      <c r="F606" s="20">
        <v>43306</v>
      </c>
      <c r="G606" s="13" t="s">
        <v>373</v>
      </c>
      <c r="H606" s="13" t="str" cm="1">
        <f t="array" ref="H606">_xlfn.IFS(
  OR(LEFT(Students_Data!$G606,1)="6", LEFT(Students_Data!$G606,2)="C5"), "6th",
  OR(LEFT(Students_Data!$G606,1)="7", LEFT(Students_Data!$G606,2)="C4"), "7th",
  OR(LEFT(Students_Data!$G606,1)="8", LEFT(Students_Data!$G606,2)="C3"), "8th",
  OR(LEFT(Students_Data!$G606,1)="9", LEFT(Students_Data!$G606,2)="C2"), "9th",
  OR(LEFT(Students_Data!$G606,2)="10", LEFT(Students_Data!$G606,2)="C1"), "10th",
  TRUE, "none"
)</f>
        <v>6th</v>
      </c>
      <c r="I606" s="13" t="str">
        <f>IF(LEFT(Students_Data!$G606,1)="C", "C-Batch", "Techno")</f>
        <v>Techno</v>
      </c>
      <c r="J606" s="13" t="s">
        <v>2593</v>
      </c>
      <c r="K606" s="13" t="s">
        <v>36</v>
      </c>
      <c r="L606" s="13" t="s">
        <v>2594</v>
      </c>
      <c r="M606" s="13" t="s">
        <v>228</v>
      </c>
      <c r="N606" s="13" t="s">
        <v>4732</v>
      </c>
      <c r="O606" s="13" t="s">
        <v>318</v>
      </c>
      <c r="P606" s="9" t="s">
        <v>30</v>
      </c>
    </row>
    <row r="607" spans="1:16" x14ac:dyDescent="0.25">
      <c r="A607" s="21" t="s">
        <v>1621</v>
      </c>
      <c r="B607" s="14" t="s">
        <v>1622</v>
      </c>
      <c r="C607" s="14" t="s">
        <v>4748</v>
      </c>
      <c r="D607" s="14" t="s">
        <v>67</v>
      </c>
      <c r="E607" s="22" t="s">
        <v>1623</v>
      </c>
      <c r="F607" s="22">
        <v>43688</v>
      </c>
      <c r="G607" s="14" t="s">
        <v>115</v>
      </c>
      <c r="H607" s="14" t="str" cm="1">
        <f t="array" ref="H607">_xlfn.IFS(
  OR(LEFT(Students_Data!$G607,1)="6", LEFT(Students_Data!$G607,2)="C5"), "6th",
  OR(LEFT(Students_Data!$G607,1)="7", LEFT(Students_Data!$G607,2)="C4"), "7th",
  OR(LEFT(Students_Data!$G607,1)="8", LEFT(Students_Data!$G607,2)="C3"), "8th",
  OR(LEFT(Students_Data!$G607,1)="9", LEFT(Students_Data!$G607,2)="C2"), "9th",
  OR(LEFT(Students_Data!$G607,2)="10", LEFT(Students_Data!$G607,2)="C1"), "10th",
  TRUE, "none"
)</f>
        <v>6th</v>
      </c>
      <c r="I607" s="14" t="str">
        <f>IF(LEFT(Students_Data!$G607,1)="C", "C-Batch", "Techno")</f>
        <v>C-Batch</v>
      </c>
      <c r="J607" s="14" t="s">
        <v>1624</v>
      </c>
      <c r="K607" s="14" t="s">
        <v>161</v>
      </c>
      <c r="L607" s="14" t="s">
        <v>1625</v>
      </c>
      <c r="M607" s="14" t="s">
        <v>20</v>
      </c>
      <c r="N607" s="14" t="s">
        <v>110</v>
      </c>
      <c r="O607" s="14" t="s">
        <v>111</v>
      </c>
      <c r="P607" s="23" t="s">
        <v>98</v>
      </c>
    </row>
    <row r="608" spans="1:16" x14ac:dyDescent="0.25">
      <c r="A608" s="19" t="s">
        <v>3983</v>
      </c>
      <c r="B608" s="13" t="s">
        <v>2594</v>
      </c>
      <c r="C608" s="13" t="s">
        <v>4748</v>
      </c>
      <c r="D608" s="13" t="s">
        <v>67</v>
      </c>
      <c r="E608" s="20" t="s">
        <v>3984</v>
      </c>
      <c r="F608" s="20">
        <v>43697</v>
      </c>
      <c r="G608" s="13" t="s">
        <v>435</v>
      </c>
      <c r="H608" s="13" t="str" cm="1">
        <f t="array" ref="H608">_xlfn.IFS(
  OR(LEFT(Students_Data!$G608,1)="6", LEFT(Students_Data!$G608,2)="C5"), "6th",
  OR(LEFT(Students_Data!$G608,1)="7", LEFT(Students_Data!$G608,2)="C4"), "7th",
  OR(LEFT(Students_Data!$G608,1)="8", LEFT(Students_Data!$G608,2)="C3"), "8th",
  OR(LEFT(Students_Data!$G608,1)="9", LEFT(Students_Data!$G608,2)="C2"), "9th",
  OR(LEFT(Students_Data!$G608,2)="10", LEFT(Students_Data!$G608,2)="C1"), "10th",
  TRUE, "none"
)</f>
        <v>6th</v>
      </c>
      <c r="I608" s="13" t="str">
        <f>IF(LEFT(Students_Data!$G608,1)="C", "C-Batch", "Techno")</f>
        <v>Techno</v>
      </c>
      <c r="J608" s="13" t="s">
        <v>3985</v>
      </c>
      <c r="K608" s="13" t="s">
        <v>200</v>
      </c>
      <c r="L608" s="13" t="s">
        <v>3986</v>
      </c>
      <c r="M608" s="13" t="s">
        <v>20</v>
      </c>
      <c r="N608" s="13" t="s">
        <v>88</v>
      </c>
      <c r="O608" s="13" t="s">
        <v>209</v>
      </c>
      <c r="P608" s="9" t="s">
        <v>48</v>
      </c>
    </row>
    <row r="609" spans="1:16" x14ac:dyDescent="0.25">
      <c r="A609" s="21" t="s">
        <v>381</v>
      </c>
      <c r="B609" s="14" t="s">
        <v>382</v>
      </c>
      <c r="C609" s="14" t="s">
        <v>4748</v>
      </c>
      <c r="D609" s="14" t="s">
        <v>15</v>
      </c>
      <c r="E609" s="22" t="s">
        <v>383</v>
      </c>
      <c r="F609" s="22">
        <v>42197</v>
      </c>
      <c r="G609" s="14" t="s">
        <v>377</v>
      </c>
      <c r="H609" s="14" t="str" cm="1">
        <f t="array" ref="H609">_xlfn.IFS(
  OR(LEFT(Students_Data!$G609,1)="6", LEFT(Students_Data!$G609,2)="C5"), "6th",
  OR(LEFT(Students_Data!$G609,1)="7", LEFT(Students_Data!$G609,2)="C4"), "7th",
  OR(LEFT(Students_Data!$G609,1)="8", LEFT(Students_Data!$G609,2)="C3"), "8th",
  OR(LEFT(Students_Data!$G609,1)="9", LEFT(Students_Data!$G609,2)="C2"), "9th",
  OR(LEFT(Students_Data!$G609,2)="10", LEFT(Students_Data!$G609,2)="C1"), "10th",
  TRUE, "none"
)</f>
        <v>9th</v>
      </c>
      <c r="I609" s="14" t="str">
        <f>IF(LEFT(Students_Data!$G609,1)="C", "C-Batch", "Techno")</f>
        <v>C-Batch</v>
      </c>
      <c r="J609" s="14" t="s">
        <v>384</v>
      </c>
      <c r="K609" s="14" t="s">
        <v>4757</v>
      </c>
      <c r="L609" s="14" t="s">
        <v>385</v>
      </c>
      <c r="M609" s="14" t="s">
        <v>20</v>
      </c>
      <c r="N609" s="14" t="s">
        <v>242</v>
      </c>
      <c r="O609" s="14" t="s">
        <v>357</v>
      </c>
      <c r="P609" s="23" t="s">
        <v>30</v>
      </c>
    </row>
    <row r="610" spans="1:16" x14ac:dyDescent="0.25">
      <c r="A610" s="19" t="s">
        <v>2081</v>
      </c>
      <c r="B610" s="13" t="s">
        <v>2082</v>
      </c>
      <c r="C610" s="13" t="s">
        <v>4748</v>
      </c>
      <c r="D610" s="13" t="s">
        <v>67</v>
      </c>
      <c r="E610" s="20" t="s">
        <v>2083</v>
      </c>
      <c r="F610" s="20">
        <v>45129</v>
      </c>
      <c r="G610" s="13" t="s">
        <v>219</v>
      </c>
      <c r="H610" s="13" t="str" cm="1">
        <f t="array" ref="H610">_xlfn.IFS(
  OR(LEFT(Students_Data!$G610,1)="6", LEFT(Students_Data!$G610,2)="C5"), "6th",
  OR(LEFT(Students_Data!$G610,1)="7", LEFT(Students_Data!$G610,2)="C4"), "7th",
  OR(LEFT(Students_Data!$G610,1)="8", LEFT(Students_Data!$G610,2)="C3"), "8th",
  OR(LEFT(Students_Data!$G610,1)="9", LEFT(Students_Data!$G610,2)="C2"), "9th",
  OR(LEFT(Students_Data!$G610,2)="10", LEFT(Students_Data!$G610,2)="C1"), "10th",
  TRUE, "none"
)</f>
        <v>9th</v>
      </c>
      <c r="I610" s="13" t="str">
        <f>IF(LEFT(Students_Data!$G610,1)="C", "C-Batch", "Techno")</f>
        <v>Techno</v>
      </c>
      <c r="J610" s="13" t="s">
        <v>2084</v>
      </c>
      <c r="K610" s="13" t="s">
        <v>4757</v>
      </c>
      <c r="L610" s="13" t="s">
        <v>2082</v>
      </c>
      <c r="M610" s="13" t="s">
        <v>292</v>
      </c>
      <c r="N610" s="13" t="s">
        <v>448</v>
      </c>
      <c r="O610" s="13" t="s">
        <v>133</v>
      </c>
      <c r="P610" s="9" t="s">
        <v>39</v>
      </c>
    </row>
    <row r="611" spans="1:16" x14ac:dyDescent="0.25">
      <c r="A611" s="21" t="s">
        <v>4058</v>
      </c>
      <c r="B611" s="14" t="s">
        <v>4059</v>
      </c>
      <c r="C611" s="14" t="s">
        <v>4748</v>
      </c>
      <c r="D611" s="14" t="s">
        <v>15</v>
      </c>
      <c r="E611" s="22" t="s">
        <v>2348</v>
      </c>
      <c r="F611" s="22">
        <v>42173</v>
      </c>
      <c r="G611" s="14" t="s">
        <v>69</v>
      </c>
      <c r="H611" s="14" t="str" cm="1">
        <f t="array" ref="H611">_xlfn.IFS(
  OR(LEFT(Students_Data!$G611,1)="6", LEFT(Students_Data!$G611,2)="C5"), "6th",
  OR(LEFT(Students_Data!$G611,1)="7", LEFT(Students_Data!$G611,2)="C4"), "7th",
  OR(LEFT(Students_Data!$G611,1)="8", LEFT(Students_Data!$G611,2)="C3"), "8th",
  OR(LEFT(Students_Data!$G611,1)="9", LEFT(Students_Data!$G611,2)="C2"), "9th",
  OR(LEFT(Students_Data!$G611,2)="10", LEFT(Students_Data!$G611,2)="C1"), "10th",
  TRUE, "none"
)</f>
        <v>8th</v>
      </c>
      <c r="I611" s="14" t="str">
        <f>IF(LEFT(Students_Data!$G611,1)="C", "C-Batch", "Techno")</f>
        <v>Techno</v>
      </c>
      <c r="J611" s="14" t="s">
        <v>4060</v>
      </c>
      <c r="K611" s="14" t="s">
        <v>44</v>
      </c>
      <c r="L611" s="14" t="s">
        <v>4061</v>
      </c>
      <c r="M611" s="14" t="s">
        <v>20</v>
      </c>
      <c r="N611" s="14" t="s">
        <v>125</v>
      </c>
      <c r="O611" s="14" t="s">
        <v>363</v>
      </c>
      <c r="P611" s="23" t="s">
        <v>30</v>
      </c>
    </row>
    <row r="612" spans="1:16" x14ac:dyDescent="0.25">
      <c r="A612" s="19" t="s">
        <v>3791</v>
      </c>
      <c r="B612" s="13" t="s">
        <v>3792</v>
      </c>
      <c r="C612" s="13" t="s">
        <v>4748</v>
      </c>
      <c r="D612" s="13" t="s">
        <v>15</v>
      </c>
      <c r="E612" s="20" t="s">
        <v>3793</v>
      </c>
      <c r="F612" s="20">
        <v>44713</v>
      </c>
      <c r="G612" s="13" t="s">
        <v>122</v>
      </c>
      <c r="H612" s="13" t="str" cm="1">
        <f t="array" ref="H612">_xlfn.IFS(
  OR(LEFT(Students_Data!$G612,1)="6", LEFT(Students_Data!$G612,2)="C5"), "6th",
  OR(LEFT(Students_Data!$G612,1)="7", LEFT(Students_Data!$G612,2)="C4"), "7th",
  OR(LEFT(Students_Data!$G612,1)="8", LEFT(Students_Data!$G612,2)="C3"), "8th",
  OR(LEFT(Students_Data!$G612,1)="9", LEFT(Students_Data!$G612,2)="C2"), "9th",
  OR(LEFT(Students_Data!$G612,2)="10", LEFT(Students_Data!$G612,2)="C1"), "10th",
  TRUE, "none"
)</f>
        <v>9th</v>
      </c>
      <c r="I612" s="13" t="str">
        <f>IF(LEFT(Students_Data!$G612,1)="C", "C-Batch", "Techno")</f>
        <v>Techno</v>
      </c>
      <c r="J612" s="13" t="s">
        <v>3794</v>
      </c>
      <c r="K612" s="13" t="s">
        <v>161</v>
      </c>
      <c r="L612" s="13" t="s">
        <v>3795</v>
      </c>
      <c r="M612" s="13" t="s">
        <v>20</v>
      </c>
      <c r="N612" s="13" t="s">
        <v>4732</v>
      </c>
      <c r="O612" s="13" t="s">
        <v>236</v>
      </c>
      <c r="P612" s="9" t="s">
        <v>90</v>
      </c>
    </row>
    <row r="613" spans="1:16" x14ac:dyDescent="0.25">
      <c r="A613" s="21" t="s">
        <v>1735</v>
      </c>
      <c r="B613" s="14" t="s">
        <v>1736</v>
      </c>
      <c r="C613" s="14" t="s">
        <v>4748</v>
      </c>
      <c r="D613" s="14" t="s">
        <v>15</v>
      </c>
      <c r="E613" s="22" t="s">
        <v>1737</v>
      </c>
      <c r="F613" s="22">
        <v>42889</v>
      </c>
      <c r="G613" s="14" t="s">
        <v>52</v>
      </c>
      <c r="H613" s="14" t="str" cm="1">
        <f t="array" ref="H613">_xlfn.IFS(
  OR(LEFT(Students_Data!$G613,1)="6", LEFT(Students_Data!$G613,2)="C5"), "6th",
  OR(LEFT(Students_Data!$G613,1)="7", LEFT(Students_Data!$G613,2)="C4"), "7th",
  OR(LEFT(Students_Data!$G613,1)="8", LEFT(Students_Data!$G613,2)="C3"), "8th",
  OR(LEFT(Students_Data!$G613,1)="9", LEFT(Students_Data!$G613,2)="C2"), "9th",
  OR(LEFT(Students_Data!$G613,2)="10", LEFT(Students_Data!$G613,2)="C1"), "10th",
  TRUE, "none"
)</f>
        <v>8th</v>
      </c>
      <c r="I613" s="14" t="str">
        <f>IF(LEFT(Students_Data!$G613,1)="C", "C-Batch", "Techno")</f>
        <v>Techno</v>
      </c>
      <c r="J613" s="14" t="s">
        <v>1738</v>
      </c>
      <c r="K613" s="14" t="s">
        <v>4755</v>
      </c>
      <c r="L613" s="14" t="s">
        <v>1739</v>
      </c>
      <c r="M613" s="14" t="s">
        <v>20</v>
      </c>
      <c r="N613" s="14" t="s">
        <v>242</v>
      </c>
      <c r="O613" s="14" t="s">
        <v>293</v>
      </c>
      <c r="P613" s="23" t="s">
        <v>30</v>
      </c>
    </row>
    <row r="614" spans="1:16" x14ac:dyDescent="0.25">
      <c r="A614" s="19" t="s">
        <v>714</v>
      </c>
      <c r="B614" s="13" t="s">
        <v>715</v>
      </c>
      <c r="C614" s="13" t="s">
        <v>4748</v>
      </c>
      <c r="D614" s="13" t="s">
        <v>15</v>
      </c>
      <c r="E614" s="20" t="s">
        <v>716</v>
      </c>
      <c r="F614" s="20">
        <v>45526</v>
      </c>
      <c r="G614" s="13" t="s">
        <v>69</v>
      </c>
      <c r="H614" s="13" t="str" cm="1">
        <f t="array" ref="H614">_xlfn.IFS(
  OR(LEFT(Students_Data!$G614,1)="6", LEFT(Students_Data!$G614,2)="C5"), "6th",
  OR(LEFT(Students_Data!$G614,1)="7", LEFT(Students_Data!$G614,2)="C4"), "7th",
  OR(LEFT(Students_Data!$G614,1)="8", LEFT(Students_Data!$G614,2)="C3"), "8th",
  OR(LEFT(Students_Data!$G614,1)="9", LEFT(Students_Data!$G614,2)="C2"), "9th",
  OR(LEFT(Students_Data!$G614,2)="10", LEFT(Students_Data!$G614,2)="C1"), "10th",
  TRUE, "none"
)</f>
        <v>8th</v>
      </c>
      <c r="I614" s="13" t="str">
        <f>IF(LEFT(Students_Data!$G614,1)="C", "C-Batch", "Techno")</f>
        <v>Techno</v>
      </c>
      <c r="J614" s="13" t="s">
        <v>717</v>
      </c>
      <c r="K614" s="13" t="s">
        <v>200</v>
      </c>
      <c r="L614" s="13" t="s">
        <v>718</v>
      </c>
      <c r="M614" s="13" t="s">
        <v>20</v>
      </c>
      <c r="N614" s="13" t="s">
        <v>242</v>
      </c>
      <c r="O614" s="13" t="s">
        <v>170</v>
      </c>
      <c r="P614" s="9" t="s">
        <v>30</v>
      </c>
    </row>
    <row r="615" spans="1:16" x14ac:dyDescent="0.25">
      <c r="A615" s="21" t="s">
        <v>2007</v>
      </c>
      <c r="B615" s="14" t="s">
        <v>2008</v>
      </c>
      <c r="C615" s="14" t="s">
        <v>4748</v>
      </c>
      <c r="D615" s="14" t="s">
        <v>15</v>
      </c>
      <c r="E615" s="22" t="s">
        <v>2009</v>
      </c>
      <c r="F615" s="22">
        <v>45453</v>
      </c>
      <c r="G615" s="14" t="s">
        <v>282</v>
      </c>
      <c r="H615" s="14" t="str" cm="1">
        <f t="array" ref="H615">_xlfn.IFS(
  OR(LEFT(Students_Data!$G615,1)="6", LEFT(Students_Data!$G615,2)="C5"), "6th",
  OR(LEFT(Students_Data!$G615,1)="7", LEFT(Students_Data!$G615,2)="C4"), "7th",
  OR(LEFT(Students_Data!$G615,1)="8", LEFT(Students_Data!$G615,2)="C3"), "8th",
  OR(LEFT(Students_Data!$G615,1)="9", LEFT(Students_Data!$G615,2)="C2"), "9th",
  OR(LEFT(Students_Data!$G615,2)="10", LEFT(Students_Data!$G615,2)="C1"), "10th",
  TRUE, "none"
)</f>
        <v>10th</v>
      </c>
      <c r="I615" s="14" t="str">
        <f>IF(LEFT(Students_Data!$G615,1)="C", "C-Batch", "Techno")</f>
        <v>Techno</v>
      </c>
      <c r="J615" s="14" t="s">
        <v>2010</v>
      </c>
      <c r="K615" s="14" t="s">
        <v>4755</v>
      </c>
      <c r="L615" s="14" t="s">
        <v>630</v>
      </c>
      <c r="M615" s="14" t="s">
        <v>292</v>
      </c>
      <c r="N615" s="14" t="s">
        <v>344</v>
      </c>
      <c r="O615" s="14" t="s">
        <v>38</v>
      </c>
      <c r="P615" s="23" t="s">
        <v>39</v>
      </c>
    </row>
    <row r="616" spans="1:16" x14ac:dyDescent="0.25">
      <c r="A616" s="19" t="s">
        <v>2220</v>
      </c>
      <c r="B616" s="13" t="s">
        <v>2221</v>
      </c>
      <c r="C616" s="13" t="s">
        <v>4748</v>
      </c>
      <c r="D616" s="13" t="s">
        <v>67</v>
      </c>
      <c r="E616" s="20" t="s">
        <v>193</v>
      </c>
      <c r="F616" s="20">
        <v>44801</v>
      </c>
      <c r="G616" s="13" t="s">
        <v>138</v>
      </c>
      <c r="H616" s="13" t="str" cm="1">
        <f t="array" ref="H616">_xlfn.IFS(
  OR(LEFT(Students_Data!$G616,1)="6", LEFT(Students_Data!$G616,2)="C5"), "6th",
  OR(LEFT(Students_Data!$G616,1)="7", LEFT(Students_Data!$G616,2)="C4"), "7th",
  OR(LEFT(Students_Data!$G616,1)="8", LEFT(Students_Data!$G616,2)="C3"), "8th",
  OR(LEFT(Students_Data!$G616,1)="9", LEFT(Students_Data!$G616,2)="C2"), "9th",
  OR(LEFT(Students_Data!$G616,2)="10", LEFT(Students_Data!$G616,2)="C1"), "10th",
  TRUE, "none"
)</f>
        <v>9th</v>
      </c>
      <c r="I616" s="13" t="str">
        <f>IF(LEFT(Students_Data!$G616,1)="C", "C-Batch", "Techno")</f>
        <v>C-Batch</v>
      </c>
      <c r="J616" s="13" t="s">
        <v>2222</v>
      </c>
      <c r="K616" s="13" t="s">
        <v>4755</v>
      </c>
      <c r="L616" s="13" t="s">
        <v>2223</v>
      </c>
      <c r="M616" s="13" t="s">
        <v>20</v>
      </c>
      <c r="N616" s="13" t="s">
        <v>317</v>
      </c>
      <c r="O616" s="13" t="s">
        <v>363</v>
      </c>
      <c r="P616" s="9" t="s">
        <v>30</v>
      </c>
    </row>
    <row r="617" spans="1:16" x14ac:dyDescent="0.25">
      <c r="A617" s="21" t="s">
        <v>626</v>
      </c>
      <c r="B617" s="14" t="s">
        <v>627</v>
      </c>
      <c r="C617" s="14" t="s">
        <v>4748</v>
      </c>
      <c r="D617" s="14" t="s">
        <v>15</v>
      </c>
      <c r="E617" s="22" t="s">
        <v>628</v>
      </c>
      <c r="F617" s="22">
        <v>42207</v>
      </c>
      <c r="G617" s="14" t="s">
        <v>77</v>
      </c>
      <c r="H617" s="14" t="str" cm="1">
        <f t="array" ref="H617">_xlfn.IFS(
  OR(LEFT(Students_Data!$G617,1)="6", LEFT(Students_Data!$G617,2)="C5"), "6th",
  OR(LEFT(Students_Data!$G617,1)="7", LEFT(Students_Data!$G617,2)="C4"), "7th",
  OR(LEFT(Students_Data!$G617,1)="8", LEFT(Students_Data!$G617,2)="C3"), "8th",
  OR(LEFT(Students_Data!$G617,1)="9", LEFT(Students_Data!$G617,2)="C2"), "9th",
  OR(LEFT(Students_Data!$G617,2)="10", LEFT(Students_Data!$G617,2)="C1"), "10th",
  TRUE, "none"
)</f>
        <v>10th</v>
      </c>
      <c r="I617" s="14" t="str">
        <f>IF(LEFT(Students_Data!$G617,1)="C", "C-Batch", "Techno")</f>
        <v>Techno</v>
      </c>
      <c r="J617" s="14" t="s">
        <v>629</v>
      </c>
      <c r="K617" s="14" t="s">
        <v>4755</v>
      </c>
      <c r="L617" s="14" t="s">
        <v>630</v>
      </c>
      <c r="M617" s="14" t="s">
        <v>20</v>
      </c>
      <c r="N617" s="14" t="s">
        <v>242</v>
      </c>
      <c r="O617" s="14" t="s">
        <v>29</v>
      </c>
      <c r="P617" s="23" t="s">
        <v>30</v>
      </c>
    </row>
    <row r="618" spans="1:16" x14ac:dyDescent="0.25">
      <c r="A618" s="19" t="s">
        <v>3987</v>
      </c>
      <c r="B618" s="13" t="s">
        <v>3988</v>
      </c>
      <c r="C618" s="13" t="s">
        <v>4748</v>
      </c>
      <c r="D618" s="13" t="s">
        <v>67</v>
      </c>
      <c r="E618" s="20" t="s">
        <v>742</v>
      </c>
      <c r="F618" s="20">
        <v>43264</v>
      </c>
      <c r="G618" s="13" t="s">
        <v>483</v>
      </c>
      <c r="H618" s="13" t="str" cm="1">
        <f t="array" ref="H618">_xlfn.IFS(
  OR(LEFT(Students_Data!$G618,1)="6", LEFT(Students_Data!$G618,2)="C5"), "6th",
  OR(LEFT(Students_Data!$G618,1)="7", LEFT(Students_Data!$G618,2)="C4"), "7th",
  OR(LEFT(Students_Data!$G618,1)="8", LEFT(Students_Data!$G618,2)="C3"), "8th",
  OR(LEFT(Students_Data!$G618,1)="9", LEFT(Students_Data!$G618,2)="C2"), "9th",
  OR(LEFT(Students_Data!$G618,2)="10", LEFT(Students_Data!$G618,2)="C1"), "10th",
  TRUE, "none"
)</f>
        <v>8th</v>
      </c>
      <c r="I618" s="13" t="str">
        <f>IF(LEFT(Students_Data!$G618,1)="C", "C-Batch", "Techno")</f>
        <v>C-Batch</v>
      </c>
      <c r="J618" s="13" t="s">
        <v>717</v>
      </c>
      <c r="K618" s="13" t="s">
        <v>4755</v>
      </c>
      <c r="L618" s="13" t="s">
        <v>718</v>
      </c>
      <c r="M618" s="13" t="s">
        <v>228</v>
      </c>
      <c r="N618" s="13" t="s">
        <v>448</v>
      </c>
      <c r="O618" s="13" t="s">
        <v>215</v>
      </c>
      <c r="P618" s="9" t="s">
        <v>81</v>
      </c>
    </row>
    <row r="619" spans="1:16" x14ac:dyDescent="0.25">
      <c r="A619" s="21" t="s">
        <v>2166</v>
      </c>
      <c r="B619" s="14" t="s">
        <v>2167</v>
      </c>
      <c r="C619" s="14" t="s">
        <v>4748</v>
      </c>
      <c r="D619" s="14" t="s">
        <v>67</v>
      </c>
      <c r="E619" s="22" t="s">
        <v>2168</v>
      </c>
      <c r="F619" s="22">
        <v>42189</v>
      </c>
      <c r="G619" s="14" t="s">
        <v>69</v>
      </c>
      <c r="H619" s="14" t="str" cm="1">
        <f t="array" ref="H619">_xlfn.IFS(
  OR(LEFT(Students_Data!$G619,1)="6", LEFT(Students_Data!$G619,2)="C5"), "6th",
  OR(LEFT(Students_Data!$G619,1)="7", LEFT(Students_Data!$G619,2)="C4"), "7th",
  OR(LEFT(Students_Data!$G619,1)="8", LEFT(Students_Data!$G619,2)="C3"), "8th",
  OR(LEFT(Students_Data!$G619,1)="9", LEFT(Students_Data!$G619,2)="C2"), "9th",
  OR(LEFT(Students_Data!$G619,2)="10", LEFT(Students_Data!$G619,2)="C1"), "10th",
  TRUE, "none"
)</f>
        <v>8th</v>
      </c>
      <c r="I619" s="14" t="str">
        <f>IF(LEFT(Students_Data!$G619,1)="C", "C-Batch", "Techno")</f>
        <v>Techno</v>
      </c>
      <c r="J619" s="14" t="s">
        <v>2169</v>
      </c>
      <c r="K619" s="14" t="s">
        <v>4755</v>
      </c>
      <c r="L619" s="14" t="s">
        <v>2170</v>
      </c>
      <c r="M619" s="14" t="s">
        <v>141</v>
      </c>
      <c r="N619" s="14" t="s">
        <v>46</v>
      </c>
      <c r="O619" s="14" t="s">
        <v>270</v>
      </c>
      <c r="P619" s="23" t="s">
        <v>39</v>
      </c>
    </row>
    <row r="620" spans="1:16" x14ac:dyDescent="0.25">
      <c r="A620" s="19" t="s">
        <v>1744</v>
      </c>
      <c r="B620" s="13" t="s">
        <v>1745</v>
      </c>
      <c r="C620" s="13" t="s">
        <v>4748</v>
      </c>
      <c r="D620" s="13" t="s">
        <v>67</v>
      </c>
      <c r="E620" s="20" t="s">
        <v>1746</v>
      </c>
      <c r="F620" s="20">
        <v>42523</v>
      </c>
      <c r="G620" s="13" t="s">
        <v>17</v>
      </c>
      <c r="H620" s="13" t="str" cm="1">
        <f t="array" ref="H620">_xlfn.IFS(
  OR(LEFT(Students_Data!$G620,1)="6", LEFT(Students_Data!$G620,2)="C5"), "6th",
  OR(LEFT(Students_Data!$G620,1)="7", LEFT(Students_Data!$G620,2)="C4"), "7th",
  OR(LEFT(Students_Data!$G620,1)="8", LEFT(Students_Data!$G620,2)="C3"), "8th",
  OR(LEFT(Students_Data!$G620,1)="9", LEFT(Students_Data!$G620,2)="C2"), "9th",
  OR(LEFT(Students_Data!$G620,2)="10", LEFT(Students_Data!$G620,2)="C1"), "10th",
  TRUE, "none"
)</f>
        <v>10th</v>
      </c>
      <c r="I620" s="13" t="str">
        <f>IF(LEFT(Students_Data!$G620,1)="C", "C-Batch", "Techno")</f>
        <v>C-Batch</v>
      </c>
      <c r="J620" s="13" t="s">
        <v>1747</v>
      </c>
      <c r="K620" s="13" t="s">
        <v>4757</v>
      </c>
      <c r="L620" s="13" t="s">
        <v>1748</v>
      </c>
      <c r="M620" s="13" t="s">
        <v>20</v>
      </c>
      <c r="N620" s="13" t="s">
        <v>380</v>
      </c>
      <c r="O620" s="13" t="s">
        <v>305</v>
      </c>
      <c r="P620" s="9" t="s">
        <v>90</v>
      </c>
    </row>
    <row r="621" spans="1:16" x14ac:dyDescent="0.25">
      <c r="A621" s="21" t="s">
        <v>364</v>
      </c>
      <c r="B621" s="14" t="s">
        <v>365</v>
      </c>
      <c r="C621" s="14" t="s">
        <v>4748</v>
      </c>
      <c r="D621" s="14" t="s">
        <v>15</v>
      </c>
      <c r="E621" s="22" t="s">
        <v>366</v>
      </c>
      <c r="F621" s="22">
        <v>43621</v>
      </c>
      <c r="G621" s="14" t="s">
        <v>34</v>
      </c>
      <c r="H621" s="14" t="str" cm="1">
        <f t="array" ref="H621">_xlfn.IFS(
  OR(LEFT(Students_Data!$G621,1)="6", LEFT(Students_Data!$G621,2)="C5"), "6th",
  OR(LEFT(Students_Data!$G621,1)="7", LEFT(Students_Data!$G621,2)="C4"), "7th",
  OR(LEFT(Students_Data!$G621,1)="8", LEFT(Students_Data!$G621,2)="C3"), "8th",
  OR(LEFT(Students_Data!$G621,1)="9", LEFT(Students_Data!$G621,2)="C2"), "9th",
  OR(LEFT(Students_Data!$G621,2)="10", LEFT(Students_Data!$G621,2)="C1"), "10th",
  TRUE, "none"
)</f>
        <v>6th</v>
      </c>
      <c r="I621" s="14" t="str">
        <f>IF(LEFT(Students_Data!$G621,1)="C", "C-Batch", "Techno")</f>
        <v>C-Batch</v>
      </c>
      <c r="J621" s="14" t="s">
        <v>367</v>
      </c>
      <c r="K621" s="14" t="s">
        <v>4755</v>
      </c>
      <c r="L621" s="14" t="s">
        <v>368</v>
      </c>
      <c r="M621" s="14" t="s">
        <v>20</v>
      </c>
      <c r="N621" s="14" t="s">
        <v>448</v>
      </c>
      <c r="O621" s="14" t="s">
        <v>369</v>
      </c>
      <c r="P621" s="23" t="s">
        <v>30</v>
      </c>
    </row>
    <row r="622" spans="1:16" x14ac:dyDescent="0.25">
      <c r="A622" s="19" t="s">
        <v>4414</v>
      </c>
      <c r="B622" s="13" t="s">
        <v>4415</v>
      </c>
      <c r="C622" s="13" t="s">
        <v>4748</v>
      </c>
      <c r="D622" s="13" t="s">
        <v>15</v>
      </c>
      <c r="E622" s="20" t="s">
        <v>4416</v>
      </c>
      <c r="F622" s="20">
        <v>44063</v>
      </c>
      <c r="G622" s="13" t="s">
        <v>373</v>
      </c>
      <c r="H622" s="13" t="str" cm="1">
        <f t="array" ref="H622">_xlfn.IFS(
  OR(LEFT(Students_Data!$G622,1)="6", LEFT(Students_Data!$G622,2)="C5"), "6th",
  OR(LEFT(Students_Data!$G622,1)="7", LEFT(Students_Data!$G622,2)="C4"), "7th",
  OR(LEFT(Students_Data!$G622,1)="8", LEFT(Students_Data!$G622,2)="C3"), "8th",
  OR(LEFT(Students_Data!$G622,1)="9", LEFT(Students_Data!$G622,2)="C2"), "9th",
  OR(LEFT(Students_Data!$G622,2)="10", LEFT(Students_Data!$G622,2)="C1"), "10th",
  TRUE, "none"
)</f>
        <v>6th</v>
      </c>
      <c r="I622" s="13" t="str">
        <f>IF(LEFT(Students_Data!$G622,1)="C", "C-Batch", "Techno")</f>
        <v>Techno</v>
      </c>
      <c r="J622" s="13" t="s">
        <v>4417</v>
      </c>
      <c r="K622" s="13" t="s">
        <v>200</v>
      </c>
      <c r="L622" s="13" t="s">
        <v>4418</v>
      </c>
      <c r="M622" s="13" t="s">
        <v>20</v>
      </c>
      <c r="N622" s="13" t="s">
        <v>125</v>
      </c>
      <c r="O622" s="13" t="s">
        <v>299</v>
      </c>
      <c r="P622" s="9" t="s">
        <v>81</v>
      </c>
    </row>
    <row r="623" spans="1:16" x14ac:dyDescent="0.25">
      <c r="A623" s="21" t="s">
        <v>1984</v>
      </c>
      <c r="B623" s="14" t="s">
        <v>1985</v>
      </c>
      <c r="C623" s="14" t="s">
        <v>4748</v>
      </c>
      <c r="D623" s="14" t="s">
        <v>67</v>
      </c>
      <c r="E623" s="22" t="s">
        <v>1986</v>
      </c>
      <c r="F623" s="22">
        <v>42173</v>
      </c>
      <c r="G623" s="14" t="s">
        <v>282</v>
      </c>
      <c r="H623" s="14" t="str" cm="1">
        <f t="array" ref="H623">_xlfn.IFS(
  OR(LEFT(Students_Data!$G623,1)="6", LEFT(Students_Data!$G623,2)="C5"), "6th",
  OR(LEFT(Students_Data!$G623,1)="7", LEFT(Students_Data!$G623,2)="C4"), "7th",
  OR(LEFT(Students_Data!$G623,1)="8", LEFT(Students_Data!$G623,2)="C3"), "8th",
  OR(LEFT(Students_Data!$G623,1)="9", LEFT(Students_Data!$G623,2)="C2"), "9th",
  OR(LEFT(Students_Data!$G623,2)="10", LEFT(Students_Data!$G623,2)="C1"), "10th",
  TRUE, "none"
)</f>
        <v>10th</v>
      </c>
      <c r="I623" s="14" t="str">
        <f>IF(LEFT(Students_Data!$G623,1)="C", "C-Batch", "Techno")</f>
        <v>Techno</v>
      </c>
      <c r="J623" s="14" t="s">
        <v>1987</v>
      </c>
      <c r="K623" s="14" t="s">
        <v>44</v>
      </c>
      <c r="L623" s="14" t="s">
        <v>1988</v>
      </c>
      <c r="M623" s="14" t="s">
        <v>20</v>
      </c>
      <c r="N623" s="14" t="s">
        <v>183</v>
      </c>
      <c r="O623" s="14" t="s">
        <v>80</v>
      </c>
      <c r="P623" s="23" t="s">
        <v>81</v>
      </c>
    </row>
    <row r="624" spans="1:16" x14ac:dyDescent="0.25">
      <c r="A624" s="19" t="s">
        <v>696</v>
      </c>
      <c r="B624" s="13" t="s">
        <v>697</v>
      </c>
      <c r="C624" s="13" t="s">
        <v>4748</v>
      </c>
      <c r="D624" s="13" t="s">
        <v>67</v>
      </c>
      <c r="E624" s="20" t="s">
        <v>698</v>
      </c>
      <c r="F624" s="20">
        <v>43697</v>
      </c>
      <c r="G624" s="13" t="s">
        <v>115</v>
      </c>
      <c r="H624" s="13" t="str" cm="1">
        <f t="array" ref="H624">_xlfn.IFS(
  OR(LEFT(Students_Data!$G624,1)="6", LEFT(Students_Data!$G624,2)="C5"), "6th",
  OR(LEFT(Students_Data!$G624,1)="7", LEFT(Students_Data!$G624,2)="C4"), "7th",
  OR(LEFT(Students_Data!$G624,1)="8", LEFT(Students_Data!$G624,2)="C3"), "8th",
  OR(LEFT(Students_Data!$G624,1)="9", LEFT(Students_Data!$G624,2)="C2"), "9th",
  OR(LEFT(Students_Data!$G624,2)="10", LEFT(Students_Data!$G624,2)="C1"), "10th",
  TRUE, "none"
)</f>
        <v>6th</v>
      </c>
      <c r="I624" s="13" t="str">
        <f>IF(LEFT(Students_Data!$G624,1)="C", "C-Batch", "Techno")</f>
        <v>C-Batch</v>
      </c>
      <c r="J624" s="13" t="s">
        <v>699</v>
      </c>
      <c r="K624" s="13" t="s">
        <v>71</v>
      </c>
      <c r="L624" s="13" t="s">
        <v>700</v>
      </c>
      <c r="M624" s="13" t="s">
        <v>20</v>
      </c>
      <c r="N624" s="13" t="s">
        <v>4732</v>
      </c>
      <c r="O624" s="13" t="s">
        <v>142</v>
      </c>
      <c r="P624" s="9" t="s">
        <v>39</v>
      </c>
    </row>
    <row r="625" spans="1:16" x14ac:dyDescent="0.25">
      <c r="A625" s="21" t="s">
        <v>4247</v>
      </c>
      <c r="B625" s="14" t="s">
        <v>4248</v>
      </c>
      <c r="C625" s="14" t="s">
        <v>4748</v>
      </c>
      <c r="D625" s="14" t="s">
        <v>67</v>
      </c>
      <c r="E625" s="22" t="s">
        <v>4249</v>
      </c>
      <c r="F625" s="22">
        <v>42919</v>
      </c>
      <c r="G625" s="14" t="s">
        <v>483</v>
      </c>
      <c r="H625" s="14" t="str" cm="1">
        <f t="array" ref="H625">_xlfn.IFS(
  OR(LEFT(Students_Data!$G625,1)="6", LEFT(Students_Data!$G625,2)="C5"), "6th",
  OR(LEFT(Students_Data!$G625,1)="7", LEFT(Students_Data!$G625,2)="C4"), "7th",
  OR(LEFT(Students_Data!$G625,1)="8", LEFT(Students_Data!$G625,2)="C3"), "8th",
  OR(LEFT(Students_Data!$G625,1)="9", LEFT(Students_Data!$G625,2)="C2"), "9th",
  OR(LEFT(Students_Data!$G625,2)="10", LEFT(Students_Data!$G625,2)="C1"), "10th",
  TRUE, "none"
)</f>
        <v>8th</v>
      </c>
      <c r="I625" s="14" t="str">
        <f>IF(LEFT(Students_Data!$G625,1)="C", "C-Batch", "Techno")</f>
        <v>C-Batch</v>
      </c>
      <c r="J625" s="14" t="s">
        <v>4250</v>
      </c>
      <c r="K625" s="14" t="s">
        <v>161</v>
      </c>
      <c r="L625" s="14" t="s">
        <v>4251</v>
      </c>
      <c r="M625" s="14" t="s">
        <v>325</v>
      </c>
      <c r="N625" s="14" t="s">
        <v>448</v>
      </c>
      <c r="O625" s="14" t="s">
        <v>80</v>
      </c>
      <c r="P625" s="23" t="s">
        <v>81</v>
      </c>
    </row>
    <row r="626" spans="1:16" x14ac:dyDescent="0.25">
      <c r="A626" s="19" t="s">
        <v>4438</v>
      </c>
      <c r="B626" s="13" t="s">
        <v>4439</v>
      </c>
      <c r="C626" s="13" t="s">
        <v>4748</v>
      </c>
      <c r="D626" s="13" t="s">
        <v>67</v>
      </c>
      <c r="E626" s="20" t="s">
        <v>604</v>
      </c>
      <c r="F626" s="20">
        <v>43276</v>
      </c>
      <c r="G626" s="13" t="s">
        <v>52</v>
      </c>
      <c r="H626" s="13" t="str" cm="1">
        <f t="array" ref="H626">_xlfn.IFS(
  OR(LEFT(Students_Data!$G626,1)="6", LEFT(Students_Data!$G626,2)="C5"), "6th",
  OR(LEFT(Students_Data!$G626,1)="7", LEFT(Students_Data!$G626,2)="C4"), "7th",
  OR(LEFT(Students_Data!$G626,1)="8", LEFT(Students_Data!$G626,2)="C3"), "8th",
  OR(LEFT(Students_Data!$G626,1)="9", LEFT(Students_Data!$G626,2)="C2"), "9th",
  OR(LEFT(Students_Data!$G626,2)="10", LEFT(Students_Data!$G626,2)="C1"), "10th",
  TRUE, "none"
)</f>
        <v>8th</v>
      </c>
      <c r="I626" s="13" t="str">
        <f>IF(LEFT(Students_Data!$G626,1)="C", "C-Batch", "Techno")</f>
        <v>Techno</v>
      </c>
      <c r="J626" s="13" t="s">
        <v>4440</v>
      </c>
      <c r="K626" s="13" t="s">
        <v>36</v>
      </c>
      <c r="L626" s="13" t="s">
        <v>3783</v>
      </c>
      <c r="M626" s="13" t="s">
        <v>20</v>
      </c>
      <c r="N626" s="13" t="s">
        <v>448</v>
      </c>
      <c r="O626" s="13" t="s">
        <v>256</v>
      </c>
      <c r="P626" s="9" t="s">
        <v>30</v>
      </c>
    </row>
    <row r="627" spans="1:16" x14ac:dyDescent="0.25">
      <c r="A627" s="21" t="s">
        <v>2957</v>
      </c>
      <c r="B627" s="14" t="s">
        <v>1150</v>
      </c>
      <c r="C627" s="14" t="s">
        <v>4748</v>
      </c>
      <c r="D627" s="14" t="s">
        <v>67</v>
      </c>
      <c r="E627" s="22" t="s">
        <v>2448</v>
      </c>
      <c r="F627" s="22">
        <v>43282</v>
      </c>
      <c r="G627" s="14" t="s">
        <v>410</v>
      </c>
      <c r="H627" s="14" t="str" cm="1">
        <f t="array" ref="H627">_xlfn.IFS(
  OR(LEFT(Students_Data!$G627,1)="6", LEFT(Students_Data!$G627,2)="C5"), "6th",
  OR(LEFT(Students_Data!$G627,1)="7", LEFT(Students_Data!$G627,2)="C4"), "7th",
  OR(LEFT(Students_Data!$G627,1)="8", LEFT(Students_Data!$G627,2)="C3"), "8th",
  OR(LEFT(Students_Data!$G627,1)="9", LEFT(Students_Data!$G627,2)="C2"), "9th",
  OR(LEFT(Students_Data!$G627,2)="10", LEFT(Students_Data!$G627,2)="C1"), "10th",
  TRUE, "none"
)</f>
        <v>9th</v>
      </c>
      <c r="I627" s="14" t="str">
        <f>IF(LEFT(Students_Data!$G627,1)="C", "C-Batch", "Techno")</f>
        <v>Techno</v>
      </c>
      <c r="J627" s="14" t="s">
        <v>2958</v>
      </c>
      <c r="K627" s="14" t="s">
        <v>4755</v>
      </c>
      <c r="L627" s="14" t="s">
        <v>1090</v>
      </c>
      <c r="M627" s="14" t="s">
        <v>141</v>
      </c>
      <c r="N627" s="14" t="s">
        <v>183</v>
      </c>
      <c r="O627" s="14" t="s">
        <v>305</v>
      </c>
      <c r="P627" s="23" t="s">
        <v>90</v>
      </c>
    </row>
    <row r="628" spans="1:16" x14ac:dyDescent="0.25">
      <c r="A628" s="19" t="s">
        <v>3805</v>
      </c>
      <c r="B628" s="13" t="s">
        <v>3783</v>
      </c>
      <c r="C628" s="13" t="s">
        <v>4748</v>
      </c>
      <c r="D628" s="13" t="s">
        <v>67</v>
      </c>
      <c r="E628" s="20" t="s">
        <v>3616</v>
      </c>
      <c r="F628" s="20">
        <v>43262</v>
      </c>
      <c r="G628" s="13" t="s">
        <v>260</v>
      </c>
      <c r="H628" s="13" t="str" cm="1">
        <f t="array" ref="H628">_xlfn.IFS(
  OR(LEFT(Students_Data!$G628,1)="6", LEFT(Students_Data!$G628,2)="C5"), "6th",
  OR(LEFT(Students_Data!$G628,1)="7", LEFT(Students_Data!$G628,2)="C4"), "7th",
  OR(LEFT(Students_Data!$G628,1)="8", LEFT(Students_Data!$G628,2)="C3"), "8th",
  OR(LEFT(Students_Data!$G628,1)="9", LEFT(Students_Data!$G628,2)="C2"), "9th",
  OR(LEFT(Students_Data!$G628,2)="10", LEFT(Students_Data!$G628,2)="C1"), "10th",
  TRUE, "none"
)</f>
        <v>7th</v>
      </c>
      <c r="I628" s="13" t="str">
        <f>IF(LEFT(Students_Data!$G628,1)="C", "C-Batch", "Techno")</f>
        <v>C-Batch</v>
      </c>
      <c r="J628" s="13" t="s">
        <v>3806</v>
      </c>
      <c r="K628" s="13" t="s">
        <v>4757</v>
      </c>
      <c r="L628" s="13" t="s">
        <v>3783</v>
      </c>
      <c r="M628" s="13" t="s">
        <v>141</v>
      </c>
      <c r="N628" s="13" t="s">
        <v>176</v>
      </c>
      <c r="O628" s="13" t="s">
        <v>209</v>
      </c>
      <c r="P628" s="9" t="s">
        <v>48</v>
      </c>
    </row>
    <row r="629" spans="1:16" x14ac:dyDescent="0.25">
      <c r="A629" s="21" t="s">
        <v>3782</v>
      </c>
      <c r="B629" s="14" t="s">
        <v>4839</v>
      </c>
      <c r="C629" s="14" t="s">
        <v>4748</v>
      </c>
      <c r="D629" s="14" t="s">
        <v>67</v>
      </c>
      <c r="E629" s="22" t="s">
        <v>3784</v>
      </c>
      <c r="F629" s="22">
        <v>44060</v>
      </c>
      <c r="G629" s="14" t="s">
        <v>34</v>
      </c>
      <c r="H629" s="14" t="str" cm="1">
        <f t="array" ref="H629">_xlfn.IFS(
  OR(LEFT(Students_Data!$G629,1)="6", LEFT(Students_Data!$G629,2)="C5"), "6th",
  OR(LEFT(Students_Data!$G629,1)="7", LEFT(Students_Data!$G629,2)="C4"), "7th",
  OR(LEFT(Students_Data!$G629,1)="8", LEFT(Students_Data!$G629,2)="C3"), "8th",
  OR(LEFT(Students_Data!$G629,1)="9", LEFT(Students_Data!$G629,2)="C2"), "9th",
  OR(LEFT(Students_Data!$G629,2)="10", LEFT(Students_Data!$G629,2)="C1"), "10th",
  TRUE, "none"
)</f>
        <v>6th</v>
      </c>
      <c r="I629" s="14" t="str">
        <f>IF(LEFT(Students_Data!$G629,1)="C", "C-Batch", "Techno")</f>
        <v>C-Batch</v>
      </c>
      <c r="J629" s="14" t="s">
        <v>3785</v>
      </c>
      <c r="K629" s="14" t="s">
        <v>4755</v>
      </c>
      <c r="L629" s="14" t="s">
        <v>3786</v>
      </c>
      <c r="M629" s="14" t="s">
        <v>20</v>
      </c>
      <c r="N629" s="14" t="s">
        <v>448</v>
      </c>
      <c r="O629" s="14" t="s">
        <v>249</v>
      </c>
      <c r="P629" s="23" t="s">
        <v>30</v>
      </c>
    </row>
    <row r="630" spans="1:16" x14ac:dyDescent="0.25">
      <c r="A630" s="19" t="s">
        <v>2815</v>
      </c>
      <c r="B630" s="13" t="s">
        <v>2816</v>
      </c>
      <c r="C630" s="13" t="s">
        <v>4748</v>
      </c>
      <c r="D630" s="13" t="s">
        <v>15</v>
      </c>
      <c r="E630" s="20" t="s">
        <v>2817</v>
      </c>
      <c r="F630" s="20">
        <v>43648</v>
      </c>
      <c r="G630" s="13" t="s">
        <v>94</v>
      </c>
      <c r="H630" s="13" t="str" cm="1">
        <f t="array" ref="H630">_xlfn.IFS(
  OR(LEFT(Students_Data!$G630,1)="6", LEFT(Students_Data!$G630,2)="C5"), "6th",
  OR(LEFT(Students_Data!$G630,1)="7", LEFT(Students_Data!$G630,2)="C4"), "7th",
  OR(LEFT(Students_Data!$G630,1)="8", LEFT(Students_Data!$G630,2)="C3"), "8th",
  OR(LEFT(Students_Data!$G630,1)="9", LEFT(Students_Data!$G630,2)="C2"), "9th",
  OR(LEFT(Students_Data!$G630,2)="10", LEFT(Students_Data!$G630,2)="C1"), "10th",
  TRUE, "none"
)</f>
        <v>10th</v>
      </c>
      <c r="I630" s="13" t="str">
        <f>IF(LEFT(Students_Data!$G630,1)="C", "C-Batch", "Techno")</f>
        <v>C-Batch</v>
      </c>
      <c r="J630" s="13" t="s">
        <v>213</v>
      </c>
      <c r="K630" s="13" t="s">
        <v>4755</v>
      </c>
      <c r="L630" s="13" t="s">
        <v>2818</v>
      </c>
      <c r="M630" s="13" t="s">
        <v>228</v>
      </c>
      <c r="N630" s="13" t="s">
        <v>242</v>
      </c>
      <c r="O630" s="13" t="s">
        <v>38</v>
      </c>
      <c r="P630" s="9" t="s">
        <v>39</v>
      </c>
    </row>
    <row r="631" spans="1:16" x14ac:dyDescent="0.25">
      <c r="A631" s="21" t="s">
        <v>3564</v>
      </c>
      <c r="B631" s="14" t="s">
        <v>3565</v>
      </c>
      <c r="C631" s="14" t="s">
        <v>4748</v>
      </c>
      <c r="D631" s="14" t="s">
        <v>67</v>
      </c>
      <c r="E631" s="22" t="s">
        <v>3566</v>
      </c>
      <c r="F631" s="22">
        <v>45886</v>
      </c>
      <c r="G631" s="14" t="s">
        <v>483</v>
      </c>
      <c r="H631" s="14" t="str" cm="1">
        <f t="array" ref="H631">_xlfn.IFS(
  OR(LEFT(Students_Data!$G631,1)="6", LEFT(Students_Data!$G631,2)="C5"), "6th",
  OR(LEFT(Students_Data!$G631,1)="7", LEFT(Students_Data!$G631,2)="C4"), "7th",
  OR(LEFT(Students_Data!$G631,1)="8", LEFT(Students_Data!$G631,2)="C3"), "8th",
  OR(LEFT(Students_Data!$G631,1)="9", LEFT(Students_Data!$G631,2)="C2"), "9th",
  OR(LEFT(Students_Data!$G631,2)="10", LEFT(Students_Data!$G631,2)="C1"), "10th",
  TRUE, "none"
)</f>
        <v>8th</v>
      </c>
      <c r="I631" s="14" t="str">
        <f>IF(LEFT(Students_Data!$G631,1)="C", "C-Batch", "Techno")</f>
        <v>C-Batch</v>
      </c>
      <c r="J631" s="14" t="s">
        <v>3567</v>
      </c>
      <c r="K631" s="14" t="s">
        <v>200</v>
      </c>
      <c r="L631" s="14" t="s">
        <v>3568</v>
      </c>
      <c r="M631" s="14" t="s">
        <v>20</v>
      </c>
      <c r="N631" s="14" t="s">
        <v>46</v>
      </c>
      <c r="O631" s="14" t="s">
        <v>47</v>
      </c>
      <c r="P631" s="23" t="s">
        <v>48</v>
      </c>
    </row>
    <row r="632" spans="1:16" x14ac:dyDescent="0.25">
      <c r="A632" s="19" t="s">
        <v>210</v>
      </c>
      <c r="B632" s="13" t="s">
        <v>211</v>
      </c>
      <c r="C632" s="13" t="s">
        <v>4748</v>
      </c>
      <c r="D632" s="13" t="s">
        <v>15</v>
      </c>
      <c r="E632" s="20" t="s">
        <v>212</v>
      </c>
      <c r="F632" s="20">
        <v>44010</v>
      </c>
      <c r="G632" s="13" t="s">
        <v>138</v>
      </c>
      <c r="H632" s="13" t="str" cm="1">
        <f t="array" ref="H632">_xlfn.IFS(
  OR(LEFT(Students_Data!$G632,1)="6", LEFT(Students_Data!$G632,2)="C5"), "6th",
  OR(LEFT(Students_Data!$G632,1)="7", LEFT(Students_Data!$G632,2)="C4"), "7th",
  OR(LEFT(Students_Data!$G632,1)="8", LEFT(Students_Data!$G632,2)="C3"), "8th",
  OR(LEFT(Students_Data!$G632,1)="9", LEFT(Students_Data!$G632,2)="C2"), "9th",
  OR(LEFT(Students_Data!$G632,2)="10", LEFT(Students_Data!$G632,2)="C1"), "10th",
  TRUE, "none"
)</f>
        <v>9th</v>
      </c>
      <c r="I632" s="13" t="str">
        <f>IF(LEFT(Students_Data!$G632,1)="C", "C-Batch", "Techno")</f>
        <v>C-Batch</v>
      </c>
      <c r="J632" s="13" t="s">
        <v>213</v>
      </c>
      <c r="K632" s="13" t="s">
        <v>44</v>
      </c>
      <c r="L632" s="13" t="s">
        <v>214</v>
      </c>
      <c r="M632" s="13" t="s">
        <v>20</v>
      </c>
      <c r="N632" s="13" t="s">
        <v>4732</v>
      </c>
      <c r="O632" s="13" t="s">
        <v>215</v>
      </c>
      <c r="P632" s="9" t="s">
        <v>81</v>
      </c>
    </row>
    <row r="633" spans="1:16" x14ac:dyDescent="0.25">
      <c r="A633" s="21" t="s">
        <v>3623</v>
      </c>
      <c r="B633" s="14" t="s">
        <v>3624</v>
      </c>
      <c r="C633" s="14" t="s">
        <v>4754</v>
      </c>
      <c r="D633" s="14" t="s">
        <v>67</v>
      </c>
      <c r="E633" s="22" t="s">
        <v>653</v>
      </c>
      <c r="F633" s="22">
        <v>43661</v>
      </c>
      <c r="G633" s="14" t="s">
        <v>377</v>
      </c>
      <c r="H633" s="14" t="str" cm="1">
        <f t="array" ref="H633">_xlfn.IFS(
  OR(LEFT(Students_Data!$G633,1)="6", LEFT(Students_Data!$G633,2)="C5"), "6th",
  OR(LEFT(Students_Data!$G633,1)="7", LEFT(Students_Data!$G633,2)="C4"), "7th",
  OR(LEFT(Students_Data!$G633,1)="8", LEFT(Students_Data!$G633,2)="C3"), "8th",
  OR(LEFT(Students_Data!$G633,1)="9", LEFT(Students_Data!$G633,2)="C2"), "9th",
  OR(LEFT(Students_Data!$G633,2)="10", LEFT(Students_Data!$G633,2)="C1"), "10th",
  TRUE, "none"
)</f>
        <v>9th</v>
      </c>
      <c r="I633" s="14" t="str">
        <f>IF(LEFT(Students_Data!$G633,1)="C", "C-Batch", "Techno")</f>
        <v>C-Batch</v>
      </c>
      <c r="J633" s="14" t="s">
        <v>3625</v>
      </c>
      <c r="K633" s="14" t="s">
        <v>71</v>
      </c>
      <c r="L633" s="14" t="s">
        <v>3626</v>
      </c>
      <c r="M633" s="14" t="s">
        <v>325</v>
      </c>
      <c r="N633" s="14" t="s">
        <v>4731</v>
      </c>
      <c r="O633" s="14" t="s">
        <v>184</v>
      </c>
      <c r="P633" s="23" t="s">
        <v>98</v>
      </c>
    </row>
    <row r="634" spans="1:16" x14ac:dyDescent="0.25">
      <c r="A634" s="19" t="s">
        <v>1085</v>
      </c>
      <c r="B634" s="13" t="s">
        <v>1086</v>
      </c>
      <c r="C634" s="13" t="s">
        <v>4748</v>
      </c>
      <c r="D634" s="13" t="s">
        <v>67</v>
      </c>
      <c r="E634" s="20" t="s">
        <v>1087</v>
      </c>
      <c r="F634" s="20">
        <v>41796</v>
      </c>
      <c r="G634" s="13" t="s">
        <v>17</v>
      </c>
      <c r="H634" s="13" t="str" cm="1">
        <f t="array" ref="H634">_xlfn.IFS(
  OR(LEFT(Students_Data!$G634,1)="6", LEFT(Students_Data!$G634,2)="C5"), "6th",
  OR(LEFT(Students_Data!$G634,1)="7", LEFT(Students_Data!$G634,2)="C4"), "7th",
  OR(LEFT(Students_Data!$G634,1)="8", LEFT(Students_Data!$G634,2)="C3"), "8th",
  OR(LEFT(Students_Data!$G634,1)="9", LEFT(Students_Data!$G634,2)="C2"), "9th",
  OR(LEFT(Students_Data!$G634,2)="10", LEFT(Students_Data!$G634,2)="C1"), "10th",
  TRUE, "none"
)</f>
        <v>10th</v>
      </c>
      <c r="I634" s="13" t="str">
        <f>IF(LEFT(Students_Data!$G634,1)="C", "C-Batch", "Techno")</f>
        <v>C-Batch</v>
      </c>
      <c r="J634" s="13" t="s">
        <v>1089</v>
      </c>
      <c r="K634" s="13" t="s">
        <v>71</v>
      </c>
      <c r="L634" s="13" t="s">
        <v>1090</v>
      </c>
      <c r="M634" s="13" t="s">
        <v>20</v>
      </c>
      <c r="N634" s="13" t="s">
        <v>154</v>
      </c>
      <c r="O634" s="13" t="s">
        <v>38</v>
      </c>
      <c r="P634" s="9" t="s">
        <v>39</v>
      </c>
    </row>
    <row r="635" spans="1:16" x14ac:dyDescent="0.25">
      <c r="A635" s="21" t="s">
        <v>1146</v>
      </c>
      <c r="B635" s="14" t="s">
        <v>1147</v>
      </c>
      <c r="C635" s="14" t="s">
        <v>4748</v>
      </c>
      <c r="D635" s="14" t="s">
        <v>67</v>
      </c>
      <c r="E635" s="22" t="s">
        <v>1148</v>
      </c>
      <c r="F635" s="22">
        <v>45116</v>
      </c>
      <c r="G635" s="14" t="s">
        <v>26</v>
      </c>
      <c r="H635" s="14" t="str" cm="1">
        <f t="array" ref="H635">_xlfn.IFS(
  OR(LEFT(Students_Data!$G635,1)="6", LEFT(Students_Data!$G635,2)="C5"), "6th",
  OR(LEFT(Students_Data!$G635,1)="7", LEFT(Students_Data!$G635,2)="C4"), "7th",
  OR(LEFT(Students_Data!$G635,1)="8", LEFT(Students_Data!$G635,2)="C3"), "8th",
  OR(LEFT(Students_Data!$G635,1)="9", LEFT(Students_Data!$G635,2)="C2"), "9th",
  OR(LEFT(Students_Data!$G635,2)="10", LEFT(Students_Data!$G635,2)="C1"), "10th",
  TRUE, "none"
)</f>
        <v>8th</v>
      </c>
      <c r="I635" s="14" t="str">
        <f>IF(LEFT(Students_Data!$G635,1)="C", "C-Batch", "Techno")</f>
        <v>Techno</v>
      </c>
      <c r="J635" s="14" t="s">
        <v>1149</v>
      </c>
      <c r="K635" s="14" t="s">
        <v>161</v>
      </c>
      <c r="L635" s="14" t="s">
        <v>1150</v>
      </c>
      <c r="M635" s="14" t="s">
        <v>20</v>
      </c>
      <c r="N635" s="14" t="s">
        <v>242</v>
      </c>
      <c r="O635" s="14" t="s">
        <v>97</v>
      </c>
      <c r="P635" s="23" t="s">
        <v>98</v>
      </c>
    </row>
    <row r="636" spans="1:16" x14ac:dyDescent="0.25">
      <c r="A636" s="19" t="s">
        <v>2062</v>
      </c>
      <c r="B636" s="13" t="s">
        <v>2063</v>
      </c>
      <c r="C636" s="13" t="s">
        <v>4748</v>
      </c>
      <c r="D636" s="13" t="s">
        <v>67</v>
      </c>
      <c r="E636" s="20" t="s">
        <v>2064</v>
      </c>
      <c r="F636" s="20">
        <v>41834</v>
      </c>
      <c r="G636" s="13" t="s">
        <v>282</v>
      </c>
      <c r="H636" s="13" t="str" cm="1">
        <f t="array" ref="H636">_xlfn.IFS(
  OR(LEFT(Students_Data!$G636,1)="6", LEFT(Students_Data!$G636,2)="C5"), "6th",
  OR(LEFT(Students_Data!$G636,1)="7", LEFT(Students_Data!$G636,2)="C4"), "7th",
  OR(LEFT(Students_Data!$G636,1)="8", LEFT(Students_Data!$G636,2)="C3"), "8th",
  OR(LEFT(Students_Data!$G636,1)="9", LEFT(Students_Data!$G636,2)="C2"), "9th",
  OR(LEFT(Students_Data!$G636,2)="10", LEFT(Students_Data!$G636,2)="C1"), "10th",
  TRUE, "none"
)</f>
        <v>10th</v>
      </c>
      <c r="I636" s="13" t="str">
        <f>IF(LEFT(Students_Data!$G636,1)="C", "C-Batch", "Techno")</f>
        <v>Techno</v>
      </c>
      <c r="J636" s="13" t="s">
        <v>2066</v>
      </c>
      <c r="K636" s="13" t="s">
        <v>4757</v>
      </c>
      <c r="L636" s="13" t="s">
        <v>2067</v>
      </c>
      <c r="M636" s="13" t="s">
        <v>20</v>
      </c>
      <c r="N636" s="13" t="s">
        <v>4732</v>
      </c>
      <c r="O636" s="13" t="s">
        <v>104</v>
      </c>
      <c r="P636" s="9" t="s">
        <v>90</v>
      </c>
    </row>
    <row r="637" spans="1:16" x14ac:dyDescent="0.25">
      <c r="A637" s="21" t="s">
        <v>3696</v>
      </c>
      <c r="B637" s="14" t="s">
        <v>3697</v>
      </c>
      <c r="C637" s="14" t="s">
        <v>4748</v>
      </c>
      <c r="D637" s="14" t="s">
        <v>15</v>
      </c>
      <c r="E637" s="22" t="s">
        <v>3698</v>
      </c>
      <c r="F637" s="22">
        <v>43288</v>
      </c>
      <c r="G637" s="14" t="s">
        <v>472</v>
      </c>
      <c r="H637" s="14" t="str" cm="1">
        <f t="array" ref="H637">_xlfn.IFS(
  OR(LEFT(Students_Data!$G637,1)="6", LEFT(Students_Data!$G637,2)="C5"), "6th",
  OR(LEFT(Students_Data!$G637,1)="7", LEFT(Students_Data!$G637,2)="C4"), "7th",
  OR(LEFT(Students_Data!$G637,1)="8", LEFT(Students_Data!$G637,2)="C3"), "8th",
  OR(LEFT(Students_Data!$G637,1)="9", LEFT(Students_Data!$G637,2)="C2"), "9th",
  OR(LEFT(Students_Data!$G637,2)="10", LEFT(Students_Data!$G637,2)="C1"), "10th",
  TRUE, "none"
)</f>
        <v>7th</v>
      </c>
      <c r="I637" s="14" t="str">
        <f>IF(LEFT(Students_Data!$G637,1)="C", "C-Batch", "Techno")</f>
        <v>Techno</v>
      </c>
      <c r="J637" s="14" t="s">
        <v>3699</v>
      </c>
      <c r="K637" s="14" t="s">
        <v>36</v>
      </c>
      <c r="L637" s="14" t="s">
        <v>3626</v>
      </c>
      <c r="M637" s="14" t="s">
        <v>20</v>
      </c>
      <c r="N637" s="14" t="s">
        <v>448</v>
      </c>
      <c r="O637" s="14" t="s">
        <v>326</v>
      </c>
      <c r="P637" s="23" t="s">
        <v>81</v>
      </c>
    </row>
    <row r="638" spans="1:16" x14ac:dyDescent="0.25">
      <c r="A638" s="19" t="s">
        <v>4141</v>
      </c>
      <c r="B638" s="13" t="s">
        <v>4142</v>
      </c>
      <c r="C638" s="13" t="s">
        <v>4748</v>
      </c>
      <c r="D638" s="13" t="s">
        <v>15</v>
      </c>
      <c r="E638" s="20" t="s">
        <v>931</v>
      </c>
      <c r="F638" s="20">
        <v>45464</v>
      </c>
      <c r="G638" s="13" t="s">
        <v>219</v>
      </c>
      <c r="H638" s="13" t="str" cm="1">
        <f t="array" ref="H638">_xlfn.IFS(
  OR(LEFT(Students_Data!$G638,1)="6", LEFT(Students_Data!$G638,2)="C5"), "6th",
  OR(LEFT(Students_Data!$G638,1)="7", LEFT(Students_Data!$G638,2)="C4"), "7th",
  OR(LEFT(Students_Data!$G638,1)="8", LEFT(Students_Data!$G638,2)="C3"), "8th",
  OR(LEFT(Students_Data!$G638,1)="9", LEFT(Students_Data!$G638,2)="C2"), "9th",
  OR(LEFT(Students_Data!$G638,2)="10", LEFT(Students_Data!$G638,2)="C1"), "10th",
  TRUE, "none"
)</f>
        <v>9th</v>
      </c>
      <c r="I638" s="13" t="str">
        <f>IF(LEFT(Students_Data!$G638,1)="C", "C-Batch", "Techno")</f>
        <v>Techno</v>
      </c>
      <c r="J638" s="13" t="s">
        <v>3342</v>
      </c>
      <c r="K638" s="13" t="s">
        <v>4755</v>
      </c>
      <c r="L638" s="13" t="s">
        <v>4143</v>
      </c>
      <c r="M638" s="13" t="s">
        <v>202</v>
      </c>
      <c r="N638" s="13" t="s">
        <v>448</v>
      </c>
      <c r="O638" s="13" t="s">
        <v>215</v>
      </c>
      <c r="P638" s="9" t="s">
        <v>81</v>
      </c>
    </row>
    <row r="639" spans="1:16" x14ac:dyDescent="0.25">
      <c r="A639" s="21" t="s">
        <v>3553</v>
      </c>
      <c r="B639" s="14" t="s">
        <v>3554</v>
      </c>
      <c r="C639" s="14" t="s">
        <v>4748</v>
      </c>
      <c r="D639" s="14" t="s">
        <v>67</v>
      </c>
      <c r="E639" s="22" t="s">
        <v>1323</v>
      </c>
      <c r="F639" s="22">
        <v>43276</v>
      </c>
      <c r="G639" s="14" t="s">
        <v>26</v>
      </c>
      <c r="H639" s="14" t="str" cm="1">
        <f t="array" ref="H639">_xlfn.IFS(
  OR(LEFT(Students_Data!$G639,1)="6", LEFT(Students_Data!$G639,2)="C5"), "6th",
  OR(LEFT(Students_Data!$G639,1)="7", LEFT(Students_Data!$G639,2)="C4"), "7th",
  OR(LEFT(Students_Data!$G639,1)="8", LEFT(Students_Data!$G639,2)="C3"), "8th",
  OR(LEFT(Students_Data!$G639,1)="9", LEFT(Students_Data!$G639,2)="C2"), "9th",
  OR(LEFT(Students_Data!$G639,2)="10", LEFT(Students_Data!$G639,2)="C1"), "10th",
  TRUE, "none"
)</f>
        <v>8th</v>
      </c>
      <c r="I639" s="14" t="str">
        <f>IF(LEFT(Students_Data!$G639,1)="C", "C-Batch", "Techno")</f>
        <v>Techno</v>
      </c>
      <c r="J639" s="14" t="s">
        <v>3555</v>
      </c>
      <c r="K639" s="14" t="s">
        <v>4755</v>
      </c>
      <c r="L639" s="14" t="s">
        <v>3556</v>
      </c>
      <c r="M639" s="14" t="s">
        <v>20</v>
      </c>
      <c r="N639" s="14" t="s">
        <v>242</v>
      </c>
      <c r="O639" s="14" t="s">
        <v>21</v>
      </c>
      <c r="P639" s="23" t="s">
        <v>22</v>
      </c>
    </row>
    <row r="640" spans="1:16" x14ac:dyDescent="0.25">
      <c r="A640" s="19" t="s">
        <v>4205</v>
      </c>
      <c r="B640" s="13" t="s">
        <v>4206</v>
      </c>
      <c r="C640" s="13" t="s">
        <v>4748</v>
      </c>
      <c r="D640" s="13" t="s">
        <v>67</v>
      </c>
      <c r="E640" s="20" t="s">
        <v>4207</v>
      </c>
      <c r="F640" s="20">
        <v>43292</v>
      </c>
      <c r="G640" s="13" t="s">
        <v>483</v>
      </c>
      <c r="H640" s="13" t="str" cm="1">
        <f t="array" ref="H640">_xlfn.IFS(
  OR(LEFT(Students_Data!$G640,1)="6", LEFT(Students_Data!$G640,2)="C5"), "6th",
  OR(LEFT(Students_Data!$G640,1)="7", LEFT(Students_Data!$G640,2)="C4"), "7th",
  OR(LEFT(Students_Data!$G640,1)="8", LEFT(Students_Data!$G640,2)="C3"), "8th",
  OR(LEFT(Students_Data!$G640,1)="9", LEFT(Students_Data!$G640,2)="C2"), "9th",
  OR(LEFT(Students_Data!$G640,2)="10", LEFT(Students_Data!$G640,2)="C1"), "10th",
  TRUE, "none"
)</f>
        <v>8th</v>
      </c>
      <c r="I640" s="13" t="str">
        <f>IF(LEFT(Students_Data!$G640,1)="C", "C-Batch", "Techno")</f>
        <v>C-Batch</v>
      </c>
      <c r="J640" s="13" t="s">
        <v>4208</v>
      </c>
      <c r="K640" s="13" t="s">
        <v>4757</v>
      </c>
      <c r="L640" s="13" t="s">
        <v>1086</v>
      </c>
      <c r="M640" s="13" t="s">
        <v>292</v>
      </c>
      <c r="N640" s="13" t="s">
        <v>242</v>
      </c>
      <c r="O640" s="13" t="s">
        <v>64</v>
      </c>
      <c r="P640" s="9" t="s">
        <v>22</v>
      </c>
    </row>
    <row r="641" spans="1:16" x14ac:dyDescent="0.25">
      <c r="A641" s="21" t="s">
        <v>2301</v>
      </c>
      <c r="B641" s="14" t="s">
        <v>2302</v>
      </c>
      <c r="C641" s="14" t="s">
        <v>4748</v>
      </c>
      <c r="D641" s="14" t="s">
        <v>15</v>
      </c>
      <c r="E641" s="22" t="s">
        <v>2303</v>
      </c>
      <c r="F641" s="22">
        <v>44039</v>
      </c>
      <c r="G641" s="14" t="s">
        <v>34</v>
      </c>
      <c r="H641" s="14" t="str" cm="1">
        <f t="array" ref="H641">_xlfn.IFS(
  OR(LEFT(Students_Data!$G641,1)="6", LEFT(Students_Data!$G641,2)="C5"), "6th",
  OR(LEFT(Students_Data!$G641,1)="7", LEFT(Students_Data!$G641,2)="C4"), "7th",
  OR(LEFT(Students_Data!$G641,1)="8", LEFT(Students_Data!$G641,2)="C3"), "8th",
  OR(LEFT(Students_Data!$G641,1)="9", LEFT(Students_Data!$G641,2)="C2"), "9th",
  OR(LEFT(Students_Data!$G641,2)="10", LEFT(Students_Data!$G641,2)="C1"), "10th",
  TRUE, "none"
)</f>
        <v>6th</v>
      </c>
      <c r="I641" s="14" t="str">
        <f>IF(LEFT(Students_Data!$G641,1)="C", "C-Batch", "Techno")</f>
        <v>C-Batch</v>
      </c>
      <c r="J641" s="14" t="s">
        <v>2304</v>
      </c>
      <c r="K641" s="14" t="s">
        <v>200</v>
      </c>
      <c r="L641" s="14" t="s">
        <v>2305</v>
      </c>
      <c r="M641" s="14" t="s">
        <v>325</v>
      </c>
      <c r="N641" s="14" t="s">
        <v>344</v>
      </c>
      <c r="O641" s="14" t="s">
        <v>256</v>
      </c>
      <c r="P641" s="23" t="s">
        <v>30</v>
      </c>
    </row>
    <row r="642" spans="1:16" x14ac:dyDescent="0.25">
      <c r="A642" s="19" t="s">
        <v>2575</v>
      </c>
      <c r="B642" s="13" t="s">
        <v>2576</v>
      </c>
      <c r="C642" s="13" t="s">
        <v>4748</v>
      </c>
      <c r="D642" s="13" t="s">
        <v>67</v>
      </c>
      <c r="E642" s="20" t="s">
        <v>2577</v>
      </c>
      <c r="F642" s="20">
        <v>42950</v>
      </c>
      <c r="G642" s="13" t="s">
        <v>52</v>
      </c>
      <c r="H642" s="13" t="str" cm="1">
        <f t="array" ref="H642">_xlfn.IFS(
  OR(LEFT(Students_Data!$G642,1)="6", LEFT(Students_Data!$G642,2)="C5"), "6th",
  OR(LEFT(Students_Data!$G642,1)="7", LEFT(Students_Data!$G642,2)="C4"), "7th",
  OR(LEFT(Students_Data!$G642,1)="8", LEFT(Students_Data!$G642,2)="C3"), "8th",
  OR(LEFT(Students_Data!$G642,1)="9", LEFT(Students_Data!$G642,2)="C2"), "9th",
  OR(LEFT(Students_Data!$G642,2)="10", LEFT(Students_Data!$G642,2)="C1"), "10th",
  TRUE, "none"
)</f>
        <v>8th</v>
      </c>
      <c r="I642" s="13" t="str">
        <f>IF(LEFT(Students_Data!$G642,1)="C", "C-Batch", "Techno")</f>
        <v>Techno</v>
      </c>
      <c r="J642" s="13" t="s">
        <v>2578</v>
      </c>
      <c r="K642" s="13" t="s">
        <v>4757</v>
      </c>
      <c r="L642" s="13" t="s">
        <v>2579</v>
      </c>
      <c r="M642" s="13" t="s">
        <v>20</v>
      </c>
      <c r="N642" s="13" t="s">
        <v>448</v>
      </c>
      <c r="O642" s="13" t="s">
        <v>293</v>
      </c>
      <c r="P642" s="9" t="s">
        <v>30</v>
      </c>
    </row>
    <row r="643" spans="1:16" x14ac:dyDescent="0.25">
      <c r="A643" s="21" t="s">
        <v>3339</v>
      </c>
      <c r="B643" s="14" t="s">
        <v>3340</v>
      </c>
      <c r="C643" s="14" t="s">
        <v>4748</v>
      </c>
      <c r="D643" s="14" t="s">
        <v>15</v>
      </c>
      <c r="E643" s="22" t="s">
        <v>3341</v>
      </c>
      <c r="F643" s="22">
        <v>44027</v>
      </c>
      <c r="G643" s="14" t="s">
        <v>435</v>
      </c>
      <c r="H643" s="14" t="str" cm="1">
        <f t="array" ref="H643">_xlfn.IFS(
  OR(LEFT(Students_Data!$G643,1)="6", LEFT(Students_Data!$G643,2)="C5"), "6th",
  OR(LEFT(Students_Data!$G643,1)="7", LEFT(Students_Data!$G643,2)="C4"), "7th",
  OR(LEFT(Students_Data!$G643,1)="8", LEFT(Students_Data!$G643,2)="C3"), "8th",
  OR(LEFT(Students_Data!$G643,1)="9", LEFT(Students_Data!$G643,2)="C2"), "9th",
  OR(LEFT(Students_Data!$G643,2)="10", LEFT(Students_Data!$G643,2)="C1"), "10th",
  TRUE, "none"
)</f>
        <v>6th</v>
      </c>
      <c r="I643" s="14" t="str">
        <f>IF(LEFT(Students_Data!$G643,1)="C", "C-Batch", "Techno")</f>
        <v>Techno</v>
      </c>
      <c r="J643" s="14" t="s">
        <v>3342</v>
      </c>
      <c r="K643" s="14" t="s">
        <v>4755</v>
      </c>
      <c r="L643" s="14" t="s">
        <v>3343</v>
      </c>
      <c r="M643" s="14" t="s">
        <v>20</v>
      </c>
      <c r="N643" s="14" t="s">
        <v>317</v>
      </c>
      <c r="O643" s="14" t="s">
        <v>326</v>
      </c>
      <c r="P643" s="23" t="s">
        <v>81</v>
      </c>
    </row>
    <row r="644" spans="1:16" x14ac:dyDescent="0.25">
      <c r="A644" s="19" t="s">
        <v>4215</v>
      </c>
      <c r="B644" s="13" t="s">
        <v>4838</v>
      </c>
      <c r="C644" s="13" t="s">
        <v>4748</v>
      </c>
      <c r="D644" s="13" t="s">
        <v>15</v>
      </c>
      <c r="E644" s="20" t="s">
        <v>4216</v>
      </c>
      <c r="F644" s="20">
        <v>43648</v>
      </c>
      <c r="G644" s="13" t="s">
        <v>94</v>
      </c>
      <c r="H644" s="13" t="str" cm="1">
        <f t="array" ref="H644">_xlfn.IFS(
  OR(LEFT(Students_Data!$G644,1)="6", LEFT(Students_Data!$G644,2)="C5"), "6th",
  OR(LEFT(Students_Data!$G644,1)="7", LEFT(Students_Data!$G644,2)="C4"), "7th",
  OR(LEFT(Students_Data!$G644,1)="8", LEFT(Students_Data!$G644,2)="C3"), "8th",
  OR(LEFT(Students_Data!$G644,1)="9", LEFT(Students_Data!$G644,2)="C2"), "9th",
  OR(LEFT(Students_Data!$G644,2)="10", LEFT(Students_Data!$G644,2)="C1"), "10th",
  TRUE, "none"
)</f>
        <v>10th</v>
      </c>
      <c r="I644" s="13" t="str">
        <f>IF(LEFT(Students_Data!$G644,1)="C", "C-Batch", "Techno")</f>
        <v>C-Batch</v>
      </c>
      <c r="J644" s="13" t="s">
        <v>4217</v>
      </c>
      <c r="K644" s="13" t="s">
        <v>4755</v>
      </c>
      <c r="L644" s="13" t="s">
        <v>4218</v>
      </c>
      <c r="M644" s="13" t="s">
        <v>20</v>
      </c>
      <c r="N644" s="13" t="s">
        <v>55</v>
      </c>
      <c r="O644" s="13" t="s">
        <v>38</v>
      </c>
      <c r="P644" s="9" t="s">
        <v>39</v>
      </c>
    </row>
    <row r="645" spans="1:16" x14ac:dyDescent="0.25">
      <c r="A645" s="21" t="s">
        <v>4156</v>
      </c>
      <c r="B645" s="14" t="s">
        <v>3343</v>
      </c>
      <c r="C645" s="14" t="s">
        <v>4748</v>
      </c>
      <c r="D645" s="14" t="s">
        <v>67</v>
      </c>
      <c r="E645" s="22" t="s">
        <v>892</v>
      </c>
      <c r="F645" s="22">
        <v>44029</v>
      </c>
      <c r="G645" s="14" t="s">
        <v>373</v>
      </c>
      <c r="H645" s="14" t="str" cm="1">
        <f t="array" ref="H645">_xlfn.IFS(
  OR(LEFT(Students_Data!$G645,1)="6", LEFT(Students_Data!$G645,2)="C5"), "6th",
  OR(LEFT(Students_Data!$G645,1)="7", LEFT(Students_Data!$G645,2)="C4"), "7th",
  OR(LEFT(Students_Data!$G645,1)="8", LEFT(Students_Data!$G645,2)="C3"), "8th",
  OR(LEFT(Students_Data!$G645,1)="9", LEFT(Students_Data!$G645,2)="C2"), "9th",
  OR(LEFT(Students_Data!$G645,2)="10", LEFT(Students_Data!$G645,2)="C1"), "10th",
  TRUE, "none"
)</f>
        <v>6th</v>
      </c>
      <c r="I645" s="14" t="str">
        <f>IF(LEFT(Students_Data!$G645,1)="C", "C-Batch", "Techno")</f>
        <v>Techno</v>
      </c>
      <c r="J645" s="14" t="s">
        <v>2302</v>
      </c>
      <c r="K645" s="14" t="s">
        <v>4755</v>
      </c>
      <c r="L645" s="14" t="s">
        <v>4157</v>
      </c>
      <c r="M645" s="14" t="s">
        <v>20</v>
      </c>
      <c r="N645" s="14" t="s">
        <v>380</v>
      </c>
      <c r="O645" s="14" t="s">
        <v>184</v>
      </c>
      <c r="P645" s="23" t="s">
        <v>98</v>
      </c>
    </row>
    <row r="646" spans="1:16" x14ac:dyDescent="0.25">
      <c r="A646" s="19" t="s">
        <v>2520</v>
      </c>
      <c r="B646" s="13" t="s">
        <v>2521</v>
      </c>
      <c r="C646" s="13" t="s">
        <v>4748</v>
      </c>
      <c r="D646" s="13" t="s">
        <v>67</v>
      </c>
      <c r="E646" s="20" t="s">
        <v>1124</v>
      </c>
      <c r="F646" s="20">
        <v>43286</v>
      </c>
      <c r="G646" s="13" t="s">
        <v>373</v>
      </c>
      <c r="H646" s="13" t="str" cm="1">
        <f t="array" ref="H646">_xlfn.IFS(
  OR(LEFT(Students_Data!$G646,1)="6", LEFT(Students_Data!$G646,2)="C5"), "6th",
  OR(LEFT(Students_Data!$G646,1)="7", LEFT(Students_Data!$G646,2)="C4"), "7th",
  OR(LEFT(Students_Data!$G646,1)="8", LEFT(Students_Data!$G646,2)="C3"), "8th",
  OR(LEFT(Students_Data!$G646,1)="9", LEFT(Students_Data!$G646,2)="C2"), "9th",
  OR(LEFT(Students_Data!$G646,2)="10", LEFT(Students_Data!$G646,2)="C1"), "10th",
  TRUE, "none"
)</f>
        <v>6th</v>
      </c>
      <c r="I646" s="13" t="str">
        <f>IF(LEFT(Students_Data!$G646,1)="C", "C-Batch", "Techno")</f>
        <v>Techno</v>
      </c>
      <c r="J646" s="13" t="s">
        <v>2522</v>
      </c>
      <c r="K646" s="13" t="s">
        <v>4757</v>
      </c>
      <c r="L646" s="13" t="s">
        <v>2523</v>
      </c>
      <c r="M646" s="13" t="s">
        <v>141</v>
      </c>
      <c r="N646" s="13" t="s">
        <v>448</v>
      </c>
      <c r="O646" s="13" t="s">
        <v>196</v>
      </c>
      <c r="P646" s="9" t="s">
        <v>90</v>
      </c>
    </row>
    <row r="647" spans="1:16" x14ac:dyDescent="0.25">
      <c r="A647" s="21" t="s">
        <v>2370</v>
      </c>
      <c r="B647" s="14" t="s">
        <v>2371</v>
      </c>
      <c r="C647" s="14" t="s">
        <v>4748</v>
      </c>
      <c r="D647" s="14" t="s">
        <v>15</v>
      </c>
      <c r="E647" s="22" t="s">
        <v>559</v>
      </c>
      <c r="F647" s="22">
        <v>45158</v>
      </c>
      <c r="G647" s="14" t="s">
        <v>260</v>
      </c>
      <c r="H647" s="14" t="str" cm="1">
        <f t="array" ref="H647">_xlfn.IFS(
  OR(LEFT(Students_Data!$G647,1)="6", LEFT(Students_Data!$G647,2)="C5"), "6th",
  OR(LEFT(Students_Data!$G647,1)="7", LEFT(Students_Data!$G647,2)="C4"), "7th",
  OR(LEFT(Students_Data!$G647,1)="8", LEFT(Students_Data!$G647,2)="C3"), "8th",
  OR(LEFT(Students_Data!$G647,1)="9", LEFT(Students_Data!$G647,2)="C2"), "9th",
  OR(LEFT(Students_Data!$G647,2)="10", LEFT(Students_Data!$G647,2)="C1"), "10th",
  TRUE, "none"
)</f>
        <v>7th</v>
      </c>
      <c r="I647" s="14" t="str">
        <f>IF(LEFT(Students_Data!$G647,1)="C", "C-Batch", "Techno")</f>
        <v>C-Batch</v>
      </c>
      <c r="J647" s="14" t="s">
        <v>2372</v>
      </c>
      <c r="K647" s="14" t="s">
        <v>4757</v>
      </c>
      <c r="L647" s="14" t="s">
        <v>2373</v>
      </c>
      <c r="M647" s="14" t="s">
        <v>20</v>
      </c>
      <c r="N647" s="14" t="s">
        <v>4733</v>
      </c>
      <c r="O647" s="14" t="s">
        <v>133</v>
      </c>
      <c r="P647" s="23" t="s">
        <v>39</v>
      </c>
    </row>
    <row r="648" spans="1:16" x14ac:dyDescent="0.25">
      <c r="A648" s="19" t="s">
        <v>1079</v>
      </c>
      <c r="B648" s="13" t="s">
        <v>1080</v>
      </c>
      <c r="C648" s="13" t="s">
        <v>4748</v>
      </c>
      <c r="D648" s="13" t="s">
        <v>15</v>
      </c>
      <c r="E648" s="20" t="s">
        <v>1081</v>
      </c>
      <c r="F648" s="20">
        <v>45499</v>
      </c>
      <c r="G648" s="13" t="s">
        <v>94</v>
      </c>
      <c r="H648" s="13" t="str" cm="1">
        <f t="array" ref="H648">_xlfn.IFS(
  OR(LEFT(Students_Data!$G648,1)="6", LEFT(Students_Data!$G648,2)="C5"), "6th",
  OR(LEFT(Students_Data!$G648,1)="7", LEFT(Students_Data!$G648,2)="C4"), "7th",
  OR(LEFT(Students_Data!$G648,1)="8", LEFT(Students_Data!$G648,2)="C3"), "8th",
  OR(LEFT(Students_Data!$G648,1)="9", LEFT(Students_Data!$G648,2)="C2"), "9th",
  OR(LEFT(Students_Data!$G648,2)="10", LEFT(Students_Data!$G648,2)="C1"), "10th",
  TRUE, "none"
)</f>
        <v>10th</v>
      </c>
      <c r="I648" s="13" t="str">
        <f>IF(LEFT(Students_Data!$G648,1)="C", "C-Batch", "Techno")</f>
        <v>C-Batch</v>
      </c>
      <c r="J648" s="13" t="s">
        <v>1083</v>
      </c>
      <c r="K648" s="13" t="s">
        <v>4757</v>
      </c>
      <c r="L648" s="13" t="s">
        <v>1084</v>
      </c>
      <c r="M648" s="13" t="s">
        <v>20</v>
      </c>
      <c r="N648" s="13" t="s">
        <v>125</v>
      </c>
      <c r="O648" s="13" t="s">
        <v>47</v>
      </c>
      <c r="P648" s="9" t="s">
        <v>48</v>
      </c>
    </row>
    <row r="649" spans="1:16" x14ac:dyDescent="0.25">
      <c r="A649" s="21" t="s">
        <v>4194</v>
      </c>
      <c r="B649" s="14" t="s">
        <v>4195</v>
      </c>
      <c r="C649" s="14" t="s">
        <v>4748</v>
      </c>
      <c r="D649" s="14" t="s">
        <v>15</v>
      </c>
      <c r="E649" s="22" t="s">
        <v>4196</v>
      </c>
      <c r="F649" s="22">
        <v>42608</v>
      </c>
      <c r="G649" s="14" t="s">
        <v>219</v>
      </c>
      <c r="H649" s="14" t="str" cm="1">
        <f t="array" ref="H649">_xlfn.IFS(
  OR(LEFT(Students_Data!$G649,1)="6", LEFT(Students_Data!$G649,2)="C5"), "6th",
  OR(LEFT(Students_Data!$G649,1)="7", LEFT(Students_Data!$G649,2)="C4"), "7th",
  OR(LEFT(Students_Data!$G649,1)="8", LEFT(Students_Data!$G649,2)="C3"), "8th",
  OR(LEFT(Students_Data!$G649,1)="9", LEFT(Students_Data!$G649,2)="C2"), "9th",
  OR(LEFT(Students_Data!$G649,2)="10", LEFT(Students_Data!$G649,2)="C1"), "10th",
  TRUE, "none"
)</f>
        <v>9th</v>
      </c>
      <c r="I649" s="14" t="str">
        <f>IF(LEFT(Students_Data!$G649,1)="C", "C-Batch", "Techno")</f>
        <v>Techno</v>
      </c>
      <c r="J649" s="14" t="s">
        <v>4197</v>
      </c>
      <c r="K649" s="14" t="s">
        <v>161</v>
      </c>
      <c r="L649" s="14" t="s">
        <v>4198</v>
      </c>
      <c r="M649" s="14" t="s">
        <v>20</v>
      </c>
      <c r="N649" s="14" t="s">
        <v>88</v>
      </c>
      <c r="O649" s="14" t="s">
        <v>97</v>
      </c>
      <c r="P649" s="23" t="s">
        <v>98</v>
      </c>
    </row>
    <row r="650" spans="1:16" x14ac:dyDescent="0.25">
      <c r="A650" s="19" t="s">
        <v>3650</v>
      </c>
      <c r="B650" s="13" t="s">
        <v>3651</v>
      </c>
      <c r="C650" s="13" t="s">
        <v>4748</v>
      </c>
      <c r="D650" s="13" t="s">
        <v>67</v>
      </c>
      <c r="E650" s="20" t="s">
        <v>2213</v>
      </c>
      <c r="F650" s="20">
        <v>42558</v>
      </c>
      <c r="G650" s="13" t="s">
        <v>69</v>
      </c>
      <c r="H650" s="13" t="str" cm="1">
        <f t="array" ref="H650">_xlfn.IFS(
  OR(LEFT(Students_Data!$G650,1)="6", LEFT(Students_Data!$G650,2)="C5"), "6th",
  OR(LEFT(Students_Data!$G650,1)="7", LEFT(Students_Data!$G650,2)="C4"), "7th",
  OR(LEFT(Students_Data!$G650,1)="8", LEFT(Students_Data!$G650,2)="C3"), "8th",
  OR(LEFT(Students_Data!$G650,1)="9", LEFT(Students_Data!$G650,2)="C2"), "9th",
  OR(LEFT(Students_Data!$G650,2)="10", LEFT(Students_Data!$G650,2)="C1"), "10th",
  TRUE, "none"
)</f>
        <v>8th</v>
      </c>
      <c r="I650" s="13" t="str">
        <f>IF(LEFT(Students_Data!$G650,1)="C", "C-Batch", "Techno")</f>
        <v>Techno</v>
      </c>
      <c r="J650" s="13" t="s">
        <v>3652</v>
      </c>
      <c r="K650" s="13" t="s">
        <v>62</v>
      </c>
      <c r="L650" s="13" t="s">
        <v>3653</v>
      </c>
      <c r="M650" s="13" t="s">
        <v>20</v>
      </c>
      <c r="N650" s="13" t="s">
        <v>88</v>
      </c>
      <c r="O650" s="13" t="s">
        <v>229</v>
      </c>
      <c r="P650" s="9" t="s">
        <v>30</v>
      </c>
    </row>
    <row r="651" spans="1:16" x14ac:dyDescent="0.25">
      <c r="A651" s="21" t="s">
        <v>4137</v>
      </c>
      <c r="B651" s="14" t="s">
        <v>4138</v>
      </c>
      <c r="C651" s="14" t="s">
        <v>4748</v>
      </c>
      <c r="D651" s="14" t="s">
        <v>15</v>
      </c>
      <c r="E651" s="22" t="s">
        <v>3468</v>
      </c>
      <c r="F651" s="22">
        <v>44361</v>
      </c>
      <c r="G651" s="14" t="s">
        <v>282</v>
      </c>
      <c r="H651" s="14" t="str" cm="1">
        <f t="array" ref="H651">_xlfn.IFS(
  OR(LEFT(Students_Data!$G651,1)="6", LEFT(Students_Data!$G651,2)="C5"), "6th",
  OR(LEFT(Students_Data!$G651,1)="7", LEFT(Students_Data!$G651,2)="C4"), "7th",
  OR(LEFT(Students_Data!$G651,1)="8", LEFT(Students_Data!$G651,2)="C3"), "8th",
  OR(LEFT(Students_Data!$G651,1)="9", LEFT(Students_Data!$G651,2)="C2"), "9th",
  OR(LEFT(Students_Data!$G651,2)="10", LEFT(Students_Data!$G651,2)="C1"), "10th",
  TRUE, "none"
)</f>
        <v>10th</v>
      </c>
      <c r="I651" s="14" t="str">
        <f>IF(LEFT(Students_Data!$G651,1)="C", "C-Batch", "Techno")</f>
        <v>Techno</v>
      </c>
      <c r="J651" s="14" t="s">
        <v>4139</v>
      </c>
      <c r="K651" s="14" t="s">
        <v>4755</v>
      </c>
      <c r="L651" s="14" t="s">
        <v>4140</v>
      </c>
      <c r="M651" s="14" t="s">
        <v>20</v>
      </c>
      <c r="N651" s="14" t="s">
        <v>4733</v>
      </c>
      <c r="O651" s="14" t="s">
        <v>222</v>
      </c>
      <c r="P651" s="23" t="s">
        <v>30</v>
      </c>
    </row>
    <row r="652" spans="1:16" x14ac:dyDescent="0.25">
      <c r="A652" s="19" t="s">
        <v>2460</v>
      </c>
      <c r="B652" s="13" t="s">
        <v>2461</v>
      </c>
      <c r="C652" s="13" t="s">
        <v>4748</v>
      </c>
      <c r="D652" s="13" t="s">
        <v>15</v>
      </c>
      <c r="E652" s="20" t="s">
        <v>2462</v>
      </c>
      <c r="F652" s="20">
        <v>45159</v>
      </c>
      <c r="G652" s="13" t="s">
        <v>138</v>
      </c>
      <c r="H652" s="13" t="str" cm="1">
        <f t="array" ref="H652">_xlfn.IFS(
  OR(LEFT(Students_Data!$G652,1)="6", LEFT(Students_Data!$G652,2)="C5"), "6th",
  OR(LEFT(Students_Data!$G652,1)="7", LEFT(Students_Data!$G652,2)="C4"), "7th",
  OR(LEFT(Students_Data!$G652,1)="8", LEFT(Students_Data!$G652,2)="C3"), "8th",
  OR(LEFT(Students_Data!$G652,1)="9", LEFT(Students_Data!$G652,2)="C2"), "9th",
  OR(LEFT(Students_Data!$G652,2)="10", LEFT(Students_Data!$G652,2)="C1"), "10th",
  TRUE, "none"
)</f>
        <v>9th</v>
      </c>
      <c r="I652" s="13" t="str">
        <f>IF(LEFT(Students_Data!$G652,1)="C", "C-Batch", "Techno")</f>
        <v>C-Batch</v>
      </c>
      <c r="J652" s="13" t="s">
        <v>2463</v>
      </c>
      <c r="K652" s="13" t="s">
        <v>200</v>
      </c>
      <c r="L652" s="13" t="s">
        <v>2464</v>
      </c>
      <c r="M652" s="13" t="s">
        <v>20</v>
      </c>
      <c r="N652" s="13" t="s">
        <v>4732</v>
      </c>
      <c r="O652" s="13" t="s">
        <v>97</v>
      </c>
      <c r="P652" s="9" t="s">
        <v>98</v>
      </c>
    </row>
    <row r="653" spans="1:16" x14ac:dyDescent="0.25">
      <c r="A653" s="21" t="s">
        <v>1060</v>
      </c>
      <c r="B653" s="14" t="s">
        <v>1061</v>
      </c>
      <c r="C653" s="14" t="s">
        <v>4748</v>
      </c>
      <c r="D653" s="14" t="s">
        <v>67</v>
      </c>
      <c r="E653" s="22" t="s">
        <v>1062</v>
      </c>
      <c r="F653" s="22">
        <v>43317</v>
      </c>
      <c r="G653" s="14" t="s">
        <v>483</v>
      </c>
      <c r="H653" s="14" t="str" cm="1">
        <f t="array" ref="H653">_xlfn.IFS(
  OR(LEFT(Students_Data!$G653,1)="6", LEFT(Students_Data!$G653,2)="C5"), "6th",
  OR(LEFT(Students_Data!$G653,1)="7", LEFT(Students_Data!$G653,2)="C4"), "7th",
  OR(LEFT(Students_Data!$G653,1)="8", LEFT(Students_Data!$G653,2)="C3"), "8th",
  OR(LEFT(Students_Data!$G653,1)="9", LEFT(Students_Data!$G653,2)="C2"), "9th",
  OR(LEFT(Students_Data!$G653,2)="10", LEFT(Students_Data!$G653,2)="C1"), "10th",
  TRUE, "none"
)</f>
        <v>8th</v>
      </c>
      <c r="I653" s="14" t="str">
        <f>IF(LEFT(Students_Data!$G653,1)="C", "C-Batch", "Techno")</f>
        <v>C-Batch</v>
      </c>
      <c r="J653" s="14" t="s">
        <v>1063</v>
      </c>
      <c r="K653" s="14" t="s">
        <v>200</v>
      </c>
      <c r="L653" s="14" t="s">
        <v>1064</v>
      </c>
      <c r="M653" s="14" t="s">
        <v>20</v>
      </c>
      <c r="N653" s="14" t="s">
        <v>55</v>
      </c>
      <c r="O653" s="14" t="s">
        <v>80</v>
      </c>
      <c r="P653" s="23" t="s">
        <v>81</v>
      </c>
    </row>
    <row r="654" spans="1:16" x14ac:dyDescent="0.25">
      <c r="A654" s="19" t="s">
        <v>3669</v>
      </c>
      <c r="B654" s="13" t="s">
        <v>3670</v>
      </c>
      <c r="C654" s="13" t="s">
        <v>4748</v>
      </c>
      <c r="D654" s="13" t="s">
        <v>67</v>
      </c>
      <c r="E654" s="20" t="s">
        <v>3671</v>
      </c>
      <c r="F654" s="20">
        <v>44005</v>
      </c>
      <c r="G654" s="13" t="s">
        <v>483</v>
      </c>
      <c r="H654" s="13" t="str" cm="1">
        <f t="array" ref="H654">_xlfn.IFS(
  OR(LEFT(Students_Data!$G654,1)="6", LEFT(Students_Data!$G654,2)="C5"), "6th",
  OR(LEFT(Students_Data!$G654,1)="7", LEFT(Students_Data!$G654,2)="C4"), "7th",
  OR(LEFT(Students_Data!$G654,1)="8", LEFT(Students_Data!$G654,2)="C3"), "8th",
  OR(LEFT(Students_Data!$G654,1)="9", LEFT(Students_Data!$G654,2)="C2"), "9th",
  OR(LEFT(Students_Data!$G654,2)="10", LEFT(Students_Data!$G654,2)="C1"), "10th",
  TRUE, "none"
)</f>
        <v>8th</v>
      </c>
      <c r="I654" s="13" t="str">
        <f>IF(LEFT(Students_Data!$G654,1)="C", "C-Batch", "Techno")</f>
        <v>C-Batch</v>
      </c>
      <c r="J654" s="13" t="s">
        <v>2431</v>
      </c>
      <c r="K654" s="13" t="s">
        <v>4755</v>
      </c>
      <c r="L654" s="13" t="s">
        <v>3672</v>
      </c>
      <c r="M654" s="13" t="s">
        <v>20</v>
      </c>
      <c r="N654" s="13" t="s">
        <v>242</v>
      </c>
      <c r="O654" s="13" t="s">
        <v>270</v>
      </c>
      <c r="P654" s="9" t="s">
        <v>39</v>
      </c>
    </row>
    <row r="655" spans="1:16" x14ac:dyDescent="0.25">
      <c r="A655" s="21" t="s">
        <v>3721</v>
      </c>
      <c r="B655" s="14" t="s">
        <v>3722</v>
      </c>
      <c r="C655" s="14" t="s">
        <v>4748</v>
      </c>
      <c r="D655" s="14" t="s">
        <v>15</v>
      </c>
      <c r="E655" s="22" t="s">
        <v>3723</v>
      </c>
      <c r="F655" s="22">
        <v>45897</v>
      </c>
      <c r="G655" s="14" t="s">
        <v>94</v>
      </c>
      <c r="H655" s="14" t="str" cm="1">
        <f t="array" ref="H655">_xlfn.IFS(
  OR(LEFT(Students_Data!$G655,1)="6", LEFT(Students_Data!$G655,2)="C5"), "6th",
  OR(LEFT(Students_Data!$G655,1)="7", LEFT(Students_Data!$G655,2)="C4"), "7th",
  OR(LEFT(Students_Data!$G655,1)="8", LEFT(Students_Data!$G655,2)="C3"), "8th",
  OR(LEFT(Students_Data!$G655,1)="9", LEFT(Students_Data!$G655,2)="C2"), "9th",
  OR(LEFT(Students_Data!$G655,2)="10", LEFT(Students_Data!$G655,2)="C1"), "10th",
  TRUE, "none"
)</f>
        <v>10th</v>
      </c>
      <c r="I655" s="14" t="str">
        <f>IF(LEFT(Students_Data!$G655,1)="C", "C-Batch", "Techno")</f>
        <v>C-Batch</v>
      </c>
      <c r="J655" s="14" t="s">
        <v>3725</v>
      </c>
      <c r="K655" s="14" t="s">
        <v>200</v>
      </c>
      <c r="L655" s="14" t="s">
        <v>3726</v>
      </c>
      <c r="M655" s="14" t="s">
        <v>20</v>
      </c>
      <c r="N655" s="14" t="s">
        <v>4732</v>
      </c>
      <c r="O655" s="14" t="s">
        <v>357</v>
      </c>
      <c r="P655" s="23" t="s">
        <v>30</v>
      </c>
    </row>
    <row r="656" spans="1:16" x14ac:dyDescent="0.25">
      <c r="A656" s="19" t="s">
        <v>3840</v>
      </c>
      <c r="B656" s="13" t="s">
        <v>3841</v>
      </c>
      <c r="C656" s="13" t="s">
        <v>4748</v>
      </c>
      <c r="D656" s="13" t="s">
        <v>15</v>
      </c>
      <c r="E656" s="20" t="s">
        <v>3842</v>
      </c>
      <c r="F656" s="20">
        <v>44726</v>
      </c>
      <c r="G656" s="13" t="s">
        <v>483</v>
      </c>
      <c r="H656" s="13" t="str" cm="1">
        <f t="array" ref="H656">_xlfn.IFS(
  OR(LEFT(Students_Data!$G656,1)="6", LEFT(Students_Data!$G656,2)="C5"), "6th",
  OR(LEFT(Students_Data!$G656,1)="7", LEFT(Students_Data!$G656,2)="C4"), "7th",
  OR(LEFT(Students_Data!$G656,1)="8", LEFT(Students_Data!$G656,2)="C3"), "8th",
  OR(LEFT(Students_Data!$G656,1)="9", LEFT(Students_Data!$G656,2)="C2"), "9th",
  OR(LEFT(Students_Data!$G656,2)="10", LEFT(Students_Data!$G656,2)="C1"), "10th",
  TRUE, "none"
)</f>
        <v>8th</v>
      </c>
      <c r="I656" s="13" t="str">
        <f>IF(LEFT(Students_Data!$G656,1)="C", "C-Batch", "Techno")</f>
        <v>C-Batch</v>
      </c>
      <c r="J656" s="13" t="s">
        <v>3138</v>
      </c>
      <c r="K656" s="13" t="s">
        <v>200</v>
      </c>
      <c r="L656" s="13" t="s">
        <v>3843</v>
      </c>
      <c r="M656" s="13" t="s">
        <v>20</v>
      </c>
      <c r="N656" s="13" t="s">
        <v>380</v>
      </c>
      <c r="O656" s="13" t="s">
        <v>142</v>
      </c>
      <c r="P656" s="9" t="s">
        <v>39</v>
      </c>
    </row>
    <row r="657" spans="1:16" x14ac:dyDescent="0.25">
      <c r="A657" s="21" t="s">
        <v>1910</v>
      </c>
      <c r="B657" s="14" t="s">
        <v>1911</v>
      </c>
      <c r="C657" s="14" t="s">
        <v>4748</v>
      </c>
      <c r="D657" s="14" t="s">
        <v>67</v>
      </c>
      <c r="E657" s="22" t="s">
        <v>1912</v>
      </c>
      <c r="F657" s="22">
        <v>43679</v>
      </c>
      <c r="G657" s="14" t="s">
        <v>377</v>
      </c>
      <c r="H657" s="14" t="str" cm="1">
        <f t="array" ref="H657">_xlfn.IFS(
  OR(LEFT(Students_Data!$G657,1)="6", LEFT(Students_Data!$G657,2)="C5"), "6th",
  OR(LEFT(Students_Data!$G657,1)="7", LEFT(Students_Data!$G657,2)="C4"), "7th",
  OR(LEFT(Students_Data!$G657,1)="8", LEFT(Students_Data!$G657,2)="C3"), "8th",
  OR(LEFT(Students_Data!$G657,1)="9", LEFT(Students_Data!$G657,2)="C2"), "9th",
  OR(LEFT(Students_Data!$G657,2)="10", LEFT(Students_Data!$G657,2)="C1"), "10th",
  TRUE, "none"
)</f>
        <v>9th</v>
      </c>
      <c r="I657" s="14" t="str">
        <f>IF(LEFT(Students_Data!$G657,1)="C", "C-Batch", "Techno")</f>
        <v>C-Batch</v>
      </c>
      <c r="J657" s="14" t="s">
        <v>1913</v>
      </c>
      <c r="K657" s="14" t="s">
        <v>44</v>
      </c>
      <c r="L657" s="14" t="s">
        <v>1914</v>
      </c>
      <c r="M657" s="14" t="s">
        <v>20</v>
      </c>
      <c r="N657" s="14" t="s">
        <v>568</v>
      </c>
      <c r="O657" s="14" t="s">
        <v>196</v>
      </c>
      <c r="P657" s="23" t="s">
        <v>90</v>
      </c>
    </row>
    <row r="658" spans="1:16" x14ac:dyDescent="0.25">
      <c r="A658" s="19" t="s">
        <v>1810</v>
      </c>
      <c r="B658" s="13" t="s">
        <v>1811</v>
      </c>
      <c r="C658" s="13" t="s">
        <v>4748</v>
      </c>
      <c r="D658" s="13" t="s">
        <v>15</v>
      </c>
      <c r="E658" s="20" t="s">
        <v>1812</v>
      </c>
      <c r="F658" s="20">
        <v>43322</v>
      </c>
      <c r="G658" s="13" t="s">
        <v>435</v>
      </c>
      <c r="H658" s="13" t="str" cm="1">
        <f t="array" ref="H658">_xlfn.IFS(
  OR(LEFT(Students_Data!$G658,1)="6", LEFT(Students_Data!$G658,2)="C5"), "6th",
  OR(LEFT(Students_Data!$G658,1)="7", LEFT(Students_Data!$G658,2)="C4"), "7th",
  OR(LEFT(Students_Data!$G658,1)="8", LEFT(Students_Data!$G658,2)="C3"), "8th",
  OR(LEFT(Students_Data!$G658,1)="9", LEFT(Students_Data!$G658,2)="C2"), "9th",
  OR(LEFT(Students_Data!$G658,2)="10", LEFT(Students_Data!$G658,2)="C1"), "10th",
  TRUE, "none"
)</f>
        <v>6th</v>
      </c>
      <c r="I658" s="13" t="str">
        <f>IF(LEFT(Students_Data!$G658,1)="C", "C-Batch", "Techno")</f>
        <v>Techno</v>
      </c>
      <c r="J658" s="13" t="s">
        <v>1813</v>
      </c>
      <c r="K658" s="13" t="s">
        <v>62</v>
      </c>
      <c r="L658" s="13" t="s">
        <v>1061</v>
      </c>
      <c r="M658" s="13" t="s">
        <v>20</v>
      </c>
      <c r="N658" s="13" t="s">
        <v>4732</v>
      </c>
      <c r="O658" s="13" t="s">
        <v>351</v>
      </c>
      <c r="P658" s="9" t="s">
        <v>30</v>
      </c>
    </row>
    <row r="659" spans="1:16" x14ac:dyDescent="0.25">
      <c r="A659" s="21" t="s">
        <v>3270</v>
      </c>
      <c r="B659" s="14" t="s">
        <v>3271</v>
      </c>
      <c r="C659" s="14" t="s">
        <v>4748</v>
      </c>
      <c r="D659" s="14" t="s">
        <v>15</v>
      </c>
      <c r="E659" s="22" t="s">
        <v>3272</v>
      </c>
      <c r="F659" s="22">
        <v>42162</v>
      </c>
      <c r="G659" s="14" t="s">
        <v>122</v>
      </c>
      <c r="H659" s="14" t="str" cm="1">
        <f t="array" ref="H659">_xlfn.IFS(
  OR(LEFT(Students_Data!$G659,1)="6", LEFT(Students_Data!$G659,2)="C5"), "6th",
  OR(LEFT(Students_Data!$G659,1)="7", LEFT(Students_Data!$G659,2)="C4"), "7th",
  OR(LEFT(Students_Data!$G659,1)="8", LEFT(Students_Data!$G659,2)="C3"), "8th",
  OR(LEFT(Students_Data!$G659,1)="9", LEFT(Students_Data!$G659,2)="C2"), "9th",
  OR(LEFT(Students_Data!$G659,2)="10", LEFT(Students_Data!$G659,2)="C1"), "10th",
  TRUE, "none"
)</f>
        <v>9th</v>
      </c>
      <c r="I659" s="14" t="str">
        <f>IF(LEFT(Students_Data!$G659,1)="C", "C-Batch", "Techno")</f>
        <v>Techno</v>
      </c>
      <c r="J659" s="14" t="s">
        <v>3273</v>
      </c>
      <c r="K659" s="14" t="s">
        <v>4757</v>
      </c>
      <c r="L659" s="14" t="s">
        <v>3274</v>
      </c>
      <c r="M659" s="14" t="s">
        <v>20</v>
      </c>
      <c r="N659" s="14" t="s">
        <v>448</v>
      </c>
      <c r="O659" s="14" t="s">
        <v>170</v>
      </c>
      <c r="P659" s="23" t="s">
        <v>30</v>
      </c>
    </row>
    <row r="660" spans="1:16" x14ac:dyDescent="0.25">
      <c r="A660" s="19" t="s">
        <v>4627</v>
      </c>
      <c r="B660" s="13" t="s">
        <v>4628</v>
      </c>
      <c r="C660" s="13" t="s">
        <v>4748</v>
      </c>
      <c r="D660" s="13" t="s">
        <v>15</v>
      </c>
      <c r="E660" s="20" t="s">
        <v>4629</v>
      </c>
      <c r="F660" s="20">
        <v>42183</v>
      </c>
      <c r="G660" s="13" t="s">
        <v>410</v>
      </c>
      <c r="H660" s="13" t="str" cm="1">
        <f t="array" ref="H660">_xlfn.IFS(
  OR(LEFT(Students_Data!$G660,1)="6", LEFT(Students_Data!$G660,2)="C5"), "6th",
  OR(LEFT(Students_Data!$G660,1)="7", LEFT(Students_Data!$G660,2)="C4"), "7th",
  OR(LEFT(Students_Data!$G660,1)="8", LEFT(Students_Data!$G660,2)="C3"), "8th",
  OR(LEFT(Students_Data!$G660,1)="9", LEFT(Students_Data!$G660,2)="C2"), "9th",
  OR(LEFT(Students_Data!$G660,2)="10", LEFT(Students_Data!$G660,2)="C1"), "10th",
  TRUE, "none"
)</f>
        <v>9th</v>
      </c>
      <c r="I660" s="13" t="str">
        <f>IF(LEFT(Students_Data!$G660,1)="C", "C-Batch", "Techno")</f>
        <v>Techno</v>
      </c>
      <c r="J660" s="13" t="s">
        <v>3138</v>
      </c>
      <c r="K660" s="13" t="s">
        <v>4755</v>
      </c>
      <c r="L660" s="13" t="s">
        <v>4630</v>
      </c>
      <c r="M660" s="13" t="s">
        <v>20</v>
      </c>
      <c r="N660" s="13" t="s">
        <v>317</v>
      </c>
      <c r="O660" s="13" t="s">
        <v>209</v>
      </c>
      <c r="P660" s="9" t="s">
        <v>48</v>
      </c>
    </row>
    <row r="661" spans="1:16" x14ac:dyDescent="0.25">
      <c r="A661" s="21" t="s">
        <v>2054</v>
      </c>
      <c r="B661" s="14" t="s">
        <v>1084</v>
      </c>
      <c r="C661" s="14" t="s">
        <v>4748</v>
      </c>
      <c r="D661" s="14" t="s">
        <v>67</v>
      </c>
      <c r="E661" s="22" t="s">
        <v>2055</v>
      </c>
      <c r="F661" s="22">
        <v>43671</v>
      </c>
      <c r="G661" s="14" t="s">
        <v>373</v>
      </c>
      <c r="H661" s="14" t="str" cm="1">
        <f t="array" ref="H661">_xlfn.IFS(
  OR(LEFT(Students_Data!$G661,1)="6", LEFT(Students_Data!$G661,2)="C5"), "6th",
  OR(LEFT(Students_Data!$G661,1)="7", LEFT(Students_Data!$G661,2)="C4"), "7th",
  OR(LEFT(Students_Data!$G661,1)="8", LEFT(Students_Data!$G661,2)="C3"), "8th",
  OR(LEFT(Students_Data!$G661,1)="9", LEFT(Students_Data!$G661,2)="C2"), "9th",
  OR(LEFT(Students_Data!$G661,2)="10", LEFT(Students_Data!$G661,2)="C1"), "10th",
  TRUE, "none"
)</f>
        <v>6th</v>
      </c>
      <c r="I661" s="14" t="str">
        <f>IF(LEFT(Students_Data!$G661,1)="C", "C-Batch", "Techno")</f>
        <v>Techno</v>
      </c>
      <c r="J661" s="14" t="s">
        <v>2056</v>
      </c>
      <c r="K661" s="14" t="s">
        <v>4755</v>
      </c>
      <c r="L661" s="14" t="s">
        <v>2057</v>
      </c>
      <c r="M661" s="14" t="s">
        <v>20</v>
      </c>
      <c r="N661" s="14" t="s">
        <v>448</v>
      </c>
      <c r="O661" s="14" t="s">
        <v>89</v>
      </c>
      <c r="P661" s="23" t="s">
        <v>90</v>
      </c>
    </row>
    <row r="662" spans="1:16" x14ac:dyDescent="0.25">
      <c r="A662" s="19" t="s">
        <v>2430</v>
      </c>
      <c r="B662" s="13" t="s">
        <v>2431</v>
      </c>
      <c r="C662" s="13" t="s">
        <v>4748</v>
      </c>
      <c r="D662" s="13" t="s">
        <v>15</v>
      </c>
      <c r="E662" s="20" t="s">
        <v>281</v>
      </c>
      <c r="F662" s="20">
        <v>44428</v>
      </c>
      <c r="G662" s="13" t="s">
        <v>233</v>
      </c>
      <c r="H662" s="13" t="str" cm="1">
        <f t="array" ref="H662">_xlfn.IFS(
  OR(LEFT(Students_Data!$G662,1)="6", LEFT(Students_Data!$G662,2)="C5"), "6th",
  OR(LEFT(Students_Data!$G662,1)="7", LEFT(Students_Data!$G662,2)="C4"), "7th",
  OR(LEFT(Students_Data!$G662,1)="8", LEFT(Students_Data!$G662,2)="C3"), "8th",
  OR(LEFT(Students_Data!$G662,1)="9", LEFT(Students_Data!$G662,2)="C2"), "9th",
  OR(LEFT(Students_Data!$G662,2)="10", LEFT(Students_Data!$G662,2)="C1"), "10th",
  TRUE, "none"
)</f>
        <v>8th</v>
      </c>
      <c r="I662" s="13" t="str">
        <f>IF(LEFT(Students_Data!$G662,1)="C", "C-Batch", "Techno")</f>
        <v>C-Batch</v>
      </c>
      <c r="J662" s="13" t="s">
        <v>2432</v>
      </c>
      <c r="K662" s="13" t="s">
        <v>4757</v>
      </c>
      <c r="L662" s="13" t="s">
        <v>2433</v>
      </c>
      <c r="M662" s="13" t="s">
        <v>20</v>
      </c>
      <c r="N662" s="13" t="s">
        <v>176</v>
      </c>
      <c r="O662" s="13" t="s">
        <v>38</v>
      </c>
      <c r="P662" s="9" t="s">
        <v>39</v>
      </c>
    </row>
    <row r="663" spans="1:16" x14ac:dyDescent="0.25">
      <c r="A663" s="21" t="s">
        <v>2983</v>
      </c>
      <c r="B663" s="14" t="s">
        <v>2984</v>
      </c>
      <c r="C663" s="14" t="s">
        <v>4748</v>
      </c>
      <c r="D663" s="14" t="s">
        <v>15</v>
      </c>
      <c r="E663" s="22" t="s">
        <v>2985</v>
      </c>
      <c r="F663" s="22">
        <v>45486</v>
      </c>
      <c r="G663" s="14" t="s">
        <v>138</v>
      </c>
      <c r="H663" s="14" t="str" cm="1">
        <f t="array" ref="H663">_xlfn.IFS(
  OR(LEFT(Students_Data!$G663,1)="6", LEFT(Students_Data!$G663,2)="C5"), "6th",
  OR(LEFT(Students_Data!$G663,1)="7", LEFT(Students_Data!$G663,2)="C4"), "7th",
  OR(LEFT(Students_Data!$G663,1)="8", LEFT(Students_Data!$G663,2)="C3"), "8th",
  OR(LEFT(Students_Data!$G663,1)="9", LEFT(Students_Data!$G663,2)="C2"), "9th",
  OR(LEFT(Students_Data!$G663,2)="10", LEFT(Students_Data!$G663,2)="C1"), "10th",
  TRUE, "none"
)</f>
        <v>9th</v>
      </c>
      <c r="I663" s="14" t="str">
        <f>IF(LEFT(Students_Data!$G663,1)="C", "C-Batch", "Techno")</f>
        <v>C-Batch</v>
      </c>
      <c r="J663" s="14" t="s">
        <v>2986</v>
      </c>
      <c r="K663" s="14" t="s">
        <v>4755</v>
      </c>
      <c r="L663" s="14" t="s">
        <v>2987</v>
      </c>
      <c r="M663" s="14" t="s">
        <v>20</v>
      </c>
      <c r="N663" s="14" t="s">
        <v>46</v>
      </c>
      <c r="O663" s="14" t="s">
        <v>351</v>
      </c>
      <c r="P663" s="23" t="s">
        <v>30</v>
      </c>
    </row>
    <row r="664" spans="1:16" x14ac:dyDescent="0.25">
      <c r="A664" s="19" t="s">
        <v>3135</v>
      </c>
      <c r="B664" s="13" t="s">
        <v>3136</v>
      </c>
      <c r="C664" s="13" t="s">
        <v>4748</v>
      </c>
      <c r="D664" s="13" t="s">
        <v>67</v>
      </c>
      <c r="E664" s="20" t="s">
        <v>3137</v>
      </c>
      <c r="F664" s="20">
        <v>42590</v>
      </c>
      <c r="G664" s="13" t="s">
        <v>85</v>
      </c>
      <c r="H664" s="13" t="str" cm="1">
        <f t="array" ref="H664">_xlfn.IFS(
  OR(LEFT(Students_Data!$G664,1)="6", LEFT(Students_Data!$G664,2)="C5"), "6th",
  OR(LEFT(Students_Data!$G664,1)="7", LEFT(Students_Data!$G664,2)="C4"), "7th",
  OR(LEFT(Students_Data!$G664,1)="8", LEFT(Students_Data!$G664,2)="C3"), "8th",
  OR(LEFT(Students_Data!$G664,1)="9", LEFT(Students_Data!$G664,2)="C2"), "9th",
  OR(LEFT(Students_Data!$G664,2)="10", LEFT(Students_Data!$G664,2)="C1"), "10th",
  TRUE, "none"
)</f>
        <v>10th</v>
      </c>
      <c r="I664" s="13" t="str">
        <f>IF(LEFT(Students_Data!$G664,1)="C", "C-Batch", "Techno")</f>
        <v>Techno</v>
      </c>
      <c r="J664" s="13" t="s">
        <v>3138</v>
      </c>
      <c r="K664" s="13" t="s">
        <v>161</v>
      </c>
      <c r="L664" s="13" t="s">
        <v>3139</v>
      </c>
      <c r="M664" s="13" t="s">
        <v>20</v>
      </c>
      <c r="N664" s="13" t="s">
        <v>242</v>
      </c>
      <c r="O664" s="13" t="s">
        <v>142</v>
      </c>
      <c r="P664" s="9" t="s">
        <v>39</v>
      </c>
    </row>
    <row r="665" spans="1:16" x14ac:dyDescent="0.25">
      <c r="A665" s="21" t="s">
        <v>4306</v>
      </c>
      <c r="B665" s="14" t="s">
        <v>4307</v>
      </c>
      <c r="C665" s="14" t="s">
        <v>4748</v>
      </c>
      <c r="D665" s="14" t="s">
        <v>67</v>
      </c>
      <c r="E665" s="22" t="s">
        <v>3581</v>
      </c>
      <c r="F665" s="22">
        <v>45445</v>
      </c>
      <c r="G665" s="14" t="s">
        <v>435</v>
      </c>
      <c r="H665" s="14" t="str" cm="1">
        <f t="array" ref="H665">_xlfn.IFS(
  OR(LEFT(Students_Data!$G665,1)="6", LEFT(Students_Data!$G665,2)="C5"), "6th",
  OR(LEFT(Students_Data!$G665,1)="7", LEFT(Students_Data!$G665,2)="C4"), "7th",
  OR(LEFT(Students_Data!$G665,1)="8", LEFT(Students_Data!$G665,2)="C3"), "8th",
  OR(LEFT(Students_Data!$G665,1)="9", LEFT(Students_Data!$G665,2)="C2"), "9th",
  OR(LEFT(Students_Data!$G665,2)="10", LEFT(Students_Data!$G665,2)="C1"), "10th",
  TRUE, "none"
)</f>
        <v>6th</v>
      </c>
      <c r="I665" s="14" t="str">
        <f>IF(LEFT(Students_Data!$G665,1)="C", "C-Batch", "Techno")</f>
        <v>Techno</v>
      </c>
      <c r="J665" s="14" t="s">
        <v>2463</v>
      </c>
      <c r="K665" s="14" t="s">
        <v>4757</v>
      </c>
      <c r="L665" s="14" t="s">
        <v>4308</v>
      </c>
      <c r="M665" s="14" t="s">
        <v>20</v>
      </c>
      <c r="N665" s="14" t="s">
        <v>4732</v>
      </c>
      <c r="O665" s="14" t="s">
        <v>203</v>
      </c>
      <c r="P665" s="23" t="s">
        <v>98</v>
      </c>
    </row>
    <row r="666" spans="1:16" x14ac:dyDescent="0.25">
      <c r="A666" s="19" t="s">
        <v>2118</v>
      </c>
      <c r="B666" s="13" t="s">
        <v>2119</v>
      </c>
      <c r="C666" s="13" t="s">
        <v>4748</v>
      </c>
      <c r="D666" s="13" t="s">
        <v>15</v>
      </c>
      <c r="E666" s="20" t="s">
        <v>2120</v>
      </c>
      <c r="F666" s="20">
        <v>43339</v>
      </c>
      <c r="G666" s="13" t="s">
        <v>34</v>
      </c>
      <c r="H666" s="13" t="str" cm="1">
        <f t="array" ref="H666">_xlfn.IFS(
  OR(LEFT(Students_Data!$G666,1)="6", LEFT(Students_Data!$G666,2)="C5"), "6th",
  OR(LEFT(Students_Data!$G666,1)="7", LEFT(Students_Data!$G666,2)="C4"), "7th",
  OR(LEFT(Students_Data!$G666,1)="8", LEFT(Students_Data!$G666,2)="C3"), "8th",
  OR(LEFT(Students_Data!$G666,1)="9", LEFT(Students_Data!$G666,2)="C2"), "9th",
  OR(LEFT(Students_Data!$G666,2)="10", LEFT(Students_Data!$G666,2)="C1"), "10th",
  TRUE, "none"
)</f>
        <v>6th</v>
      </c>
      <c r="I666" s="13" t="str">
        <f>IF(LEFT(Students_Data!$G666,1)="C", "C-Batch", "Techno")</f>
        <v>C-Batch</v>
      </c>
      <c r="J666" s="13" t="s">
        <v>2121</v>
      </c>
      <c r="K666" s="13" t="s">
        <v>4757</v>
      </c>
      <c r="L666" s="13" t="s">
        <v>2122</v>
      </c>
      <c r="M666" s="13" t="s">
        <v>20</v>
      </c>
      <c r="N666" s="13" t="s">
        <v>344</v>
      </c>
      <c r="O666" s="13" t="s">
        <v>196</v>
      </c>
      <c r="P666" s="9" t="s">
        <v>90</v>
      </c>
    </row>
    <row r="667" spans="1:16" x14ac:dyDescent="0.25">
      <c r="A667" s="21" t="s">
        <v>2341</v>
      </c>
      <c r="B667" s="14" t="s">
        <v>2342</v>
      </c>
      <c r="C667" s="14" t="s">
        <v>4753</v>
      </c>
      <c r="D667" s="14" t="s">
        <v>15</v>
      </c>
      <c r="E667" s="22" t="s">
        <v>2343</v>
      </c>
      <c r="F667" s="22">
        <v>44719</v>
      </c>
      <c r="G667" s="14" t="s">
        <v>52</v>
      </c>
      <c r="H667" s="14" t="str" cm="1">
        <f t="array" ref="H667">_xlfn.IFS(
  OR(LEFT(Students_Data!$G667,1)="6", LEFT(Students_Data!$G667,2)="C5"), "6th",
  OR(LEFT(Students_Data!$G667,1)="7", LEFT(Students_Data!$G667,2)="C4"), "7th",
  OR(LEFT(Students_Data!$G667,1)="8", LEFT(Students_Data!$G667,2)="C3"), "8th",
  OR(LEFT(Students_Data!$G667,1)="9", LEFT(Students_Data!$G667,2)="C2"), "9th",
  OR(LEFT(Students_Data!$G667,2)="10", LEFT(Students_Data!$G667,2)="C1"), "10th",
  TRUE, "none"
)</f>
        <v>8th</v>
      </c>
      <c r="I667" s="14" t="str">
        <f>IF(LEFT(Students_Data!$G667,1)="C", "C-Batch", "Techno")</f>
        <v>Techno</v>
      </c>
      <c r="J667" s="14" t="s">
        <v>2344</v>
      </c>
      <c r="K667" s="14" t="s">
        <v>4755</v>
      </c>
      <c r="L667" s="14" t="s">
        <v>2345</v>
      </c>
      <c r="M667" s="14" t="s">
        <v>20</v>
      </c>
      <c r="N667" s="14" t="s">
        <v>380</v>
      </c>
      <c r="O667" s="14" t="s">
        <v>190</v>
      </c>
      <c r="P667" s="23" t="s">
        <v>98</v>
      </c>
    </row>
    <row r="668" spans="1:16" x14ac:dyDescent="0.25">
      <c r="A668" s="19" t="s">
        <v>2898</v>
      </c>
      <c r="B668" s="13" t="s">
        <v>2899</v>
      </c>
      <c r="C668" s="13" t="s">
        <v>4748</v>
      </c>
      <c r="D668" s="13" t="s">
        <v>67</v>
      </c>
      <c r="E668" s="20" t="s">
        <v>2900</v>
      </c>
      <c r="F668" s="20">
        <v>45847</v>
      </c>
      <c r="G668" s="13" t="s">
        <v>159</v>
      </c>
      <c r="H668" s="13" t="str" cm="1">
        <f t="array" ref="H668">_xlfn.IFS(
  OR(LEFT(Students_Data!$G668,1)="6", LEFT(Students_Data!$G668,2)="C5"), "6th",
  OR(LEFT(Students_Data!$G668,1)="7", LEFT(Students_Data!$G668,2)="C4"), "7th",
  OR(LEFT(Students_Data!$G668,1)="8", LEFT(Students_Data!$G668,2)="C3"), "8th",
  OR(LEFT(Students_Data!$G668,1)="9", LEFT(Students_Data!$G668,2)="C2"), "9th",
  OR(LEFT(Students_Data!$G668,2)="10", LEFT(Students_Data!$G668,2)="C1"), "10th",
  TRUE, "none"
)</f>
        <v>7th</v>
      </c>
      <c r="I668" s="13" t="str">
        <f>IF(LEFT(Students_Data!$G668,1)="C", "C-Batch", "Techno")</f>
        <v>C-Batch</v>
      </c>
      <c r="J668" s="13" t="s">
        <v>2901</v>
      </c>
      <c r="K668" s="13" t="s">
        <v>200</v>
      </c>
      <c r="L668" s="13" t="s">
        <v>2902</v>
      </c>
      <c r="M668" s="13" t="s">
        <v>20</v>
      </c>
      <c r="N668" s="13" t="s">
        <v>519</v>
      </c>
      <c r="O668" s="13" t="s">
        <v>177</v>
      </c>
      <c r="P668" s="9" t="s">
        <v>39</v>
      </c>
    </row>
    <row r="669" spans="1:16" x14ac:dyDescent="0.25">
      <c r="A669" s="21" t="s">
        <v>592</v>
      </c>
      <c r="B669" s="14" t="s">
        <v>593</v>
      </c>
      <c r="C669" s="14" t="s">
        <v>4748</v>
      </c>
      <c r="D669" s="14" t="s">
        <v>67</v>
      </c>
      <c r="E669" s="22" t="s">
        <v>594</v>
      </c>
      <c r="F669" s="22">
        <v>43339</v>
      </c>
      <c r="G669" s="14" t="s">
        <v>233</v>
      </c>
      <c r="H669" s="14" t="str" cm="1">
        <f t="array" ref="H669">_xlfn.IFS(
  OR(LEFT(Students_Data!$G669,1)="6", LEFT(Students_Data!$G669,2)="C5"), "6th",
  OR(LEFT(Students_Data!$G669,1)="7", LEFT(Students_Data!$G669,2)="C4"), "7th",
  OR(LEFT(Students_Data!$G669,1)="8", LEFT(Students_Data!$G669,2)="C3"), "8th",
  OR(LEFT(Students_Data!$G669,1)="9", LEFT(Students_Data!$G669,2)="C2"), "9th",
  OR(LEFT(Students_Data!$G669,2)="10", LEFT(Students_Data!$G669,2)="C1"), "10th",
  TRUE, "none"
)</f>
        <v>8th</v>
      </c>
      <c r="I669" s="14" t="str">
        <f>IF(LEFT(Students_Data!$G669,1)="C", "C-Batch", "Techno")</f>
        <v>C-Batch</v>
      </c>
      <c r="J669" s="14" t="s">
        <v>595</v>
      </c>
      <c r="K669" s="14" t="s">
        <v>4755</v>
      </c>
      <c r="L669" s="14" t="s">
        <v>596</v>
      </c>
      <c r="M669" s="14" t="s">
        <v>20</v>
      </c>
      <c r="N669" s="14" t="s">
        <v>4732</v>
      </c>
      <c r="O669" s="14" t="s">
        <v>64</v>
      </c>
      <c r="P669" s="23" t="s">
        <v>22</v>
      </c>
    </row>
    <row r="670" spans="1:16" x14ac:dyDescent="0.25">
      <c r="A670" s="19" t="s">
        <v>4129</v>
      </c>
      <c r="B670" s="13" t="s">
        <v>4130</v>
      </c>
      <c r="C670" s="13" t="s">
        <v>4748</v>
      </c>
      <c r="D670" s="13" t="s">
        <v>15</v>
      </c>
      <c r="E670" s="20" t="s">
        <v>1369</v>
      </c>
      <c r="F670" s="20">
        <v>42528</v>
      </c>
      <c r="G670" s="13" t="s">
        <v>69</v>
      </c>
      <c r="H670" s="13" t="str" cm="1">
        <f t="array" ref="H670">_xlfn.IFS(
  OR(LEFT(Students_Data!$G670,1)="6", LEFT(Students_Data!$G670,2)="C5"), "6th",
  OR(LEFT(Students_Data!$G670,1)="7", LEFT(Students_Data!$G670,2)="C4"), "7th",
  OR(LEFT(Students_Data!$G670,1)="8", LEFT(Students_Data!$G670,2)="C3"), "8th",
  OR(LEFT(Students_Data!$G670,1)="9", LEFT(Students_Data!$G670,2)="C2"), "9th",
  OR(LEFT(Students_Data!$G670,2)="10", LEFT(Students_Data!$G670,2)="C1"), "10th",
  TRUE, "none"
)</f>
        <v>8th</v>
      </c>
      <c r="I670" s="13" t="str">
        <f>IF(LEFT(Students_Data!$G670,1)="C", "C-Batch", "Techno")</f>
        <v>Techno</v>
      </c>
      <c r="J670" s="13" t="s">
        <v>4131</v>
      </c>
      <c r="K670" s="13" t="s">
        <v>4755</v>
      </c>
      <c r="L670" s="13" t="s">
        <v>4132</v>
      </c>
      <c r="M670" s="13" t="s">
        <v>20</v>
      </c>
      <c r="N670" s="13" t="s">
        <v>344</v>
      </c>
      <c r="O670" s="13" t="s">
        <v>236</v>
      </c>
      <c r="P670" s="9" t="s">
        <v>90</v>
      </c>
    </row>
    <row r="671" spans="1:16" x14ac:dyDescent="0.25">
      <c r="A671" s="21" t="s">
        <v>2103</v>
      </c>
      <c r="B671" s="14" t="s">
        <v>2101</v>
      </c>
      <c r="C671" s="14" t="s">
        <v>4748</v>
      </c>
      <c r="D671" s="14" t="s">
        <v>15</v>
      </c>
      <c r="E671" s="22" t="s">
        <v>1226</v>
      </c>
      <c r="F671" s="22">
        <v>45897</v>
      </c>
      <c r="G671" s="14" t="s">
        <v>483</v>
      </c>
      <c r="H671" s="14" t="str" cm="1">
        <f t="array" ref="H671">_xlfn.IFS(
  OR(LEFT(Students_Data!$G671,1)="6", LEFT(Students_Data!$G671,2)="C5"), "6th",
  OR(LEFT(Students_Data!$G671,1)="7", LEFT(Students_Data!$G671,2)="C4"), "7th",
  OR(LEFT(Students_Data!$G671,1)="8", LEFT(Students_Data!$G671,2)="C3"), "8th",
  OR(LEFT(Students_Data!$G671,1)="9", LEFT(Students_Data!$G671,2)="C2"), "9th",
  OR(LEFT(Students_Data!$G671,2)="10", LEFT(Students_Data!$G671,2)="C1"), "10th",
  TRUE, "none"
)</f>
        <v>8th</v>
      </c>
      <c r="I671" s="14" t="str">
        <f>IF(LEFT(Students_Data!$G671,1)="C", "C-Batch", "Techno")</f>
        <v>C-Batch</v>
      </c>
      <c r="J671" s="14" t="s">
        <v>2104</v>
      </c>
      <c r="K671" s="14" t="s">
        <v>200</v>
      </c>
      <c r="L671" s="14" t="s">
        <v>2105</v>
      </c>
      <c r="M671" s="14" t="s">
        <v>20</v>
      </c>
      <c r="N671" s="14" t="s">
        <v>344</v>
      </c>
      <c r="O671" s="14" t="s">
        <v>170</v>
      </c>
      <c r="P671" s="23" t="s">
        <v>30</v>
      </c>
    </row>
    <row r="672" spans="1:16" x14ac:dyDescent="0.25">
      <c r="A672" s="19" t="s">
        <v>2098</v>
      </c>
      <c r="B672" s="13" t="s">
        <v>2099</v>
      </c>
      <c r="C672" s="13" t="s">
        <v>4748</v>
      </c>
      <c r="D672" s="13" t="s">
        <v>15</v>
      </c>
      <c r="E672" s="20" t="s">
        <v>2100</v>
      </c>
      <c r="F672" s="20">
        <v>45897</v>
      </c>
      <c r="G672" s="13" t="s">
        <v>17</v>
      </c>
      <c r="H672" s="13" t="str" cm="1">
        <f t="array" ref="H672">_xlfn.IFS(
  OR(LEFT(Students_Data!$G672,1)="6", LEFT(Students_Data!$G672,2)="C5"), "6th",
  OR(LEFT(Students_Data!$G672,1)="7", LEFT(Students_Data!$G672,2)="C4"), "7th",
  OR(LEFT(Students_Data!$G672,1)="8", LEFT(Students_Data!$G672,2)="C3"), "8th",
  OR(LEFT(Students_Data!$G672,1)="9", LEFT(Students_Data!$G672,2)="C2"), "9th",
  OR(LEFT(Students_Data!$G672,2)="10", LEFT(Students_Data!$G672,2)="C1"), "10th",
  TRUE, "none"
)</f>
        <v>10th</v>
      </c>
      <c r="I672" s="13" t="str">
        <f>IF(LEFT(Students_Data!$G672,1)="C", "C-Batch", "Techno")</f>
        <v>C-Batch</v>
      </c>
      <c r="J672" s="13" t="s">
        <v>2101</v>
      </c>
      <c r="K672" s="13" t="s">
        <v>71</v>
      </c>
      <c r="L672" s="13" t="s">
        <v>2102</v>
      </c>
      <c r="M672" s="13" t="s">
        <v>141</v>
      </c>
      <c r="N672" s="13" t="s">
        <v>154</v>
      </c>
      <c r="O672" s="13" t="s">
        <v>163</v>
      </c>
      <c r="P672" s="9" t="s">
        <v>39</v>
      </c>
    </row>
    <row r="673" spans="1:16" x14ac:dyDescent="0.25">
      <c r="A673" s="21" t="s">
        <v>4622</v>
      </c>
      <c r="B673" s="14" t="s">
        <v>2104</v>
      </c>
      <c r="C673" s="14" t="s">
        <v>4748</v>
      </c>
      <c r="D673" s="14" t="s">
        <v>15</v>
      </c>
      <c r="E673" s="22" t="s">
        <v>4623</v>
      </c>
      <c r="F673" s="22">
        <v>43292</v>
      </c>
      <c r="G673" s="14" t="s">
        <v>483</v>
      </c>
      <c r="H673" s="14" t="str" cm="1">
        <f t="array" ref="H673">_xlfn.IFS(
  OR(LEFT(Students_Data!$G673,1)="6", LEFT(Students_Data!$G673,2)="C5"), "6th",
  OR(LEFT(Students_Data!$G673,1)="7", LEFT(Students_Data!$G673,2)="C4"), "7th",
  OR(LEFT(Students_Data!$G673,1)="8", LEFT(Students_Data!$G673,2)="C3"), "8th",
  OR(LEFT(Students_Data!$G673,1)="9", LEFT(Students_Data!$G673,2)="C2"), "9th",
  OR(LEFT(Students_Data!$G673,2)="10", LEFT(Students_Data!$G673,2)="C1"), "10th",
  TRUE, "none"
)</f>
        <v>8th</v>
      </c>
      <c r="I673" s="14" t="str">
        <f>IF(LEFT(Students_Data!$G673,1)="C", "C-Batch", "Techno")</f>
        <v>C-Batch</v>
      </c>
      <c r="J673" s="14" t="s">
        <v>2099</v>
      </c>
      <c r="K673" s="14" t="s">
        <v>4755</v>
      </c>
      <c r="L673" s="14" t="s">
        <v>4624</v>
      </c>
      <c r="M673" s="14" t="s">
        <v>20</v>
      </c>
      <c r="N673" s="14" t="s">
        <v>4732</v>
      </c>
      <c r="O673" s="14" t="s">
        <v>196</v>
      </c>
      <c r="P673" s="23" t="s">
        <v>90</v>
      </c>
    </row>
    <row r="674" spans="1:16" x14ac:dyDescent="0.25">
      <c r="A674" s="19" t="s">
        <v>4579</v>
      </c>
      <c r="B674" s="13" t="s">
        <v>4580</v>
      </c>
      <c r="C674" s="13" t="s">
        <v>4748</v>
      </c>
      <c r="D674" s="13" t="s">
        <v>67</v>
      </c>
      <c r="E674" s="20" t="s">
        <v>1775</v>
      </c>
      <c r="F674" s="20">
        <v>42954</v>
      </c>
      <c r="G674" s="13" t="s">
        <v>69</v>
      </c>
      <c r="H674" s="13" t="str" cm="1">
        <f t="array" ref="H674">_xlfn.IFS(
  OR(LEFT(Students_Data!$G674,1)="6", LEFT(Students_Data!$G674,2)="C5"), "6th",
  OR(LEFT(Students_Data!$G674,1)="7", LEFT(Students_Data!$G674,2)="C4"), "7th",
  OR(LEFT(Students_Data!$G674,1)="8", LEFT(Students_Data!$G674,2)="C3"), "8th",
  OR(LEFT(Students_Data!$G674,1)="9", LEFT(Students_Data!$G674,2)="C2"), "9th",
  OR(LEFT(Students_Data!$G674,2)="10", LEFT(Students_Data!$G674,2)="C1"), "10th",
  TRUE, "none"
)</f>
        <v>8th</v>
      </c>
      <c r="I674" s="13" t="str">
        <f>IF(LEFT(Students_Data!$G674,1)="C", "C-Batch", "Techno")</f>
        <v>Techno</v>
      </c>
      <c r="J674" s="13" t="s">
        <v>4581</v>
      </c>
      <c r="K674" s="13" t="s">
        <v>4755</v>
      </c>
      <c r="L674" s="13" t="s">
        <v>3228</v>
      </c>
      <c r="M674" s="13" t="s">
        <v>20</v>
      </c>
      <c r="N674" s="13" t="s">
        <v>4731</v>
      </c>
      <c r="O674" s="13" t="s">
        <v>97</v>
      </c>
      <c r="P674" s="9" t="s">
        <v>98</v>
      </c>
    </row>
    <row r="675" spans="1:16" x14ac:dyDescent="0.25">
      <c r="A675" s="21" t="s">
        <v>3421</v>
      </c>
      <c r="B675" s="14" t="s">
        <v>3422</v>
      </c>
      <c r="C675" s="14" t="s">
        <v>4748</v>
      </c>
      <c r="D675" s="14" t="s">
        <v>67</v>
      </c>
      <c r="E675" s="22" t="s">
        <v>3423</v>
      </c>
      <c r="F675" s="22">
        <v>42958</v>
      </c>
      <c r="G675" s="14" t="s">
        <v>233</v>
      </c>
      <c r="H675" s="14" t="str" cm="1">
        <f t="array" ref="H675">_xlfn.IFS(
  OR(LEFT(Students_Data!$G675,1)="6", LEFT(Students_Data!$G675,2)="C5"), "6th",
  OR(LEFT(Students_Data!$G675,1)="7", LEFT(Students_Data!$G675,2)="C4"), "7th",
  OR(LEFT(Students_Data!$G675,1)="8", LEFT(Students_Data!$G675,2)="C3"), "8th",
  OR(LEFT(Students_Data!$G675,1)="9", LEFT(Students_Data!$G675,2)="C2"), "9th",
  OR(LEFT(Students_Data!$G675,2)="10", LEFT(Students_Data!$G675,2)="C1"), "10th",
  TRUE, "none"
)</f>
        <v>8th</v>
      </c>
      <c r="I675" s="14" t="str">
        <f>IF(LEFT(Students_Data!$G675,1)="C", "C-Batch", "Techno")</f>
        <v>C-Batch</v>
      </c>
      <c r="J675" s="14" t="s">
        <v>3424</v>
      </c>
      <c r="K675" s="14" t="s">
        <v>4755</v>
      </c>
      <c r="L675" s="14" t="s">
        <v>3425</v>
      </c>
      <c r="M675" s="14" t="s">
        <v>202</v>
      </c>
      <c r="N675" s="14" t="s">
        <v>263</v>
      </c>
      <c r="O675" s="14" t="s">
        <v>286</v>
      </c>
      <c r="P675" s="23" t="s">
        <v>30</v>
      </c>
    </row>
    <row r="676" spans="1:16" x14ac:dyDescent="0.25">
      <c r="A676" s="19" t="s">
        <v>3225</v>
      </c>
      <c r="B676" s="13" t="s">
        <v>3226</v>
      </c>
      <c r="C676" s="13" t="s">
        <v>4748</v>
      </c>
      <c r="D676" s="13" t="s">
        <v>15</v>
      </c>
      <c r="E676" s="20" t="s">
        <v>3227</v>
      </c>
      <c r="F676" s="20">
        <v>44762</v>
      </c>
      <c r="G676" s="13" t="s">
        <v>85</v>
      </c>
      <c r="H676" s="13" t="str" cm="1">
        <f t="array" ref="H676">_xlfn.IFS(
  OR(LEFT(Students_Data!$G676,1)="6", LEFT(Students_Data!$G676,2)="C5"), "6th",
  OR(LEFT(Students_Data!$G676,1)="7", LEFT(Students_Data!$G676,2)="C4"), "7th",
  OR(LEFT(Students_Data!$G676,1)="8", LEFT(Students_Data!$G676,2)="C3"), "8th",
  OR(LEFT(Students_Data!$G676,1)="9", LEFT(Students_Data!$G676,2)="C2"), "9th",
  OR(LEFT(Students_Data!$G676,2)="10", LEFT(Students_Data!$G676,2)="C1"), "10th",
  TRUE, "none"
)</f>
        <v>10th</v>
      </c>
      <c r="I676" s="13" t="str">
        <f>IF(LEFT(Students_Data!$G676,1)="C", "C-Batch", "Techno")</f>
        <v>Techno</v>
      </c>
      <c r="J676" s="13" t="s">
        <v>2099</v>
      </c>
      <c r="K676" s="13" t="s">
        <v>161</v>
      </c>
      <c r="L676" s="13" t="s">
        <v>3228</v>
      </c>
      <c r="M676" s="13" t="s">
        <v>20</v>
      </c>
      <c r="N676" s="13" t="s">
        <v>88</v>
      </c>
      <c r="O676" s="13" t="s">
        <v>89</v>
      </c>
      <c r="P676" s="9" t="s">
        <v>90</v>
      </c>
    </row>
    <row r="677" spans="1:16" x14ac:dyDescent="0.25">
      <c r="A677" s="21" t="s">
        <v>2263</v>
      </c>
      <c r="B677" s="14" t="s">
        <v>2264</v>
      </c>
      <c r="C677" s="14" t="s">
        <v>4748</v>
      </c>
      <c r="D677" s="14" t="s">
        <v>67</v>
      </c>
      <c r="E677" s="22" t="s">
        <v>1585</v>
      </c>
      <c r="F677" s="22">
        <v>41801</v>
      </c>
      <c r="G677" s="14" t="s">
        <v>77</v>
      </c>
      <c r="H677" s="14" t="str" cm="1">
        <f t="array" ref="H677">_xlfn.IFS(
  OR(LEFT(Students_Data!$G677,1)="6", LEFT(Students_Data!$G677,2)="C5"), "6th",
  OR(LEFT(Students_Data!$G677,1)="7", LEFT(Students_Data!$G677,2)="C4"), "7th",
  OR(LEFT(Students_Data!$G677,1)="8", LEFT(Students_Data!$G677,2)="C3"), "8th",
  OR(LEFT(Students_Data!$G677,1)="9", LEFT(Students_Data!$G677,2)="C2"), "9th",
  OR(LEFT(Students_Data!$G677,2)="10", LEFT(Students_Data!$G677,2)="C1"), "10th",
  TRUE, "none"
)</f>
        <v>10th</v>
      </c>
      <c r="I677" s="14" t="str">
        <f>IF(LEFT(Students_Data!$G677,1)="C", "C-Batch", "Techno")</f>
        <v>Techno</v>
      </c>
      <c r="J677" s="14" t="s">
        <v>2265</v>
      </c>
      <c r="K677" s="14" t="s">
        <v>4757</v>
      </c>
      <c r="L677" s="14" t="s">
        <v>2266</v>
      </c>
      <c r="M677" s="14" t="s">
        <v>20</v>
      </c>
      <c r="N677" s="14" t="s">
        <v>380</v>
      </c>
      <c r="O677" s="14" t="s">
        <v>318</v>
      </c>
      <c r="P677" s="23" t="s">
        <v>30</v>
      </c>
    </row>
    <row r="678" spans="1:16" x14ac:dyDescent="0.25">
      <c r="A678" s="19" t="s">
        <v>557</v>
      </c>
      <c r="B678" s="13" t="s">
        <v>558</v>
      </c>
      <c r="C678" s="13" t="s">
        <v>4748</v>
      </c>
      <c r="D678" s="13" t="s">
        <v>15</v>
      </c>
      <c r="E678" s="20" t="s">
        <v>559</v>
      </c>
      <c r="F678" s="20">
        <v>45114</v>
      </c>
      <c r="G678" s="13" t="s">
        <v>260</v>
      </c>
      <c r="H678" s="13" t="str" cm="1">
        <f t="array" ref="H678">_xlfn.IFS(
  OR(LEFT(Students_Data!$G678,1)="6", LEFT(Students_Data!$G678,2)="C5"), "6th",
  OR(LEFT(Students_Data!$G678,1)="7", LEFT(Students_Data!$G678,2)="C4"), "7th",
  OR(LEFT(Students_Data!$G678,1)="8", LEFT(Students_Data!$G678,2)="C3"), "8th",
  OR(LEFT(Students_Data!$G678,1)="9", LEFT(Students_Data!$G678,2)="C2"), "9th",
  OR(LEFT(Students_Data!$G678,2)="10", LEFT(Students_Data!$G678,2)="C1"), "10th",
  TRUE, "none"
)</f>
        <v>7th</v>
      </c>
      <c r="I678" s="13" t="str">
        <f>IF(LEFT(Students_Data!$G678,1)="C", "C-Batch", "Techno")</f>
        <v>C-Batch</v>
      </c>
      <c r="J678" s="13" t="s">
        <v>560</v>
      </c>
      <c r="K678" s="13" t="s">
        <v>4755</v>
      </c>
      <c r="L678" s="13" t="s">
        <v>561</v>
      </c>
      <c r="M678" s="13" t="s">
        <v>228</v>
      </c>
      <c r="N678" s="13" t="s">
        <v>55</v>
      </c>
      <c r="O678" s="13" t="s">
        <v>118</v>
      </c>
      <c r="P678" s="9" t="s">
        <v>57</v>
      </c>
    </row>
    <row r="679" spans="1:16" x14ac:dyDescent="0.25">
      <c r="A679" s="21" t="s">
        <v>4605</v>
      </c>
      <c r="B679" s="14" t="s">
        <v>1181</v>
      </c>
      <c r="C679" s="14" t="s">
        <v>4748</v>
      </c>
      <c r="D679" s="14" t="s">
        <v>15</v>
      </c>
      <c r="E679" s="22" t="s">
        <v>604</v>
      </c>
      <c r="F679" s="22">
        <v>42973</v>
      </c>
      <c r="G679" s="14" t="s">
        <v>115</v>
      </c>
      <c r="H679" s="14" t="str" cm="1">
        <f t="array" ref="H679">_xlfn.IFS(
  OR(LEFT(Students_Data!$G679,1)="6", LEFT(Students_Data!$G679,2)="C5"), "6th",
  OR(LEFT(Students_Data!$G679,1)="7", LEFT(Students_Data!$G679,2)="C4"), "7th",
  OR(LEFT(Students_Data!$G679,1)="8", LEFT(Students_Data!$G679,2)="C3"), "8th",
  OR(LEFT(Students_Data!$G679,1)="9", LEFT(Students_Data!$G679,2)="C2"), "9th",
  OR(LEFT(Students_Data!$G679,2)="10", LEFT(Students_Data!$G679,2)="C1"), "10th",
  TRUE, "none"
)</f>
        <v>6th</v>
      </c>
      <c r="I679" s="14" t="str">
        <f>IF(LEFT(Students_Data!$G679,1)="C", "C-Batch", "Techno")</f>
        <v>C-Batch</v>
      </c>
      <c r="J679" s="14" t="s">
        <v>4606</v>
      </c>
      <c r="K679" s="14" t="s">
        <v>4757</v>
      </c>
      <c r="L679" s="14" t="s">
        <v>4607</v>
      </c>
      <c r="M679" s="14" t="s">
        <v>20</v>
      </c>
      <c r="N679" s="14" t="s">
        <v>242</v>
      </c>
      <c r="O679" s="14" t="s">
        <v>163</v>
      </c>
      <c r="P679" s="23" t="s">
        <v>39</v>
      </c>
    </row>
    <row r="680" spans="1:16" x14ac:dyDescent="0.25">
      <c r="A680" s="19" t="s">
        <v>1180</v>
      </c>
      <c r="B680" s="13" t="s">
        <v>4837</v>
      </c>
      <c r="C680" s="13" t="s">
        <v>4754</v>
      </c>
      <c r="D680" s="13" t="s">
        <v>15</v>
      </c>
      <c r="E680" s="20" t="s">
        <v>1182</v>
      </c>
      <c r="F680" s="20">
        <v>43693</v>
      </c>
      <c r="G680" s="13" t="s">
        <v>34</v>
      </c>
      <c r="H680" s="13" t="str" cm="1">
        <f t="array" ref="H680">_xlfn.IFS(
  OR(LEFT(Students_Data!$G680,1)="6", LEFT(Students_Data!$G680,2)="C5"), "6th",
  OR(LEFT(Students_Data!$G680,1)="7", LEFT(Students_Data!$G680,2)="C4"), "7th",
  OR(LEFT(Students_Data!$G680,1)="8", LEFT(Students_Data!$G680,2)="C3"), "8th",
  OR(LEFT(Students_Data!$G680,1)="9", LEFT(Students_Data!$G680,2)="C2"), "9th",
  OR(LEFT(Students_Data!$G680,2)="10", LEFT(Students_Data!$G680,2)="C1"), "10th",
  TRUE, "none"
)</f>
        <v>6th</v>
      </c>
      <c r="I680" s="13" t="str">
        <f>IF(LEFT(Students_Data!$G680,1)="C", "C-Batch", "Techno")</f>
        <v>C-Batch</v>
      </c>
      <c r="J680" s="13" t="s">
        <v>1183</v>
      </c>
      <c r="K680" s="13" t="s">
        <v>4755</v>
      </c>
      <c r="L680" s="13" t="s">
        <v>1184</v>
      </c>
      <c r="M680" s="13" t="s">
        <v>228</v>
      </c>
      <c r="N680" s="13" t="s">
        <v>568</v>
      </c>
      <c r="O680" s="13" t="s">
        <v>148</v>
      </c>
      <c r="P680" s="9" t="s">
        <v>39</v>
      </c>
    </row>
    <row r="681" spans="1:16" x14ac:dyDescent="0.25">
      <c r="A681" s="21" t="s">
        <v>3574</v>
      </c>
      <c r="B681" s="14" t="s">
        <v>3575</v>
      </c>
      <c r="C681" s="14" t="s">
        <v>4748</v>
      </c>
      <c r="D681" s="14" t="s">
        <v>15</v>
      </c>
      <c r="E681" s="22" t="s">
        <v>3576</v>
      </c>
      <c r="F681" s="22">
        <v>45824</v>
      </c>
      <c r="G681" s="14" t="s">
        <v>233</v>
      </c>
      <c r="H681" s="14" t="str" cm="1">
        <f t="array" ref="H681">_xlfn.IFS(
  OR(LEFT(Students_Data!$G681,1)="6", LEFT(Students_Data!$G681,2)="C5"), "6th",
  OR(LEFT(Students_Data!$G681,1)="7", LEFT(Students_Data!$G681,2)="C4"), "7th",
  OR(LEFT(Students_Data!$G681,1)="8", LEFT(Students_Data!$G681,2)="C3"), "8th",
  OR(LEFT(Students_Data!$G681,1)="9", LEFT(Students_Data!$G681,2)="C2"), "9th",
  OR(LEFT(Students_Data!$G681,2)="10", LEFT(Students_Data!$G681,2)="C1"), "10th",
  TRUE, "none"
)</f>
        <v>8th</v>
      </c>
      <c r="I681" s="14" t="str">
        <f>IF(LEFT(Students_Data!$G681,1)="C", "C-Batch", "Techno")</f>
        <v>C-Batch</v>
      </c>
      <c r="J681" s="14" t="s">
        <v>3577</v>
      </c>
      <c r="K681" s="14" t="s">
        <v>44</v>
      </c>
      <c r="L681" s="14" t="s">
        <v>3578</v>
      </c>
      <c r="M681" s="14" t="s">
        <v>20</v>
      </c>
      <c r="N681" s="14" t="s">
        <v>183</v>
      </c>
      <c r="O681" s="14" t="s">
        <v>73</v>
      </c>
      <c r="P681" s="23" t="s">
        <v>22</v>
      </c>
    </row>
    <row r="682" spans="1:16" x14ac:dyDescent="0.25">
      <c r="A682" s="19" t="s">
        <v>386</v>
      </c>
      <c r="B682" s="13" t="s">
        <v>387</v>
      </c>
      <c r="C682" s="13" t="s">
        <v>4748</v>
      </c>
      <c r="D682" s="13" t="s">
        <v>67</v>
      </c>
      <c r="E682" s="20" t="s">
        <v>388</v>
      </c>
      <c r="F682" s="20">
        <v>45092</v>
      </c>
      <c r="G682" s="13" t="s">
        <v>85</v>
      </c>
      <c r="H682" s="13" t="str" cm="1">
        <f t="array" ref="H682">_xlfn.IFS(
  OR(LEFT(Students_Data!$G682,1)="6", LEFT(Students_Data!$G682,2)="C5"), "6th",
  OR(LEFT(Students_Data!$G682,1)="7", LEFT(Students_Data!$G682,2)="C4"), "7th",
  OR(LEFT(Students_Data!$G682,1)="8", LEFT(Students_Data!$G682,2)="C3"), "8th",
  OR(LEFT(Students_Data!$G682,1)="9", LEFT(Students_Data!$G682,2)="C2"), "9th",
  OR(LEFT(Students_Data!$G682,2)="10", LEFT(Students_Data!$G682,2)="C1"), "10th",
  TRUE, "none"
)</f>
        <v>10th</v>
      </c>
      <c r="I682" s="13" t="str">
        <f>IF(LEFT(Students_Data!$G682,1)="C", "C-Batch", "Techno")</f>
        <v>Techno</v>
      </c>
      <c r="J682" s="13" t="s">
        <v>389</v>
      </c>
      <c r="K682" s="13" t="s">
        <v>4755</v>
      </c>
      <c r="L682" s="13" t="s">
        <v>390</v>
      </c>
      <c r="M682" s="13" t="s">
        <v>20</v>
      </c>
      <c r="N682" s="13" t="s">
        <v>154</v>
      </c>
      <c r="O682" s="13" t="s">
        <v>351</v>
      </c>
      <c r="P682" s="9" t="s">
        <v>30</v>
      </c>
    </row>
    <row r="683" spans="1:16" x14ac:dyDescent="0.25">
      <c r="A683" s="21" t="s">
        <v>1661</v>
      </c>
      <c r="B683" s="14" t="s">
        <v>1662</v>
      </c>
      <c r="C683" s="14" t="s">
        <v>4748</v>
      </c>
      <c r="D683" s="14" t="s">
        <v>15</v>
      </c>
      <c r="E683" s="22" t="s">
        <v>1663</v>
      </c>
      <c r="F683" s="22">
        <v>45820</v>
      </c>
      <c r="G683" s="14" t="s">
        <v>472</v>
      </c>
      <c r="H683" s="14" t="str" cm="1">
        <f t="array" ref="H683">_xlfn.IFS(
  OR(LEFT(Students_Data!$G683,1)="6", LEFT(Students_Data!$G683,2)="C5"), "6th",
  OR(LEFT(Students_Data!$G683,1)="7", LEFT(Students_Data!$G683,2)="C4"), "7th",
  OR(LEFT(Students_Data!$G683,1)="8", LEFT(Students_Data!$G683,2)="C3"), "8th",
  OR(LEFT(Students_Data!$G683,1)="9", LEFT(Students_Data!$G683,2)="C2"), "9th",
  OR(LEFT(Students_Data!$G683,2)="10", LEFT(Students_Data!$G683,2)="C1"), "10th",
  TRUE, "none"
)</f>
        <v>7th</v>
      </c>
      <c r="I683" s="14" t="str">
        <f>IF(LEFT(Students_Data!$G683,1)="C", "C-Batch", "Techno")</f>
        <v>Techno</v>
      </c>
      <c r="J683" s="14" t="s">
        <v>1664</v>
      </c>
      <c r="K683" s="14" t="s">
        <v>4755</v>
      </c>
      <c r="L683" s="14" t="s">
        <v>390</v>
      </c>
      <c r="M683" s="14" t="s">
        <v>20</v>
      </c>
      <c r="N683" s="14" t="s">
        <v>448</v>
      </c>
      <c r="O683" s="14" t="s">
        <v>177</v>
      </c>
      <c r="P683" s="23" t="s">
        <v>39</v>
      </c>
    </row>
    <row r="684" spans="1:16" x14ac:dyDescent="0.25">
      <c r="A684" s="19" t="s">
        <v>491</v>
      </c>
      <c r="B684" s="13" t="s">
        <v>492</v>
      </c>
      <c r="C684" s="13" t="s">
        <v>4748</v>
      </c>
      <c r="D684" s="13" t="s">
        <v>67</v>
      </c>
      <c r="E684" s="20" t="s">
        <v>493</v>
      </c>
      <c r="F684" s="20">
        <v>45505</v>
      </c>
      <c r="G684" s="13" t="s">
        <v>17</v>
      </c>
      <c r="H684" s="13" t="str" cm="1">
        <f t="array" ref="H684">_xlfn.IFS(
  OR(LEFT(Students_Data!$G684,1)="6", LEFT(Students_Data!$G684,2)="C5"), "6th",
  OR(LEFT(Students_Data!$G684,1)="7", LEFT(Students_Data!$G684,2)="C4"), "7th",
  OR(LEFT(Students_Data!$G684,1)="8", LEFT(Students_Data!$G684,2)="C3"), "8th",
  OR(LEFT(Students_Data!$G684,1)="9", LEFT(Students_Data!$G684,2)="C2"), "9th",
  OR(LEFT(Students_Data!$G684,2)="10", LEFT(Students_Data!$G684,2)="C1"), "10th",
  TRUE, "none"
)</f>
        <v>10th</v>
      </c>
      <c r="I684" s="13" t="str">
        <f>IF(LEFT(Students_Data!$G684,1)="C", "C-Batch", "Techno")</f>
        <v>C-Batch</v>
      </c>
      <c r="J684" s="13" t="s">
        <v>494</v>
      </c>
      <c r="K684" s="13" t="s">
        <v>4757</v>
      </c>
      <c r="L684" s="13" t="s">
        <v>495</v>
      </c>
      <c r="M684" s="13" t="s">
        <v>20</v>
      </c>
      <c r="N684" s="13" t="s">
        <v>55</v>
      </c>
      <c r="O684" s="13" t="s">
        <v>215</v>
      </c>
      <c r="P684" s="9" t="s">
        <v>81</v>
      </c>
    </row>
    <row r="685" spans="1:16" x14ac:dyDescent="0.25">
      <c r="A685" s="21" t="s">
        <v>525</v>
      </c>
      <c r="B685" s="14" t="s">
        <v>526</v>
      </c>
      <c r="C685" s="14" t="s">
        <v>4748</v>
      </c>
      <c r="D685" s="14" t="s">
        <v>15</v>
      </c>
      <c r="E685" s="22" t="s">
        <v>281</v>
      </c>
      <c r="F685" s="22">
        <v>45877</v>
      </c>
      <c r="G685" s="14" t="s">
        <v>115</v>
      </c>
      <c r="H685" s="14" t="str" cm="1">
        <f t="array" ref="H685">_xlfn.IFS(
  OR(LEFT(Students_Data!$G685,1)="6", LEFT(Students_Data!$G685,2)="C5"), "6th",
  OR(LEFT(Students_Data!$G685,1)="7", LEFT(Students_Data!$G685,2)="C4"), "7th",
  OR(LEFT(Students_Data!$G685,1)="8", LEFT(Students_Data!$G685,2)="C3"), "8th",
  OR(LEFT(Students_Data!$G685,1)="9", LEFT(Students_Data!$G685,2)="C2"), "9th",
  OR(LEFT(Students_Data!$G685,2)="10", LEFT(Students_Data!$G685,2)="C1"), "10th",
  TRUE, "none"
)</f>
        <v>6th</v>
      </c>
      <c r="I685" s="14" t="str">
        <f>IF(LEFT(Students_Data!$G685,1)="C", "C-Batch", "Techno")</f>
        <v>C-Batch</v>
      </c>
      <c r="J685" s="14" t="s">
        <v>527</v>
      </c>
      <c r="K685" s="14" t="s">
        <v>161</v>
      </c>
      <c r="L685" s="14" t="s">
        <v>495</v>
      </c>
      <c r="M685" s="14" t="s">
        <v>20</v>
      </c>
      <c r="N685" s="14" t="s">
        <v>154</v>
      </c>
      <c r="O685" s="14" t="s">
        <v>170</v>
      </c>
      <c r="P685" s="23" t="s">
        <v>30</v>
      </c>
    </row>
    <row r="686" spans="1:16" x14ac:dyDescent="0.25">
      <c r="A686" s="19" t="s">
        <v>3731</v>
      </c>
      <c r="B686" s="13" t="s">
        <v>3732</v>
      </c>
      <c r="C686" s="13" t="s">
        <v>4748</v>
      </c>
      <c r="D686" s="13" t="s">
        <v>15</v>
      </c>
      <c r="E686" s="20" t="s">
        <v>2120</v>
      </c>
      <c r="F686" s="20">
        <v>43332</v>
      </c>
      <c r="G686" s="13" t="s">
        <v>260</v>
      </c>
      <c r="H686" s="13" t="str" cm="1">
        <f t="array" ref="H686">_xlfn.IFS(
  OR(LEFT(Students_Data!$G686,1)="6", LEFT(Students_Data!$G686,2)="C5"), "6th",
  OR(LEFT(Students_Data!$G686,1)="7", LEFT(Students_Data!$G686,2)="C4"), "7th",
  OR(LEFT(Students_Data!$G686,1)="8", LEFT(Students_Data!$G686,2)="C3"), "8th",
  OR(LEFT(Students_Data!$G686,1)="9", LEFT(Students_Data!$G686,2)="C2"), "9th",
  OR(LEFT(Students_Data!$G686,2)="10", LEFT(Students_Data!$G686,2)="C1"), "10th",
  TRUE, "none"
)</f>
        <v>7th</v>
      </c>
      <c r="I686" s="13" t="str">
        <f>IF(LEFT(Students_Data!$G686,1)="C", "C-Batch", "Techno")</f>
        <v>C-Batch</v>
      </c>
      <c r="J686" s="13" t="s">
        <v>1664</v>
      </c>
      <c r="K686" s="13" t="s">
        <v>62</v>
      </c>
      <c r="L686" s="13" t="s">
        <v>3733</v>
      </c>
      <c r="M686" s="13" t="s">
        <v>202</v>
      </c>
      <c r="N686" s="13" t="s">
        <v>448</v>
      </c>
      <c r="O686" s="13" t="s">
        <v>345</v>
      </c>
      <c r="P686" s="9" t="s">
        <v>30</v>
      </c>
    </row>
    <row r="687" spans="1:16" x14ac:dyDescent="0.25">
      <c r="A687" s="21" t="s">
        <v>4538</v>
      </c>
      <c r="B687" s="14" t="s">
        <v>2426</v>
      </c>
      <c r="C687" s="14" t="s">
        <v>4748</v>
      </c>
      <c r="D687" s="14" t="s">
        <v>15</v>
      </c>
      <c r="E687" s="22" t="s">
        <v>2708</v>
      </c>
      <c r="F687" s="22">
        <v>42952</v>
      </c>
      <c r="G687" s="14" t="s">
        <v>69</v>
      </c>
      <c r="H687" s="14" t="str" cm="1">
        <f t="array" ref="H687">_xlfn.IFS(
  OR(LEFT(Students_Data!$G687,1)="6", LEFT(Students_Data!$G687,2)="C5"), "6th",
  OR(LEFT(Students_Data!$G687,1)="7", LEFT(Students_Data!$G687,2)="C4"), "7th",
  OR(LEFT(Students_Data!$G687,1)="8", LEFT(Students_Data!$G687,2)="C3"), "8th",
  OR(LEFT(Students_Data!$G687,1)="9", LEFT(Students_Data!$G687,2)="C2"), "9th",
  OR(LEFT(Students_Data!$G687,2)="10", LEFT(Students_Data!$G687,2)="C1"), "10th",
  TRUE, "none"
)</f>
        <v>8th</v>
      </c>
      <c r="I687" s="14" t="str">
        <f>IF(LEFT(Students_Data!$G687,1)="C", "C-Batch", "Techno")</f>
        <v>Techno</v>
      </c>
      <c r="J687" s="14" t="s">
        <v>4539</v>
      </c>
      <c r="K687" s="14" t="s">
        <v>71</v>
      </c>
      <c r="L687" s="14" t="s">
        <v>4540</v>
      </c>
      <c r="M687" s="14" t="s">
        <v>20</v>
      </c>
      <c r="N687" s="14" t="s">
        <v>448</v>
      </c>
      <c r="O687" s="14" t="s">
        <v>29</v>
      </c>
      <c r="P687" s="23" t="s">
        <v>30</v>
      </c>
    </row>
    <row r="688" spans="1:16" x14ac:dyDescent="0.25">
      <c r="A688" s="19" t="s">
        <v>2425</v>
      </c>
      <c r="B688" s="13" t="s">
        <v>4836</v>
      </c>
      <c r="C688" s="13" t="s">
        <v>4748</v>
      </c>
      <c r="D688" s="13" t="s">
        <v>15</v>
      </c>
      <c r="E688" s="20" t="s">
        <v>2427</v>
      </c>
      <c r="F688" s="20">
        <v>45810</v>
      </c>
      <c r="G688" s="13" t="s">
        <v>26</v>
      </c>
      <c r="H688" s="13" t="str" cm="1">
        <f t="array" ref="H688">_xlfn.IFS(
  OR(LEFT(Students_Data!$G688,1)="6", LEFT(Students_Data!$G688,2)="C5"), "6th",
  OR(LEFT(Students_Data!$G688,1)="7", LEFT(Students_Data!$G688,2)="C4"), "7th",
  OR(LEFT(Students_Data!$G688,1)="8", LEFT(Students_Data!$G688,2)="C3"), "8th",
  OR(LEFT(Students_Data!$G688,1)="9", LEFT(Students_Data!$G688,2)="C2"), "9th",
  OR(LEFT(Students_Data!$G688,2)="10", LEFT(Students_Data!$G688,2)="C1"), "10th",
  TRUE, "none"
)</f>
        <v>8th</v>
      </c>
      <c r="I688" s="13" t="str">
        <f>IF(LEFT(Students_Data!$G688,1)="C", "C-Batch", "Techno")</f>
        <v>Techno</v>
      </c>
      <c r="J688" s="13" t="s">
        <v>2428</v>
      </c>
      <c r="K688" s="13" t="s">
        <v>200</v>
      </c>
      <c r="L688" s="13" t="s">
        <v>2429</v>
      </c>
      <c r="M688" s="13" t="s">
        <v>20</v>
      </c>
      <c r="N688" s="13" t="s">
        <v>448</v>
      </c>
      <c r="O688" s="13" t="s">
        <v>29</v>
      </c>
      <c r="P688" s="9" t="s">
        <v>30</v>
      </c>
    </row>
    <row r="689" spans="1:16" x14ac:dyDescent="0.25">
      <c r="A689" s="21" t="s">
        <v>4642</v>
      </c>
      <c r="B689" s="14" t="s">
        <v>4643</v>
      </c>
      <c r="C689" s="14" t="s">
        <v>4748</v>
      </c>
      <c r="D689" s="14" t="s">
        <v>67</v>
      </c>
      <c r="E689" s="22" t="s">
        <v>1737</v>
      </c>
      <c r="F689" s="22">
        <v>42905</v>
      </c>
      <c r="G689" s="14" t="s">
        <v>159</v>
      </c>
      <c r="H689" s="14" t="str" cm="1">
        <f t="array" ref="H689">_xlfn.IFS(
  OR(LEFT(Students_Data!$G689,1)="6", LEFT(Students_Data!$G689,2)="C5"), "6th",
  OR(LEFT(Students_Data!$G689,1)="7", LEFT(Students_Data!$G689,2)="C4"), "7th",
  OR(LEFT(Students_Data!$G689,1)="8", LEFT(Students_Data!$G689,2)="C3"), "8th",
  OR(LEFT(Students_Data!$G689,1)="9", LEFT(Students_Data!$G689,2)="C2"), "9th",
  OR(LEFT(Students_Data!$G689,2)="10", LEFT(Students_Data!$G689,2)="C1"), "10th",
  TRUE, "none"
)</f>
        <v>7th</v>
      </c>
      <c r="I689" s="14" t="str">
        <f>IF(LEFT(Students_Data!$G689,1)="C", "C-Batch", "Techno")</f>
        <v>C-Batch</v>
      </c>
      <c r="J689" s="14" t="s">
        <v>4644</v>
      </c>
      <c r="K689" s="14" t="s">
        <v>4757</v>
      </c>
      <c r="L689" s="14" t="s">
        <v>2429</v>
      </c>
      <c r="M689" s="14" t="s">
        <v>20</v>
      </c>
      <c r="N689" s="14" t="s">
        <v>263</v>
      </c>
      <c r="O689" s="14" t="s">
        <v>243</v>
      </c>
      <c r="P689" s="23" t="s">
        <v>48</v>
      </c>
    </row>
    <row r="690" spans="1:16" x14ac:dyDescent="0.25">
      <c r="A690" s="19" t="s">
        <v>961</v>
      </c>
      <c r="B690" s="13" t="s">
        <v>545</v>
      </c>
      <c r="C690" s="13" t="s">
        <v>4748</v>
      </c>
      <c r="D690" s="13" t="s">
        <v>15</v>
      </c>
      <c r="E690" s="20" t="s">
        <v>962</v>
      </c>
      <c r="F690" s="20">
        <v>45516</v>
      </c>
      <c r="G690" s="13" t="s">
        <v>260</v>
      </c>
      <c r="H690" s="13" t="str" cm="1">
        <f t="array" ref="H690">_xlfn.IFS(
  OR(LEFT(Students_Data!$G690,1)="6", LEFT(Students_Data!$G690,2)="C5"), "6th",
  OR(LEFT(Students_Data!$G690,1)="7", LEFT(Students_Data!$G690,2)="C4"), "7th",
  OR(LEFT(Students_Data!$G690,1)="8", LEFT(Students_Data!$G690,2)="C3"), "8th",
  OR(LEFT(Students_Data!$G690,1)="9", LEFT(Students_Data!$G690,2)="C2"), "9th",
  OR(LEFT(Students_Data!$G690,2)="10", LEFT(Students_Data!$G690,2)="C1"), "10th",
  TRUE, "none"
)</f>
        <v>7th</v>
      </c>
      <c r="I690" s="13" t="str">
        <f>IF(LEFT(Students_Data!$G690,1)="C", "C-Batch", "Techno")</f>
        <v>C-Batch</v>
      </c>
      <c r="J690" s="13" t="s">
        <v>374</v>
      </c>
      <c r="K690" s="13" t="s">
        <v>161</v>
      </c>
      <c r="L690" s="13" t="s">
        <v>963</v>
      </c>
      <c r="M690" s="13" t="s">
        <v>20</v>
      </c>
      <c r="N690" s="13" t="s">
        <v>55</v>
      </c>
      <c r="O690" s="13" t="s">
        <v>229</v>
      </c>
      <c r="P690" s="9" t="s">
        <v>30</v>
      </c>
    </row>
    <row r="691" spans="1:16" x14ac:dyDescent="0.25">
      <c r="A691" s="21" t="s">
        <v>3023</v>
      </c>
      <c r="B691" s="14" t="s">
        <v>3024</v>
      </c>
      <c r="C691" s="14" t="s">
        <v>4748</v>
      </c>
      <c r="D691" s="14" t="s">
        <v>15</v>
      </c>
      <c r="E691" s="22" t="s">
        <v>3025</v>
      </c>
      <c r="F691" s="22">
        <v>43295</v>
      </c>
      <c r="G691" s="14" t="s">
        <v>233</v>
      </c>
      <c r="H691" s="14" t="str" cm="1">
        <f t="array" ref="H691">_xlfn.IFS(
  OR(LEFT(Students_Data!$G691,1)="6", LEFT(Students_Data!$G691,2)="C5"), "6th",
  OR(LEFT(Students_Data!$G691,1)="7", LEFT(Students_Data!$G691,2)="C4"), "7th",
  OR(LEFT(Students_Data!$G691,1)="8", LEFT(Students_Data!$G691,2)="C3"), "8th",
  OR(LEFT(Students_Data!$G691,1)="9", LEFT(Students_Data!$G691,2)="C2"), "9th",
  OR(LEFT(Students_Data!$G691,2)="10", LEFT(Students_Data!$G691,2)="C1"), "10th",
  TRUE, "none"
)</f>
        <v>8th</v>
      </c>
      <c r="I691" s="14" t="str">
        <f>IF(LEFT(Students_Data!$G691,1)="C", "C-Batch", "Techno")</f>
        <v>C-Batch</v>
      </c>
      <c r="J691" s="14" t="s">
        <v>2620</v>
      </c>
      <c r="K691" s="14" t="s">
        <v>71</v>
      </c>
      <c r="L691" s="14" t="s">
        <v>3026</v>
      </c>
      <c r="M691" s="14" t="s">
        <v>20</v>
      </c>
      <c r="N691" s="14" t="s">
        <v>55</v>
      </c>
      <c r="O691" s="14" t="s">
        <v>332</v>
      </c>
      <c r="P691" s="23" t="s">
        <v>48</v>
      </c>
    </row>
    <row r="692" spans="1:16" x14ac:dyDescent="0.25">
      <c r="A692" s="19" t="s">
        <v>4177</v>
      </c>
      <c r="B692" s="13" t="s">
        <v>4178</v>
      </c>
      <c r="C692" s="13" t="s">
        <v>4748</v>
      </c>
      <c r="D692" s="13" t="s">
        <v>15</v>
      </c>
      <c r="E692" s="20" t="s">
        <v>4096</v>
      </c>
      <c r="F692" s="20">
        <v>42159</v>
      </c>
      <c r="G692" s="13" t="s">
        <v>483</v>
      </c>
      <c r="H692" s="13" t="str" cm="1">
        <f t="array" ref="H692">_xlfn.IFS(
  OR(LEFT(Students_Data!$G692,1)="6", LEFT(Students_Data!$G692,2)="C5"), "6th",
  OR(LEFT(Students_Data!$G692,1)="7", LEFT(Students_Data!$G692,2)="C4"), "7th",
  OR(LEFT(Students_Data!$G692,1)="8", LEFT(Students_Data!$G692,2)="C3"), "8th",
  OR(LEFT(Students_Data!$G692,1)="9", LEFT(Students_Data!$G692,2)="C2"), "9th",
  OR(LEFT(Students_Data!$G692,2)="10", LEFT(Students_Data!$G692,2)="C1"), "10th",
  TRUE, "none"
)</f>
        <v>8th</v>
      </c>
      <c r="I692" s="13" t="str">
        <f>IF(LEFT(Students_Data!$G692,1)="C", "C-Batch", "Techno")</f>
        <v>C-Batch</v>
      </c>
      <c r="J692" s="13" t="s">
        <v>4179</v>
      </c>
      <c r="K692" s="13" t="s">
        <v>71</v>
      </c>
      <c r="L692" s="13" t="s">
        <v>4180</v>
      </c>
      <c r="M692" s="13" t="s">
        <v>20</v>
      </c>
      <c r="N692" s="13" t="s">
        <v>448</v>
      </c>
      <c r="O692" s="13" t="s">
        <v>133</v>
      </c>
      <c r="P692" s="9" t="s">
        <v>39</v>
      </c>
    </row>
    <row r="693" spans="1:16" x14ac:dyDescent="0.25">
      <c r="A693" s="21" t="s">
        <v>370</v>
      </c>
      <c r="B693" s="14" t="s">
        <v>371</v>
      </c>
      <c r="C693" s="14" t="s">
        <v>4748</v>
      </c>
      <c r="D693" s="14" t="s">
        <v>15</v>
      </c>
      <c r="E693" s="22" t="s">
        <v>372</v>
      </c>
      <c r="F693" s="22">
        <v>43989</v>
      </c>
      <c r="G693" s="14" t="s">
        <v>373</v>
      </c>
      <c r="H693" s="14" t="str" cm="1">
        <f t="array" ref="H693">_xlfn.IFS(
  OR(LEFT(Students_Data!$G693,1)="6", LEFT(Students_Data!$G693,2)="C5"), "6th",
  OR(LEFT(Students_Data!$G693,1)="7", LEFT(Students_Data!$G693,2)="C4"), "7th",
  OR(LEFT(Students_Data!$G693,1)="8", LEFT(Students_Data!$G693,2)="C3"), "8th",
  OR(LEFT(Students_Data!$G693,1)="9", LEFT(Students_Data!$G693,2)="C2"), "9th",
  OR(LEFT(Students_Data!$G693,2)="10", LEFT(Students_Data!$G693,2)="C1"), "10th",
  TRUE, "none"
)</f>
        <v>6th</v>
      </c>
      <c r="I693" s="14" t="str">
        <f>IF(LEFT(Students_Data!$G693,1)="C", "C-Batch", "Techno")</f>
        <v>Techno</v>
      </c>
      <c r="J693" s="14" t="s">
        <v>374</v>
      </c>
      <c r="K693" s="14" t="s">
        <v>44</v>
      </c>
      <c r="L693" s="14" t="s">
        <v>375</v>
      </c>
      <c r="M693" s="14" t="s">
        <v>325</v>
      </c>
      <c r="N693" s="14" t="s">
        <v>448</v>
      </c>
      <c r="O693" s="14" t="s">
        <v>369</v>
      </c>
      <c r="P693" s="23" t="s">
        <v>30</v>
      </c>
    </row>
    <row r="694" spans="1:16" x14ac:dyDescent="0.25">
      <c r="A694" s="19" t="s">
        <v>3768</v>
      </c>
      <c r="B694" s="13" t="s">
        <v>3769</v>
      </c>
      <c r="C694" s="13" t="s">
        <v>4748</v>
      </c>
      <c r="D694" s="13" t="s">
        <v>67</v>
      </c>
      <c r="E694" s="20" t="s">
        <v>3770</v>
      </c>
      <c r="F694" s="20">
        <v>42960</v>
      </c>
      <c r="G694" s="13" t="s">
        <v>282</v>
      </c>
      <c r="H694" s="13" t="str" cm="1">
        <f t="array" ref="H694">_xlfn.IFS(
  OR(LEFT(Students_Data!$G694,1)="6", LEFT(Students_Data!$G694,2)="C5"), "6th",
  OR(LEFT(Students_Data!$G694,1)="7", LEFT(Students_Data!$G694,2)="C4"), "7th",
  OR(LEFT(Students_Data!$G694,1)="8", LEFT(Students_Data!$G694,2)="C3"), "8th",
  OR(LEFT(Students_Data!$G694,1)="9", LEFT(Students_Data!$G694,2)="C2"), "9th",
  OR(LEFT(Students_Data!$G694,2)="10", LEFT(Students_Data!$G694,2)="C1"), "10th",
  TRUE, "none"
)</f>
        <v>10th</v>
      </c>
      <c r="I694" s="13" t="str">
        <f>IF(LEFT(Students_Data!$G694,1)="C", "C-Batch", "Techno")</f>
        <v>Techno</v>
      </c>
      <c r="J694" s="13" t="s">
        <v>3771</v>
      </c>
      <c r="K694" s="13" t="s">
        <v>62</v>
      </c>
      <c r="L694" s="13" t="s">
        <v>3772</v>
      </c>
      <c r="M694" s="13" t="s">
        <v>292</v>
      </c>
      <c r="N694" s="13" t="s">
        <v>448</v>
      </c>
      <c r="O694" s="13" t="s">
        <v>270</v>
      </c>
      <c r="P694" s="9" t="s">
        <v>39</v>
      </c>
    </row>
    <row r="695" spans="1:16" x14ac:dyDescent="0.25">
      <c r="A695" s="21" t="s">
        <v>542</v>
      </c>
      <c r="B695" s="14" t="s">
        <v>543</v>
      </c>
      <c r="C695" s="14" t="s">
        <v>4748</v>
      </c>
      <c r="D695" s="14" t="s">
        <v>67</v>
      </c>
      <c r="E695" s="22" t="s">
        <v>544</v>
      </c>
      <c r="F695" s="22">
        <v>43267</v>
      </c>
      <c r="G695" s="14" t="s">
        <v>219</v>
      </c>
      <c r="H695" s="14" t="str" cm="1">
        <f t="array" ref="H695">_xlfn.IFS(
  OR(LEFT(Students_Data!$G695,1)="6", LEFT(Students_Data!$G695,2)="C5"), "6th",
  OR(LEFT(Students_Data!$G695,1)="7", LEFT(Students_Data!$G695,2)="C4"), "7th",
  OR(LEFT(Students_Data!$G695,1)="8", LEFT(Students_Data!$G695,2)="C3"), "8th",
  OR(LEFT(Students_Data!$G695,1)="9", LEFT(Students_Data!$G695,2)="C2"), "9th",
  OR(LEFT(Students_Data!$G695,2)="10", LEFT(Students_Data!$G695,2)="C1"), "10th",
  TRUE, "none"
)</f>
        <v>9th</v>
      </c>
      <c r="I695" s="14" t="str">
        <f>IF(LEFT(Students_Data!$G695,1)="C", "C-Batch", "Techno")</f>
        <v>Techno</v>
      </c>
      <c r="J695" s="14" t="s">
        <v>545</v>
      </c>
      <c r="K695" s="14" t="s">
        <v>4757</v>
      </c>
      <c r="L695" s="14" t="s">
        <v>546</v>
      </c>
      <c r="M695" s="14" t="s">
        <v>20</v>
      </c>
      <c r="N695" s="14" t="s">
        <v>448</v>
      </c>
      <c r="O695" s="14" t="s">
        <v>142</v>
      </c>
      <c r="P695" s="23" t="s">
        <v>39</v>
      </c>
    </row>
    <row r="696" spans="1:16" x14ac:dyDescent="0.25">
      <c r="A696" s="19" t="s">
        <v>4033</v>
      </c>
      <c r="B696" s="13" t="s">
        <v>4034</v>
      </c>
      <c r="C696" s="13" t="s">
        <v>4748</v>
      </c>
      <c r="D696" s="13" t="s">
        <v>67</v>
      </c>
      <c r="E696" s="20" t="s">
        <v>3848</v>
      </c>
      <c r="F696" s="20">
        <v>42905</v>
      </c>
      <c r="G696" s="13" t="s">
        <v>122</v>
      </c>
      <c r="H696" s="13" t="str" cm="1">
        <f t="array" ref="H696">_xlfn.IFS(
  OR(LEFT(Students_Data!$G696,1)="6", LEFT(Students_Data!$G696,2)="C5"), "6th",
  OR(LEFT(Students_Data!$G696,1)="7", LEFT(Students_Data!$G696,2)="C4"), "7th",
  OR(LEFT(Students_Data!$G696,1)="8", LEFT(Students_Data!$G696,2)="C3"), "8th",
  OR(LEFT(Students_Data!$G696,1)="9", LEFT(Students_Data!$G696,2)="C2"), "9th",
  OR(LEFT(Students_Data!$G696,2)="10", LEFT(Students_Data!$G696,2)="C1"), "10th",
  TRUE, "none"
)</f>
        <v>9th</v>
      </c>
      <c r="I696" s="13" t="str">
        <f>IF(LEFT(Students_Data!$G696,1)="C", "C-Batch", "Techno")</f>
        <v>Techno</v>
      </c>
      <c r="J696" s="13" t="s">
        <v>545</v>
      </c>
      <c r="K696" s="13" t="s">
        <v>161</v>
      </c>
      <c r="L696" s="13" t="s">
        <v>4035</v>
      </c>
      <c r="M696" s="13" t="s">
        <v>20</v>
      </c>
      <c r="N696" s="13" t="s">
        <v>242</v>
      </c>
      <c r="O696" s="13" t="s">
        <v>311</v>
      </c>
      <c r="P696" s="9" t="s">
        <v>48</v>
      </c>
    </row>
    <row r="697" spans="1:16" x14ac:dyDescent="0.25">
      <c r="A697" s="21" t="s">
        <v>3773</v>
      </c>
      <c r="B697" s="14" t="s">
        <v>3774</v>
      </c>
      <c r="C697" s="14" t="s">
        <v>4748</v>
      </c>
      <c r="D697" s="14" t="s">
        <v>15</v>
      </c>
      <c r="E697" s="22" t="s">
        <v>3765</v>
      </c>
      <c r="F697" s="22">
        <v>45532</v>
      </c>
      <c r="G697" s="14" t="s">
        <v>122</v>
      </c>
      <c r="H697" s="14" t="str" cm="1">
        <f t="array" ref="H697">_xlfn.IFS(
  OR(LEFT(Students_Data!$G697,1)="6", LEFT(Students_Data!$G697,2)="C5"), "6th",
  OR(LEFT(Students_Data!$G697,1)="7", LEFT(Students_Data!$G697,2)="C4"), "7th",
  OR(LEFT(Students_Data!$G697,1)="8", LEFT(Students_Data!$G697,2)="C3"), "8th",
  OR(LEFT(Students_Data!$G697,1)="9", LEFT(Students_Data!$G697,2)="C2"), "9th",
  OR(LEFT(Students_Data!$G697,2)="10", LEFT(Students_Data!$G697,2)="C1"), "10th",
  TRUE, "none"
)</f>
        <v>9th</v>
      </c>
      <c r="I697" s="14" t="str">
        <f>IF(LEFT(Students_Data!$G697,1)="C", "C-Batch", "Techno")</f>
        <v>Techno</v>
      </c>
      <c r="J697" s="14" t="s">
        <v>3775</v>
      </c>
      <c r="K697" s="14" t="s">
        <v>200</v>
      </c>
      <c r="L697" s="14" t="s">
        <v>3776</v>
      </c>
      <c r="M697" s="14" t="s">
        <v>20</v>
      </c>
      <c r="N697" s="14" t="s">
        <v>242</v>
      </c>
      <c r="O697" s="14" t="s">
        <v>264</v>
      </c>
      <c r="P697" s="23" t="s">
        <v>57</v>
      </c>
    </row>
    <row r="698" spans="1:16" x14ac:dyDescent="0.25">
      <c r="A698" s="19" t="s">
        <v>1885</v>
      </c>
      <c r="B698" s="13" t="s">
        <v>1886</v>
      </c>
      <c r="C698" s="13" t="s">
        <v>4748</v>
      </c>
      <c r="D698" s="13" t="s">
        <v>67</v>
      </c>
      <c r="E698" s="20" t="s">
        <v>1887</v>
      </c>
      <c r="F698" s="20">
        <v>45890</v>
      </c>
      <c r="G698" s="13" t="s">
        <v>435</v>
      </c>
      <c r="H698" s="13" t="str" cm="1">
        <f t="array" ref="H698">_xlfn.IFS(
  OR(LEFT(Students_Data!$G698,1)="6", LEFT(Students_Data!$G698,2)="C5"), "6th",
  OR(LEFT(Students_Data!$G698,1)="7", LEFT(Students_Data!$G698,2)="C4"), "7th",
  OR(LEFT(Students_Data!$G698,1)="8", LEFT(Students_Data!$G698,2)="C3"), "8th",
  OR(LEFT(Students_Data!$G698,1)="9", LEFT(Students_Data!$G698,2)="C2"), "9th",
  OR(LEFT(Students_Data!$G698,2)="10", LEFT(Students_Data!$G698,2)="C1"), "10th",
  TRUE, "none"
)</f>
        <v>6th</v>
      </c>
      <c r="I698" s="13" t="str">
        <f>IF(LEFT(Students_Data!$G698,1)="C", "C-Batch", "Techno")</f>
        <v>Techno</v>
      </c>
      <c r="J698" s="13" t="s">
        <v>1686</v>
      </c>
      <c r="K698" s="13" t="s">
        <v>4755</v>
      </c>
      <c r="L698" s="13" t="s">
        <v>1888</v>
      </c>
      <c r="M698" s="13" t="s">
        <v>325</v>
      </c>
      <c r="N698" s="13" t="s">
        <v>448</v>
      </c>
      <c r="O698" s="13" t="s">
        <v>236</v>
      </c>
      <c r="P698" s="9" t="s">
        <v>90</v>
      </c>
    </row>
    <row r="699" spans="1:16" x14ac:dyDescent="0.25">
      <c r="A699" s="21" t="s">
        <v>723</v>
      </c>
      <c r="B699" s="14" t="s">
        <v>724</v>
      </c>
      <c r="C699" s="14" t="s">
        <v>4748</v>
      </c>
      <c r="D699" s="14" t="s">
        <v>15</v>
      </c>
      <c r="E699" s="22" t="s">
        <v>725</v>
      </c>
      <c r="F699" s="22">
        <v>43620</v>
      </c>
      <c r="G699" s="14" t="s">
        <v>394</v>
      </c>
      <c r="H699" s="14" t="str" cm="1">
        <f t="array" ref="H699">_xlfn.IFS(
  OR(LEFT(Students_Data!$G699,1)="6", LEFT(Students_Data!$G699,2)="C5"), "6th",
  OR(LEFT(Students_Data!$G699,1)="7", LEFT(Students_Data!$G699,2)="C4"), "7th",
  OR(LEFT(Students_Data!$G699,1)="8", LEFT(Students_Data!$G699,2)="C3"), "8th",
  OR(LEFT(Students_Data!$G699,1)="9", LEFT(Students_Data!$G699,2)="C2"), "9th",
  OR(LEFT(Students_Data!$G699,2)="10", LEFT(Students_Data!$G699,2)="C1"), "10th",
  TRUE, "none"
)</f>
        <v>6th</v>
      </c>
      <c r="I699" s="14" t="str">
        <f>IF(LEFT(Students_Data!$G699,1)="C", "C-Batch", "Techno")</f>
        <v>Techno</v>
      </c>
      <c r="J699" s="14" t="s">
        <v>726</v>
      </c>
      <c r="K699" s="14" t="s">
        <v>161</v>
      </c>
      <c r="L699" s="14" t="s">
        <v>727</v>
      </c>
      <c r="M699" s="14" t="s">
        <v>20</v>
      </c>
      <c r="N699" s="14" t="s">
        <v>317</v>
      </c>
      <c r="O699" s="14" t="s">
        <v>184</v>
      </c>
      <c r="P699" s="23" t="s">
        <v>98</v>
      </c>
    </row>
    <row r="700" spans="1:16" x14ac:dyDescent="0.25">
      <c r="A700" s="19" t="s">
        <v>3058</v>
      </c>
      <c r="B700" s="13" t="s">
        <v>3059</v>
      </c>
      <c r="C700" s="13" t="s">
        <v>4748</v>
      </c>
      <c r="D700" s="13" t="s">
        <v>67</v>
      </c>
      <c r="E700" s="20" t="s">
        <v>3060</v>
      </c>
      <c r="F700" s="20">
        <v>42164</v>
      </c>
      <c r="G700" s="13" t="s">
        <v>282</v>
      </c>
      <c r="H700" s="13" t="str" cm="1">
        <f t="array" ref="H700">_xlfn.IFS(
  OR(LEFT(Students_Data!$G700,1)="6", LEFT(Students_Data!$G700,2)="C5"), "6th",
  OR(LEFT(Students_Data!$G700,1)="7", LEFT(Students_Data!$G700,2)="C4"), "7th",
  OR(LEFT(Students_Data!$G700,1)="8", LEFT(Students_Data!$G700,2)="C3"), "8th",
  OR(LEFT(Students_Data!$G700,1)="9", LEFT(Students_Data!$G700,2)="C2"), "9th",
  OR(LEFT(Students_Data!$G700,2)="10", LEFT(Students_Data!$G700,2)="C1"), "10th",
  TRUE, "none"
)</f>
        <v>10th</v>
      </c>
      <c r="I700" s="13" t="str">
        <f>IF(LEFT(Students_Data!$G700,1)="C", "C-Batch", "Techno")</f>
        <v>Techno</v>
      </c>
      <c r="J700" s="13" t="s">
        <v>3061</v>
      </c>
      <c r="K700" s="13" t="s">
        <v>4755</v>
      </c>
      <c r="L700" s="13" t="s">
        <v>3062</v>
      </c>
      <c r="M700" s="13" t="s">
        <v>20</v>
      </c>
      <c r="N700" s="13" t="s">
        <v>242</v>
      </c>
      <c r="O700" s="13" t="s">
        <v>277</v>
      </c>
      <c r="P700" s="9" t="s">
        <v>57</v>
      </c>
    </row>
    <row r="701" spans="1:16" x14ac:dyDescent="0.25">
      <c r="A701" s="21" t="s">
        <v>1219</v>
      </c>
      <c r="B701" s="14" t="s">
        <v>1220</v>
      </c>
      <c r="C701" s="14" t="s">
        <v>4748</v>
      </c>
      <c r="D701" s="14" t="s">
        <v>15</v>
      </c>
      <c r="E701" s="22" t="s">
        <v>1221</v>
      </c>
      <c r="F701" s="22">
        <v>45505</v>
      </c>
      <c r="G701" s="14" t="s">
        <v>77</v>
      </c>
      <c r="H701" s="14" t="str" cm="1">
        <f t="array" ref="H701">_xlfn.IFS(
  OR(LEFT(Students_Data!$G701,1)="6", LEFT(Students_Data!$G701,2)="C5"), "6th",
  OR(LEFT(Students_Data!$G701,1)="7", LEFT(Students_Data!$G701,2)="C4"), "7th",
  OR(LEFT(Students_Data!$G701,1)="8", LEFT(Students_Data!$G701,2)="C3"), "8th",
  OR(LEFT(Students_Data!$G701,1)="9", LEFT(Students_Data!$G701,2)="C2"), "9th",
  OR(LEFT(Students_Data!$G701,2)="10", LEFT(Students_Data!$G701,2)="C1"), "10th",
  TRUE, "none"
)</f>
        <v>10th</v>
      </c>
      <c r="I701" s="14" t="str">
        <f>IF(LEFT(Students_Data!$G701,1)="C", "C-Batch", "Techno")</f>
        <v>Techno</v>
      </c>
      <c r="J701" s="14" t="s">
        <v>1222</v>
      </c>
      <c r="K701" s="14" t="s">
        <v>62</v>
      </c>
      <c r="L701" s="14" t="s">
        <v>1223</v>
      </c>
      <c r="M701" s="14" t="s">
        <v>202</v>
      </c>
      <c r="N701" s="14" t="s">
        <v>448</v>
      </c>
      <c r="O701" s="14" t="s">
        <v>209</v>
      </c>
      <c r="P701" s="23" t="s">
        <v>48</v>
      </c>
    </row>
    <row r="702" spans="1:16" x14ac:dyDescent="0.25">
      <c r="A702" s="19" t="s">
        <v>1685</v>
      </c>
      <c r="B702" s="13" t="s">
        <v>1686</v>
      </c>
      <c r="C702" s="13" t="s">
        <v>4748</v>
      </c>
      <c r="D702" s="13" t="s">
        <v>15</v>
      </c>
      <c r="E702" s="20" t="s">
        <v>1687</v>
      </c>
      <c r="F702" s="20">
        <v>43667</v>
      </c>
      <c r="G702" s="13" t="s">
        <v>52</v>
      </c>
      <c r="H702" s="13" t="str" cm="1">
        <f t="array" ref="H702">_xlfn.IFS(
  OR(LEFT(Students_Data!$G702,1)="6", LEFT(Students_Data!$G702,2)="C5"), "6th",
  OR(LEFT(Students_Data!$G702,1)="7", LEFT(Students_Data!$G702,2)="C4"), "7th",
  OR(LEFT(Students_Data!$G702,1)="8", LEFT(Students_Data!$G702,2)="C3"), "8th",
  OR(LEFT(Students_Data!$G702,1)="9", LEFT(Students_Data!$G702,2)="C2"), "9th",
  OR(LEFT(Students_Data!$G702,2)="10", LEFT(Students_Data!$G702,2)="C1"), "10th",
  TRUE, "none"
)</f>
        <v>8th</v>
      </c>
      <c r="I702" s="13" t="str">
        <f>IF(LEFT(Students_Data!$G702,1)="C", "C-Batch", "Techno")</f>
        <v>Techno</v>
      </c>
      <c r="J702" s="13" t="s">
        <v>1688</v>
      </c>
      <c r="K702" s="13" t="s">
        <v>200</v>
      </c>
      <c r="L702" s="13" t="s">
        <v>1689</v>
      </c>
      <c r="M702" s="13" t="s">
        <v>202</v>
      </c>
      <c r="N702" s="13" t="s">
        <v>448</v>
      </c>
      <c r="O702" s="13" t="s">
        <v>215</v>
      </c>
      <c r="P702" s="9" t="s">
        <v>81</v>
      </c>
    </row>
    <row r="703" spans="1:16" x14ac:dyDescent="0.25">
      <c r="A703" s="21" t="s">
        <v>3288</v>
      </c>
      <c r="B703" s="14" t="s">
        <v>726</v>
      </c>
      <c r="C703" s="14" t="s">
        <v>4748</v>
      </c>
      <c r="D703" s="14" t="s">
        <v>15</v>
      </c>
      <c r="E703" s="22" t="s">
        <v>3289</v>
      </c>
      <c r="F703" s="22">
        <v>45891</v>
      </c>
      <c r="G703" s="14" t="s">
        <v>282</v>
      </c>
      <c r="H703" s="14" t="str" cm="1">
        <f t="array" ref="H703">_xlfn.IFS(
  OR(LEFT(Students_Data!$G703,1)="6", LEFT(Students_Data!$G703,2)="C5"), "6th",
  OR(LEFT(Students_Data!$G703,1)="7", LEFT(Students_Data!$G703,2)="C4"), "7th",
  OR(LEFT(Students_Data!$G703,1)="8", LEFT(Students_Data!$G703,2)="C3"), "8th",
  OR(LEFT(Students_Data!$G703,1)="9", LEFT(Students_Data!$G703,2)="C2"), "9th",
  OR(LEFT(Students_Data!$G703,2)="10", LEFT(Students_Data!$G703,2)="C1"), "10th",
  TRUE, "none"
)</f>
        <v>10th</v>
      </c>
      <c r="I703" s="14" t="str">
        <f>IF(LEFT(Students_Data!$G703,1)="C", "C-Batch", "Techno")</f>
        <v>Techno</v>
      </c>
      <c r="J703" s="14" t="s">
        <v>3290</v>
      </c>
      <c r="K703" s="14" t="s">
        <v>62</v>
      </c>
      <c r="L703" s="14" t="s">
        <v>3291</v>
      </c>
      <c r="M703" s="14" t="s">
        <v>20</v>
      </c>
      <c r="N703" s="14" t="s">
        <v>380</v>
      </c>
      <c r="O703" s="14" t="s">
        <v>222</v>
      </c>
      <c r="P703" s="23" t="s">
        <v>30</v>
      </c>
    </row>
    <row r="704" spans="1:16" x14ac:dyDescent="0.25">
      <c r="A704" s="19" t="s">
        <v>112</v>
      </c>
      <c r="B704" s="13" t="s">
        <v>113</v>
      </c>
      <c r="C704" s="13" t="s">
        <v>4748</v>
      </c>
      <c r="D704" s="13" t="s">
        <v>67</v>
      </c>
      <c r="E704" s="20" t="s">
        <v>114</v>
      </c>
      <c r="F704" s="20">
        <v>43662</v>
      </c>
      <c r="G704" s="13" t="s">
        <v>115</v>
      </c>
      <c r="H704" s="13" t="str" cm="1">
        <f t="array" ref="H704">_xlfn.IFS(
  OR(LEFT(Students_Data!$G704,1)="6", LEFT(Students_Data!$G704,2)="C5"), "6th",
  OR(LEFT(Students_Data!$G704,1)="7", LEFT(Students_Data!$G704,2)="C4"), "7th",
  OR(LEFT(Students_Data!$G704,1)="8", LEFT(Students_Data!$G704,2)="C3"), "8th",
  OR(LEFT(Students_Data!$G704,1)="9", LEFT(Students_Data!$G704,2)="C2"), "9th",
  OR(LEFT(Students_Data!$G704,2)="10", LEFT(Students_Data!$G704,2)="C1"), "10th",
  TRUE, "none"
)</f>
        <v>6th</v>
      </c>
      <c r="I704" s="13" t="str">
        <f>IF(LEFT(Students_Data!$G704,1)="C", "C-Batch", "Techno")</f>
        <v>C-Batch</v>
      </c>
      <c r="J704" s="13" t="s">
        <v>116</v>
      </c>
      <c r="K704" s="13" t="s">
        <v>62</v>
      </c>
      <c r="L704" s="13" t="s">
        <v>117</v>
      </c>
      <c r="M704" s="13" t="s">
        <v>20</v>
      </c>
      <c r="N704" s="13" t="s">
        <v>448</v>
      </c>
      <c r="O704" s="13" t="s">
        <v>118</v>
      </c>
      <c r="P704" s="9" t="s">
        <v>57</v>
      </c>
    </row>
    <row r="705" spans="1:16" x14ac:dyDescent="0.25">
      <c r="A705" s="21" t="s">
        <v>3444</v>
      </c>
      <c r="B705" s="14" t="s">
        <v>3445</v>
      </c>
      <c r="C705" s="14" t="s">
        <v>4748</v>
      </c>
      <c r="D705" s="14" t="s">
        <v>15</v>
      </c>
      <c r="E705" s="22" t="s">
        <v>3446</v>
      </c>
      <c r="F705" s="22">
        <v>43274</v>
      </c>
      <c r="G705" s="14" t="s">
        <v>260</v>
      </c>
      <c r="H705" s="14" t="str" cm="1">
        <f t="array" ref="H705">_xlfn.IFS(
  OR(LEFT(Students_Data!$G705,1)="6", LEFT(Students_Data!$G705,2)="C5"), "6th",
  OR(LEFT(Students_Data!$G705,1)="7", LEFT(Students_Data!$G705,2)="C4"), "7th",
  OR(LEFT(Students_Data!$G705,1)="8", LEFT(Students_Data!$G705,2)="C3"), "8th",
  OR(LEFT(Students_Data!$G705,1)="9", LEFT(Students_Data!$G705,2)="C2"), "9th",
  OR(LEFT(Students_Data!$G705,2)="10", LEFT(Students_Data!$G705,2)="C1"), "10th",
  TRUE, "none"
)</f>
        <v>7th</v>
      </c>
      <c r="I705" s="14" t="str">
        <f>IF(LEFT(Students_Data!$G705,1)="C", "C-Batch", "Techno")</f>
        <v>C-Batch</v>
      </c>
      <c r="J705" s="14" t="s">
        <v>3447</v>
      </c>
      <c r="K705" s="14" t="s">
        <v>71</v>
      </c>
      <c r="L705" s="14" t="s">
        <v>2276</v>
      </c>
      <c r="M705" s="14" t="s">
        <v>20</v>
      </c>
      <c r="N705" s="14" t="s">
        <v>448</v>
      </c>
      <c r="O705" s="14" t="s">
        <v>249</v>
      </c>
      <c r="P705" s="23" t="s">
        <v>30</v>
      </c>
    </row>
    <row r="706" spans="1:16" x14ac:dyDescent="0.25">
      <c r="A706" s="19" t="s">
        <v>1362</v>
      </c>
      <c r="B706" s="13" t="s">
        <v>1363</v>
      </c>
      <c r="C706" s="13" t="s">
        <v>4748</v>
      </c>
      <c r="D706" s="13" t="s">
        <v>15</v>
      </c>
      <c r="E706" s="20" t="s">
        <v>1364</v>
      </c>
      <c r="F706" s="20">
        <v>44371</v>
      </c>
      <c r="G706" s="13" t="s">
        <v>122</v>
      </c>
      <c r="H706" s="13" t="str" cm="1">
        <f t="array" ref="H706">_xlfn.IFS(
  OR(LEFT(Students_Data!$G706,1)="6", LEFT(Students_Data!$G706,2)="C5"), "6th",
  OR(LEFT(Students_Data!$G706,1)="7", LEFT(Students_Data!$G706,2)="C4"), "7th",
  OR(LEFT(Students_Data!$G706,1)="8", LEFT(Students_Data!$G706,2)="C3"), "8th",
  OR(LEFT(Students_Data!$G706,1)="9", LEFT(Students_Data!$G706,2)="C2"), "9th",
  OR(LEFT(Students_Data!$G706,2)="10", LEFT(Students_Data!$G706,2)="C1"), "10th",
  TRUE, "none"
)</f>
        <v>9th</v>
      </c>
      <c r="I706" s="13" t="str">
        <f>IF(LEFT(Students_Data!$G706,1)="C", "C-Batch", "Techno")</f>
        <v>Techno</v>
      </c>
      <c r="J706" s="13" t="s">
        <v>1365</v>
      </c>
      <c r="K706" s="13" t="s">
        <v>71</v>
      </c>
      <c r="L706" s="13" t="s">
        <v>1366</v>
      </c>
      <c r="M706" s="13" t="s">
        <v>228</v>
      </c>
      <c r="N706" s="13" t="s">
        <v>448</v>
      </c>
      <c r="O706" s="13" t="s">
        <v>338</v>
      </c>
      <c r="P706" s="9" t="s">
        <v>57</v>
      </c>
    </row>
    <row r="707" spans="1:16" x14ac:dyDescent="0.25">
      <c r="A707" s="21" t="s">
        <v>952</v>
      </c>
      <c r="B707" s="14" t="s">
        <v>953</v>
      </c>
      <c r="C707" s="14" t="s">
        <v>4748</v>
      </c>
      <c r="D707" s="14" t="s">
        <v>15</v>
      </c>
      <c r="E707" s="22" t="s">
        <v>954</v>
      </c>
      <c r="F707" s="22">
        <v>42206</v>
      </c>
      <c r="G707" s="14" t="s">
        <v>410</v>
      </c>
      <c r="H707" s="14" t="str" cm="1">
        <f t="array" ref="H707">_xlfn.IFS(
  OR(LEFT(Students_Data!$G707,1)="6", LEFT(Students_Data!$G707,2)="C5"), "6th",
  OR(LEFT(Students_Data!$G707,1)="7", LEFT(Students_Data!$G707,2)="C4"), "7th",
  OR(LEFT(Students_Data!$G707,1)="8", LEFT(Students_Data!$G707,2)="C3"), "8th",
  OR(LEFT(Students_Data!$G707,1)="9", LEFT(Students_Data!$G707,2)="C2"), "9th",
  OR(LEFT(Students_Data!$G707,2)="10", LEFT(Students_Data!$G707,2)="C1"), "10th",
  TRUE, "none"
)</f>
        <v>9th</v>
      </c>
      <c r="I707" s="14" t="str">
        <f>IF(LEFT(Students_Data!$G707,1)="C", "C-Batch", "Techno")</f>
        <v>Techno</v>
      </c>
      <c r="J707" s="14" t="s">
        <v>955</v>
      </c>
      <c r="K707" s="14" t="s">
        <v>4757</v>
      </c>
      <c r="L707" s="14" t="s">
        <v>956</v>
      </c>
      <c r="M707" s="14" t="s">
        <v>20</v>
      </c>
      <c r="N707" s="14" t="s">
        <v>344</v>
      </c>
      <c r="O707" s="14" t="s">
        <v>243</v>
      </c>
      <c r="P707" s="23" t="s">
        <v>48</v>
      </c>
    </row>
    <row r="708" spans="1:16" x14ac:dyDescent="0.25">
      <c r="A708" s="19" t="s">
        <v>3161</v>
      </c>
      <c r="B708" s="13" t="s">
        <v>3162</v>
      </c>
      <c r="C708" s="13" t="s">
        <v>4748</v>
      </c>
      <c r="D708" s="13" t="s">
        <v>15</v>
      </c>
      <c r="E708" s="20" t="s">
        <v>2858</v>
      </c>
      <c r="F708" s="20">
        <v>45860</v>
      </c>
      <c r="G708" s="13" t="s">
        <v>159</v>
      </c>
      <c r="H708" s="13" t="str" cm="1">
        <f t="array" ref="H708">_xlfn.IFS(
  OR(LEFT(Students_Data!$G708,1)="6", LEFT(Students_Data!$G708,2)="C5"), "6th",
  OR(LEFT(Students_Data!$G708,1)="7", LEFT(Students_Data!$G708,2)="C4"), "7th",
  OR(LEFT(Students_Data!$G708,1)="8", LEFT(Students_Data!$G708,2)="C3"), "8th",
  OR(LEFT(Students_Data!$G708,1)="9", LEFT(Students_Data!$G708,2)="C2"), "9th",
  OR(LEFT(Students_Data!$G708,2)="10", LEFT(Students_Data!$G708,2)="C1"), "10th",
  TRUE, "none"
)</f>
        <v>7th</v>
      </c>
      <c r="I708" s="13" t="str">
        <f>IF(LEFT(Students_Data!$G708,1)="C", "C-Batch", "Techno")</f>
        <v>C-Batch</v>
      </c>
      <c r="J708" s="13" t="s">
        <v>3163</v>
      </c>
      <c r="K708" s="13" t="s">
        <v>4757</v>
      </c>
      <c r="L708" s="13" t="s">
        <v>3164</v>
      </c>
      <c r="M708" s="13" t="s">
        <v>20</v>
      </c>
      <c r="N708" s="13" t="s">
        <v>242</v>
      </c>
      <c r="O708" s="13" t="s">
        <v>97</v>
      </c>
      <c r="P708" s="9" t="s">
        <v>98</v>
      </c>
    </row>
    <row r="709" spans="1:16" x14ac:dyDescent="0.25">
      <c r="A709" s="21" t="s">
        <v>2272</v>
      </c>
      <c r="B709" s="14" t="s">
        <v>2273</v>
      </c>
      <c r="C709" s="14" t="s">
        <v>4748</v>
      </c>
      <c r="D709" s="14" t="s">
        <v>67</v>
      </c>
      <c r="E709" s="22" t="s">
        <v>2274</v>
      </c>
      <c r="F709" s="22">
        <v>44769</v>
      </c>
      <c r="G709" s="14" t="s">
        <v>394</v>
      </c>
      <c r="H709" s="14" t="str" cm="1">
        <f t="array" ref="H709">_xlfn.IFS(
  OR(LEFT(Students_Data!$G709,1)="6", LEFT(Students_Data!$G709,2)="C5"), "6th",
  OR(LEFT(Students_Data!$G709,1)="7", LEFT(Students_Data!$G709,2)="C4"), "7th",
  OR(LEFT(Students_Data!$G709,1)="8", LEFT(Students_Data!$G709,2)="C3"), "8th",
  OR(LEFT(Students_Data!$G709,1)="9", LEFT(Students_Data!$G709,2)="C2"), "9th",
  OR(LEFT(Students_Data!$G709,2)="10", LEFT(Students_Data!$G709,2)="C1"), "10th",
  TRUE, "none"
)</f>
        <v>6th</v>
      </c>
      <c r="I709" s="14" t="str">
        <f>IF(LEFT(Students_Data!$G709,1)="C", "C-Batch", "Techno")</f>
        <v>Techno</v>
      </c>
      <c r="J709" s="14" t="s">
        <v>2275</v>
      </c>
      <c r="K709" s="14" t="s">
        <v>62</v>
      </c>
      <c r="L709" s="14" t="s">
        <v>2276</v>
      </c>
      <c r="M709" s="14" t="s">
        <v>20</v>
      </c>
      <c r="N709" s="14" t="s">
        <v>448</v>
      </c>
      <c r="O709" s="14" t="s">
        <v>305</v>
      </c>
      <c r="P709" s="23" t="s">
        <v>90</v>
      </c>
    </row>
    <row r="710" spans="1:16" x14ac:dyDescent="0.25">
      <c r="A710" s="19" t="s">
        <v>4703</v>
      </c>
      <c r="B710" s="13" t="s">
        <v>4704</v>
      </c>
      <c r="C710" s="13" t="s">
        <v>4748</v>
      </c>
      <c r="D710" s="13" t="s">
        <v>15</v>
      </c>
      <c r="E710" s="20" t="s">
        <v>2192</v>
      </c>
      <c r="F710" s="20">
        <v>45087</v>
      </c>
      <c r="G710" s="13" t="s">
        <v>115</v>
      </c>
      <c r="H710" s="13" t="str" cm="1">
        <f t="array" ref="H710">_xlfn.IFS(
  OR(LEFT(Students_Data!$G710,1)="6", LEFT(Students_Data!$G710,2)="C5"), "6th",
  OR(LEFT(Students_Data!$G710,1)="7", LEFT(Students_Data!$G710,2)="C4"), "7th",
  OR(LEFT(Students_Data!$G710,1)="8", LEFT(Students_Data!$G710,2)="C3"), "8th",
  OR(LEFT(Students_Data!$G710,1)="9", LEFT(Students_Data!$G710,2)="C2"), "9th",
  OR(LEFT(Students_Data!$G710,2)="10", LEFT(Students_Data!$G710,2)="C1"), "10th",
  TRUE, "none"
)</f>
        <v>6th</v>
      </c>
      <c r="I710" s="13" t="str">
        <f>IF(LEFT(Students_Data!$G710,1)="C", "C-Batch", "Techno")</f>
        <v>C-Batch</v>
      </c>
      <c r="J710" s="13" t="s">
        <v>4705</v>
      </c>
      <c r="K710" s="13" t="s">
        <v>200</v>
      </c>
      <c r="L710" s="13" t="s">
        <v>3238</v>
      </c>
      <c r="M710" s="13" t="s">
        <v>20</v>
      </c>
      <c r="N710" s="13" t="s">
        <v>242</v>
      </c>
      <c r="O710" s="13" t="s">
        <v>357</v>
      </c>
      <c r="P710" s="9" t="s">
        <v>30</v>
      </c>
    </row>
    <row r="711" spans="1:16" x14ac:dyDescent="0.25">
      <c r="A711" s="21" t="s">
        <v>2856</v>
      </c>
      <c r="B711" s="14" t="s">
        <v>2857</v>
      </c>
      <c r="C711" s="14" t="s">
        <v>4748</v>
      </c>
      <c r="D711" s="14" t="s">
        <v>15</v>
      </c>
      <c r="E711" s="22" t="s">
        <v>2858</v>
      </c>
      <c r="F711" s="22">
        <v>45123</v>
      </c>
      <c r="G711" s="14" t="s">
        <v>167</v>
      </c>
      <c r="H711" s="14" t="str" cm="1">
        <f t="array" ref="H711">_xlfn.IFS(
  OR(LEFT(Students_Data!$G711,1)="6", LEFT(Students_Data!$G711,2)="C5"), "6th",
  OR(LEFT(Students_Data!$G711,1)="7", LEFT(Students_Data!$G711,2)="C4"), "7th",
  OR(LEFT(Students_Data!$G711,1)="8", LEFT(Students_Data!$G711,2)="C3"), "8th",
  OR(LEFT(Students_Data!$G711,1)="9", LEFT(Students_Data!$G711,2)="C2"), "9th",
  OR(LEFT(Students_Data!$G711,2)="10", LEFT(Students_Data!$G711,2)="C1"), "10th",
  TRUE, "none"
)</f>
        <v>7th</v>
      </c>
      <c r="I711" s="14" t="str">
        <f>IF(LEFT(Students_Data!$G711,1)="C", "C-Batch", "Techno")</f>
        <v>Techno</v>
      </c>
      <c r="J711" s="14" t="s">
        <v>2859</v>
      </c>
      <c r="K711" s="14" t="s">
        <v>161</v>
      </c>
      <c r="L711" s="14" t="s">
        <v>2860</v>
      </c>
      <c r="M711" s="14" t="s">
        <v>20</v>
      </c>
      <c r="N711" s="14" t="s">
        <v>4732</v>
      </c>
      <c r="O711" s="14" t="s">
        <v>89</v>
      </c>
      <c r="P711" s="23" t="s">
        <v>90</v>
      </c>
    </row>
    <row r="712" spans="1:16" x14ac:dyDescent="0.25">
      <c r="A712" s="19" t="s">
        <v>1541</v>
      </c>
      <c r="B712" s="13" t="s">
        <v>1542</v>
      </c>
      <c r="C712" s="13" t="s">
        <v>4748</v>
      </c>
      <c r="D712" s="13" t="s">
        <v>15</v>
      </c>
      <c r="E712" s="20" t="s">
        <v>1543</v>
      </c>
      <c r="F712" s="20">
        <v>44379</v>
      </c>
      <c r="G712" s="13" t="s">
        <v>17</v>
      </c>
      <c r="H712" s="13" t="str" cm="1">
        <f t="array" ref="H712">_xlfn.IFS(
  OR(LEFT(Students_Data!$G712,1)="6", LEFT(Students_Data!$G712,2)="C5"), "6th",
  OR(LEFT(Students_Data!$G712,1)="7", LEFT(Students_Data!$G712,2)="C4"), "7th",
  OR(LEFT(Students_Data!$G712,1)="8", LEFT(Students_Data!$G712,2)="C3"), "8th",
  OR(LEFT(Students_Data!$G712,1)="9", LEFT(Students_Data!$G712,2)="C2"), "9th",
  OR(LEFT(Students_Data!$G712,2)="10", LEFT(Students_Data!$G712,2)="C1"), "10th",
  TRUE, "none"
)</f>
        <v>10th</v>
      </c>
      <c r="I712" s="13" t="str">
        <f>IF(LEFT(Students_Data!$G712,1)="C", "C-Batch", "Techno")</f>
        <v>C-Batch</v>
      </c>
      <c r="J712" s="13" t="s">
        <v>1545</v>
      </c>
      <c r="K712" s="13" t="s">
        <v>200</v>
      </c>
      <c r="L712" s="13" t="s">
        <v>1546</v>
      </c>
      <c r="M712" s="13" t="s">
        <v>20</v>
      </c>
      <c r="N712" s="13" t="s">
        <v>4732</v>
      </c>
      <c r="O712" s="13" t="s">
        <v>73</v>
      </c>
      <c r="P712" s="9" t="s">
        <v>22</v>
      </c>
    </row>
    <row r="713" spans="1:16" x14ac:dyDescent="0.25">
      <c r="A713" s="21" t="s">
        <v>4151</v>
      </c>
      <c r="B713" s="14" t="s">
        <v>1259</v>
      </c>
      <c r="C713" s="14" t="s">
        <v>4748</v>
      </c>
      <c r="D713" s="14" t="s">
        <v>15</v>
      </c>
      <c r="E713" s="22" t="s">
        <v>3051</v>
      </c>
      <c r="F713" s="22">
        <v>42940</v>
      </c>
      <c r="G713" s="14" t="s">
        <v>410</v>
      </c>
      <c r="H713" s="14" t="str" cm="1">
        <f t="array" ref="H713">_xlfn.IFS(
  OR(LEFT(Students_Data!$G713,1)="6", LEFT(Students_Data!$G713,2)="C5"), "6th",
  OR(LEFT(Students_Data!$G713,1)="7", LEFT(Students_Data!$G713,2)="C4"), "7th",
  OR(LEFT(Students_Data!$G713,1)="8", LEFT(Students_Data!$G713,2)="C3"), "8th",
  OR(LEFT(Students_Data!$G713,1)="9", LEFT(Students_Data!$G713,2)="C2"), "9th",
  OR(LEFT(Students_Data!$G713,2)="10", LEFT(Students_Data!$G713,2)="C1"), "10th",
  TRUE, "none"
)</f>
        <v>9th</v>
      </c>
      <c r="I713" s="14" t="str">
        <f>IF(LEFT(Students_Data!$G713,1)="C", "C-Batch", "Techno")</f>
        <v>Techno</v>
      </c>
      <c r="J713" s="14" t="s">
        <v>4152</v>
      </c>
      <c r="K713" s="14" t="s">
        <v>4757</v>
      </c>
      <c r="L713" s="14" t="s">
        <v>3160</v>
      </c>
      <c r="M713" s="14" t="s">
        <v>20</v>
      </c>
      <c r="N713" s="14" t="s">
        <v>4732</v>
      </c>
      <c r="O713" s="14" t="s">
        <v>196</v>
      </c>
      <c r="P713" s="23" t="s">
        <v>90</v>
      </c>
    </row>
    <row r="714" spans="1:16" x14ac:dyDescent="0.25">
      <c r="A714" s="19" t="s">
        <v>2740</v>
      </c>
      <c r="B714" s="13" t="s">
        <v>2741</v>
      </c>
      <c r="C714" s="13" t="s">
        <v>4748</v>
      </c>
      <c r="D714" s="13" t="s">
        <v>15</v>
      </c>
      <c r="E714" s="20" t="s">
        <v>2742</v>
      </c>
      <c r="F714" s="20">
        <v>41798</v>
      </c>
      <c r="G714" s="13" t="s">
        <v>282</v>
      </c>
      <c r="H714" s="13" t="str" cm="1">
        <f t="array" ref="H714">_xlfn.IFS(
  OR(LEFT(Students_Data!$G714,1)="6", LEFT(Students_Data!$G714,2)="C5"), "6th",
  OR(LEFT(Students_Data!$G714,1)="7", LEFT(Students_Data!$G714,2)="C4"), "7th",
  OR(LEFT(Students_Data!$G714,1)="8", LEFT(Students_Data!$G714,2)="C3"), "8th",
  OR(LEFT(Students_Data!$G714,1)="9", LEFT(Students_Data!$G714,2)="C2"), "9th",
  OR(LEFT(Students_Data!$G714,2)="10", LEFT(Students_Data!$G714,2)="C1"), "10th",
  TRUE, "none"
)</f>
        <v>10th</v>
      </c>
      <c r="I714" s="13" t="str">
        <f>IF(LEFT(Students_Data!$G714,1)="C", "C-Batch", "Techno")</f>
        <v>Techno</v>
      </c>
      <c r="J714" s="13" t="s">
        <v>2743</v>
      </c>
      <c r="K714" s="13" t="s">
        <v>4755</v>
      </c>
      <c r="L714" s="13" t="s">
        <v>2744</v>
      </c>
      <c r="M714" s="13" t="s">
        <v>228</v>
      </c>
      <c r="N714" s="13" t="s">
        <v>344</v>
      </c>
      <c r="O714" s="13" t="s">
        <v>190</v>
      </c>
      <c r="P714" s="9" t="s">
        <v>98</v>
      </c>
    </row>
    <row r="715" spans="1:16" x14ac:dyDescent="0.25">
      <c r="A715" s="21" t="s">
        <v>4303</v>
      </c>
      <c r="B715" s="14" t="s">
        <v>3528</v>
      </c>
      <c r="C715" s="14" t="s">
        <v>4748</v>
      </c>
      <c r="D715" s="14" t="s">
        <v>15</v>
      </c>
      <c r="E715" s="22" t="s">
        <v>4304</v>
      </c>
      <c r="F715" s="22">
        <v>43699</v>
      </c>
      <c r="G715" s="14" t="s">
        <v>233</v>
      </c>
      <c r="H715" s="14" t="str" cm="1">
        <f t="array" ref="H715">_xlfn.IFS(
  OR(LEFT(Students_Data!$G715,1)="6", LEFT(Students_Data!$G715,2)="C5"), "6th",
  OR(LEFT(Students_Data!$G715,1)="7", LEFT(Students_Data!$G715,2)="C4"), "7th",
  OR(LEFT(Students_Data!$G715,1)="8", LEFT(Students_Data!$G715,2)="C3"), "8th",
  OR(LEFT(Students_Data!$G715,1)="9", LEFT(Students_Data!$G715,2)="C2"), "9th",
  OR(LEFT(Students_Data!$G715,2)="10", LEFT(Students_Data!$G715,2)="C1"), "10th",
  TRUE, "none"
)</f>
        <v>8th</v>
      </c>
      <c r="I715" s="14" t="str">
        <f>IF(LEFT(Students_Data!$G715,1)="C", "C-Batch", "Techno")</f>
        <v>C-Batch</v>
      </c>
      <c r="J715" s="14" t="s">
        <v>4305</v>
      </c>
      <c r="K715" s="14" t="s">
        <v>62</v>
      </c>
      <c r="L715" s="14" t="s">
        <v>3158</v>
      </c>
      <c r="M715" s="14" t="s">
        <v>20</v>
      </c>
      <c r="N715" s="14" t="s">
        <v>46</v>
      </c>
      <c r="O715" s="14" t="s">
        <v>196</v>
      </c>
      <c r="P715" s="23" t="s">
        <v>90</v>
      </c>
    </row>
    <row r="716" spans="1:16" x14ac:dyDescent="0.25">
      <c r="A716" s="19" t="s">
        <v>3237</v>
      </c>
      <c r="B716" s="13" t="s">
        <v>3238</v>
      </c>
      <c r="C716" s="13" t="s">
        <v>4748</v>
      </c>
      <c r="D716" s="13" t="s">
        <v>67</v>
      </c>
      <c r="E716" s="20" t="s">
        <v>3239</v>
      </c>
      <c r="F716" s="20">
        <v>45482</v>
      </c>
      <c r="G716" s="13" t="s">
        <v>77</v>
      </c>
      <c r="H716" s="13" t="str" cm="1">
        <f t="array" ref="H716">_xlfn.IFS(
  OR(LEFT(Students_Data!$G716,1)="6", LEFT(Students_Data!$G716,2)="C5"), "6th",
  OR(LEFT(Students_Data!$G716,1)="7", LEFT(Students_Data!$G716,2)="C4"), "7th",
  OR(LEFT(Students_Data!$G716,1)="8", LEFT(Students_Data!$G716,2)="C3"), "8th",
  OR(LEFT(Students_Data!$G716,1)="9", LEFT(Students_Data!$G716,2)="C2"), "9th",
  OR(LEFT(Students_Data!$G716,2)="10", LEFT(Students_Data!$G716,2)="C1"), "10th",
  TRUE, "none"
)</f>
        <v>10th</v>
      </c>
      <c r="I716" s="13" t="str">
        <f>IF(LEFT(Students_Data!$G716,1)="C", "C-Batch", "Techno")</f>
        <v>Techno</v>
      </c>
      <c r="J716" s="13" t="s">
        <v>3240</v>
      </c>
      <c r="K716" s="13" t="s">
        <v>4757</v>
      </c>
      <c r="L716" s="13" t="s">
        <v>3241</v>
      </c>
      <c r="M716" s="13" t="s">
        <v>20</v>
      </c>
      <c r="N716" s="13" t="s">
        <v>88</v>
      </c>
      <c r="O716" s="13" t="s">
        <v>111</v>
      </c>
      <c r="P716" s="9" t="s">
        <v>98</v>
      </c>
    </row>
    <row r="717" spans="1:16" x14ac:dyDescent="0.25">
      <c r="A717" s="21" t="s">
        <v>3526</v>
      </c>
      <c r="B717" s="14" t="s">
        <v>3527</v>
      </c>
      <c r="C717" s="14" t="s">
        <v>4748</v>
      </c>
      <c r="D717" s="14" t="s">
        <v>15</v>
      </c>
      <c r="E717" s="22" t="s">
        <v>2672</v>
      </c>
      <c r="F717" s="22">
        <v>43324</v>
      </c>
      <c r="G717" s="14" t="s">
        <v>69</v>
      </c>
      <c r="H717" s="14" t="str" cm="1">
        <f t="array" ref="H717">_xlfn.IFS(
  OR(LEFT(Students_Data!$G717,1)="6", LEFT(Students_Data!$G717,2)="C5"), "6th",
  OR(LEFT(Students_Data!$G717,1)="7", LEFT(Students_Data!$G717,2)="C4"), "7th",
  OR(LEFT(Students_Data!$G717,1)="8", LEFT(Students_Data!$G717,2)="C3"), "8th",
  OR(LEFT(Students_Data!$G717,1)="9", LEFT(Students_Data!$G717,2)="C2"), "9th",
  OR(LEFT(Students_Data!$G717,2)="10", LEFT(Students_Data!$G717,2)="C1"), "10th",
  TRUE, "none"
)</f>
        <v>8th</v>
      </c>
      <c r="I717" s="14" t="str">
        <f>IF(LEFT(Students_Data!$G717,1)="C", "C-Batch", "Techno")</f>
        <v>Techno</v>
      </c>
      <c r="J717" s="14" t="s">
        <v>3528</v>
      </c>
      <c r="K717" s="14" t="s">
        <v>4755</v>
      </c>
      <c r="L717" s="14" t="s">
        <v>3241</v>
      </c>
      <c r="M717" s="14" t="s">
        <v>20</v>
      </c>
      <c r="N717" s="14" t="s">
        <v>242</v>
      </c>
      <c r="O717" s="14" t="s">
        <v>89</v>
      </c>
      <c r="P717" s="23" t="s">
        <v>90</v>
      </c>
    </row>
    <row r="718" spans="1:16" x14ac:dyDescent="0.25">
      <c r="A718" s="19" t="s">
        <v>1256</v>
      </c>
      <c r="B718" s="13" t="s">
        <v>1257</v>
      </c>
      <c r="C718" s="13" t="s">
        <v>4748</v>
      </c>
      <c r="D718" s="13" t="s">
        <v>67</v>
      </c>
      <c r="E718" s="20" t="s">
        <v>1258</v>
      </c>
      <c r="F718" s="20">
        <v>45816</v>
      </c>
      <c r="G718" s="13" t="s">
        <v>394</v>
      </c>
      <c r="H718" s="13" t="str" cm="1">
        <f t="array" ref="H718">_xlfn.IFS(
  OR(LEFT(Students_Data!$G718,1)="6", LEFT(Students_Data!$G718,2)="C5"), "6th",
  OR(LEFT(Students_Data!$G718,1)="7", LEFT(Students_Data!$G718,2)="C4"), "7th",
  OR(LEFT(Students_Data!$G718,1)="8", LEFT(Students_Data!$G718,2)="C3"), "8th",
  OR(LEFT(Students_Data!$G718,1)="9", LEFT(Students_Data!$G718,2)="C2"), "9th",
  OR(LEFT(Students_Data!$G718,2)="10", LEFT(Students_Data!$G718,2)="C1"), "10th",
  TRUE, "none"
)</f>
        <v>6th</v>
      </c>
      <c r="I718" s="13" t="str">
        <f>IF(LEFT(Students_Data!$G718,1)="C", "C-Batch", "Techno")</f>
        <v>Techno</v>
      </c>
      <c r="J718" s="13" t="s">
        <v>1259</v>
      </c>
      <c r="K718" s="13" t="s">
        <v>62</v>
      </c>
      <c r="L718" s="13" t="s">
        <v>1260</v>
      </c>
      <c r="M718" s="13" t="s">
        <v>20</v>
      </c>
      <c r="N718" s="13" t="s">
        <v>448</v>
      </c>
      <c r="O718" s="13" t="s">
        <v>264</v>
      </c>
      <c r="P718" s="9" t="s">
        <v>57</v>
      </c>
    </row>
    <row r="719" spans="1:16" x14ac:dyDescent="0.25">
      <c r="A719" s="21" t="s">
        <v>1357</v>
      </c>
      <c r="B719" s="14" t="s">
        <v>1358</v>
      </c>
      <c r="C719" s="14" t="s">
        <v>4748</v>
      </c>
      <c r="D719" s="14" t="s">
        <v>15</v>
      </c>
      <c r="E719" s="22" t="s">
        <v>1359</v>
      </c>
      <c r="F719" s="22">
        <v>41844</v>
      </c>
      <c r="G719" s="14" t="s">
        <v>17</v>
      </c>
      <c r="H719" s="14" t="str" cm="1">
        <f t="array" ref="H719">_xlfn.IFS(
  OR(LEFT(Students_Data!$G719,1)="6", LEFT(Students_Data!$G719,2)="C5"), "6th",
  OR(LEFT(Students_Data!$G719,1)="7", LEFT(Students_Data!$G719,2)="C4"), "7th",
  OR(LEFT(Students_Data!$G719,1)="8", LEFT(Students_Data!$G719,2)="C3"), "8th",
  OR(LEFT(Students_Data!$G719,1)="9", LEFT(Students_Data!$G719,2)="C2"), "9th",
  OR(LEFT(Students_Data!$G719,2)="10", LEFT(Students_Data!$G719,2)="C1"), "10th",
  TRUE, "none"
)</f>
        <v>10th</v>
      </c>
      <c r="I719" s="14" t="str">
        <f>IF(LEFT(Students_Data!$G719,1)="C", "C-Batch", "Techno")</f>
        <v>C-Batch</v>
      </c>
      <c r="J719" s="14" t="s">
        <v>1360</v>
      </c>
      <c r="K719" s="14" t="s">
        <v>4757</v>
      </c>
      <c r="L719" s="14" t="s">
        <v>1361</v>
      </c>
      <c r="M719" s="14" t="s">
        <v>20</v>
      </c>
      <c r="N719" s="14" t="s">
        <v>110</v>
      </c>
      <c r="O719" s="14" t="s">
        <v>345</v>
      </c>
      <c r="P719" s="23" t="s">
        <v>30</v>
      </c>
    </row>
    <row r="720" spans="1:16" x14ac:dyDescent="0.25">
      <c r="A720" s="19" t="s">
        <v>2891</v>
      </c>
      <c r="B720" s="13" t="s">
        <v>2743</v>
      </c>
      <c r="C720" s="13" t="s">
        <v>4748</v>
      </c>
      <c r="D720" s="13" t="s">
        <v>15</v>
      </c>
      <c r="E720" s="20" t="s">
        <v>2892</v>
      </c>
      <c r="F720" s="20">
        <v>41791</v>
      </c>
      <c r="G720" s="13" t="s">
        <v>94</v>
      </c>
      <c r="H720" s="13" t="str" cm="1">
        <f t="array" ref="H720">_xlfn.IFS(
  OR(LEFT(Students_Data!$G720,1)="6", LEFT(Students_Data!$G720,2)="C5"), "6th",
  OR(LEFT(Students_Data!$G720,1)="7", LEFT(Students_Data!$G720,2)="C4"), "7th",
  OR(LEFT(Students_Data!$G720,1)="8", LEFT(Students_Data!$G720,2)="C3"), "8th",
  OR(LEFT(Students_Data!$G720,1)="9", LEFT(Students_Data!$G720,2)="C2"), "9th",
  OR(LEFT(Students_Data!$G720,2)="10", LEFT(Students_Data!$G720,2)="C1"), "10th",
  TRUE, "none"
)</f>
        <v>10th</v>
      </c>
      <c r="I720" s="13" t="str">
        <f>IF(LEFT(Students_Data!$G720,1)="C", "C-Batch", "Techno")</f>
        <v>C-Batch</v>
      </c>
      <c r="J720" s="13" t="s">
        <v>2893</v>
      </c>
      <c r="K720" s="13" t="s">
        <v>36</v>
      </c>
      <c r="L720" s="13" t="s">
        <v>2894</v>
      </c>
      <c r="M720" s="13" t="s">
        <v>20</v>
      </c>
      <c r="N720" s="13" t="s">
        <v>88</v>
      </c>
      <c r="O720" s="13" t="s">
        <v>155</v>
      </c>
      <c r="P720" s="9" t="s">
        <v>22</v>
      </c>
    </row>
    <row r="721" spans="1:16" x14ac:dyDescent="0.25">
      <c r="A721" s="21" t="s">
        <v>4724</v>
      </c>
      <c r="B721" s="14" t="s">
        <v>1361</v>
      </c>
      <c r="C721" s="14" t="s">
        <v>4748</v>
      </c>
      <c r="D721" s="14" t="s">
        <v>67</v>
      </c>
      <c r="E721" s="22" t="s">
        <v>4725</v>
      </c>
      <c r="F721" s="22">
        <v>43648</v>
      </c>
      <c r="G721" s="14" t="s">
        <v>435</v>
      </c>
      <c r="H721" s="14" t="str" cm="1">
        <f t="array" ref="H721">_xlfn.IFS(
  OR(LEFT(Students_Data!$G721,1)="6", LEFT(Students_Data!$G721,2)="C5"), "6th",
  OR(LEFT(Students_Data!$G721,1)="7", LEFT(Students_Data!$G721,2)="C4"), "7th",
  OR(LEFT(Students_Data!$G721,1)="8", LEFT(Students_Data!$G721,2)="C3"), "8th",
  OR(LEFT(Students_Data!$G721,1)="9", LEFT(Students_Data!$G721,2)="C2"), "9th",
  OR(LEFT(Students_Data!$G721,2)="10", LEFT(Students_Data!$G721,2)="C1"), "10th",
  TRUE, "none"
)</f>
        <v>6th</v>
      </c>
      <c r="I721" s="14" t="str">
        <f>IF(LEFT(Students_Data!$G721,1)="C", "C-Batch", "Techno")</f>
        <v>Techno</v>
      </c>
      <c r="J721" s="14" t="s">
        <v>4726</v>
      </c>
      <c r="K721" s="14" t="s">
        <v>71</v>
      </c>
      <c r="L721" s="14" t="s">
        <v>4727</v>
      </c>
      <c r="M721" s="14" t="s">
        <v>20</v>
      </c>
      <c r="N721" s="14" t="s">
        <v>4732</v>
      </c>
      <c r="O721" s="14" t="s">
        <v>338</v>
      </c>
      <c r="P721" s="23" t="s">
        <v>57</v>
      </c>
    </row>
    <row r="722" spans="1:16" x14ac:dyDescent="0.25">
      <c r="A722" s="19" t="s">
        <v>3157</v>
      </c>
      <c r="B722" s="13" t="s">
        <v>3158</v>
      </c>
      <c r="C722" s="13" t="s">
        <v>4748</v>
      </c>
      <c r="D722" s="13" t="s">
        <v>67</v>
      </c>
      <c r="E722" s="20" t="s">
        <v>3159</v>
      </c>
      <c r="F722" s="20">
        <v>41847</v>
      </c>
      <c r="G722" s="13" t="s">
        <v>85</v>
      </c>
      <c r="H722" s="13" t="str" cm="1">
        <f t="array" ref="H722">_xlfn.IFS(
  OR(LEFT(Students_Data!$G722,1)="6", LEFT(Students_Data!$G722,2)="C5"), "6th",
  OR(LEFT(Students_Data!$G722,1)="7", LEFT(Students_Data!$G722,2)="C4"), "7th",
  OR(LEFT(Students_Data!$G722,1)="8", LEFT(Students_Data!$G722,2)="C3"), "8th",
  OR(LEFT(Students_Data!$G722,1)="9", LEFT(Students_Data!$G722,2)="C2"), "9th",
  OR(LEFT(Students_Data!$G722,2)="10", LEFT(Students_Data!$G722,2)="C1"), "10th",
  TRUE, "none"
)</f>
        <v>10th</v>
      </c>
      <c r="I722" s="13" t="str">
        <f>IF(LEFT(Students_Data!$G722,1)="C", "C-Batch", "Techno")</f>
        <v>Techno</v>
      </c>
      <c r="J722" s="13" t="s">
        <v>1358</v>
      </c>
      <c r="K722" s="13" t="s">
        <v>36</v>
      </c>
      <c r="L722" s="13" t="s">
        <v>3160</v>
      </c>
      <c r="M722" s="13" t="s">
        <v>20</v>
      </c>
      <c r="N722" s="13" t="s">
        <v>519</v>
      </c>
      <c r="O722" s="13" t="s">
        <v>104</v>
      </c>
      <c r="P722" s="9" t="s">
        <v>90</v>
      </c>
    </row>
    <row r="723" spans="1:16" x14ac:dyDescent="0.25">
      <c r="A723" s="21" t="s">
        <v>1792</v>
      </c>
      <c r="B723" s="14" t="s">
        <v>1793</v>
      </c>
      <c r="C723" s="14" t="s">
        <v>4748</v>
      </c>
      <c r="D723" s="14" t="s">
        <v>15</v>
      </c>
      <c r="E723" s="22" t="s">
        <v>1794</v>
      </c>
      <c r="F723" s="22">
        <v>45892</v>
      </c>
      <c r="G723" s="14" t="s">
        <v>435</v>
      </c>
      <c r="H723" s="14" t="str" cm="1">
        <f t="array" ref="H723">_xlfn.IFS(
  OR(LEFT(Students_Data!$G723,1)="6", LEFT(Students_Data!$G723,2)="C5"), "6th",
  OR(LEFT(Students_Data!$G723,1)="7", LEFT(Students_Data!$G723,2)="C4"), "7th",
  OR(LEFT(Students_Data!$G723,1)="8", LEFT(Students_Data!$G723,2)="C3"), "8th",
  OR(LEFT(Students_Data!$G723,1)="9", LEFT(Students_Data!$G723,2)="C2"), "9th",
  OR(LEFT(Students_Data!$G723,2)="10", LEFT(Students_Data!$G723,2)="C1"), "10th",
  TRUE, "none"
)</f>
        <v>6th</v>
      </c>
      <c r="I723" s="14" t="str">
        <f>IF(LEFT(Students_Data!$G723,1)="C", "C-Batch", "Techno")</f>
        <v>Techno</v>
      </c>
      <c r="J723" s="14" t="s">
        <v>320</v>
      </c>
      <c r="K723" s="14" t="s">
        <v>4757</v>
      </c>
      <c r="L723" s="14" t="s">
        <v>1795</v>
      </c>
      <c r="M723" s="14" t="s">
        <v>20</v>
      </c>
      <c r="N723" s="14" t="s">
        <v>242</v>
      </c>
      <c r="O723" s="14" t="s">
        <v>369</v>
      </c>
      <c r="P723" s="23" t="s">
        <v>30</v>
      </c>
    </row>
    <row r="724" spans="1:16" x14ac:dyDescent="0.25">
      <c r="A724" s="19" t="s">
        <v>4158</v>
      </c>
      <c r="B724" s="13" t="s">
        <v>4835</v>
      </c>
      <c r="C724" s="13" t="s">
        <v>4748</v>
      </c>
      <c r="D724" s="13" t="s">
        <v>15</v>
      </c>
      <c r="E724" s="20" t="s">
        <v>982</v>
      </c>
      <c r="F724" s="20">
        <v>45530</v>
      </c>
      <c r="G724" s="13" t="s">
        <v>472</v>
      </c>
      <c r="H724" s="13" t="str" cm="1">
        <f t="array" ref="H724">_xlfn.IFS(
  OR(LEFT(Students_Data!$G724,1)="6", LEFT(Students_Data!$G724,2)="C5"), "6th",
  OR(LEFT(Students_Data!$G724,1)="7", LEFT(Students_Data!$G724,2)="C4"), "7th",
  OR(LEFT(Students_Data!$G724,1)="8", LEFT(Students_Data!$G724,2)="C3"), "8th",
  OR(LEFT(Students_Data!$G724,1)="9", LEFT(Students_Data!$G724,2)="C2"), "9th",
  OR(LEFT(Students_Data!$G724,2)="10", LEFT(Students_Data!$G724,2)="C1"), "10th",
  TRUE, "none"
)</f>
        <v>7th</v>
      </c>
      <c r="I724" s="13" t="str">
        <f>IF(LEFT(Students_Data!$G724,1)="C", "C-Batch", "Techno")</f>
        <v>Techno</v>
      </c>
      <c r="J724" s="13" t="s">
        <v>4159</v>
      </c>
      <c r="K724" s="13" t="s">
        <v>4755</v>
      </c>
      <c r="L724" s="13" t="s">
        <v>1777</v>
      </c>
      <c r="M724" s="13" t="s">
        <v>20</v>
      </c>
      <c r="N724" s="13" t="s">
        <v>448</v>
      </c>
      <c r="O724" s="13" t="s">
        <v>177</v>
      </c>
      <c r="P724" s="9" t="s">
        <v>39</v>
      </c>
    </row>
    <row r="725" spans="1:16" x14ac:dyDescent="0.25">
      <c r="A725" s="21" t="s">
        <v>2861</v>
      </c>
      <c r="B725" s="14" t="s">
        <v>2862</v>
      </c>
      <c r="C725" s="14" t="s">
        <v>4753</v>
      </c>
      <c r="D725" s="14" t="s">
        <v>67</v>
      </c>
      <c r="E725" s="22" t="s">
        <v>2863</v>
      </c>
      <c r="F725" s="22">
        <v>45154</v>
      </c>
      <c r="G725" s="14" t="s">
        <v>260</v>
      </c>
      <c r="H725" s="14" t="str" cm="1">
        <f t="array" ref="H725">_xlfn.IFS(
  OR(LEFT(Students_Data!$G725,1)="6", LEFT(Students_Data!$G725,2)="C5"), "6th",
  OR(LEFT(Students_Data!$G725,1)="7", LEFT(Students_Data!$G725,2)="C4"), "7th",
  OR(LEFT(Students_Data!$G725,1)="8", LEFT(Students_Data!$G725,2)="C3"), "8th",
  OR(LEFT(Students_Data!$G725,1)="9", LEFT(Students_Data!$G725,2)="C2"), "9th",
  OR(LEFT(Students_Data!$G725,2)="10", LEFT(Students_Data!$G725,2)="C1"), "10th",
  TRUE, "none"
)</f>
        <v>7th</v>
      </c>
      <c r="I725" s="14" t="str">
        <f>IF(LEFT(Students_Data!$G725,1)="C", "C-Batch", "Techno")</f>
        <v>C-Batch</v>
      </c>
      <c r="J725" s="14" t="s">
        <v>2864</v>
      </c>
      <c r="K725" s="14" t="s">
        <v>4755</v>
      </c>
      <c r="L725" s="14" t="s">
        <v>2865</v>
      </c>
      <c r="M725" s="14" t="s">
        <v>20</v>
      </c>
      <c r="N725" s="14" t="s">
        <v>4733</v>
      </c>
      <c r="O725" s="14" t="s">
        <v>104</v>
      </c>
      <c r="P725" s="23" t="s">
        <v>90</v>
      </c>
    </row>
    <row r="726" spans="1:16" x14ac:dyDescent="0.25">
      <c r="A726" s="19" t="s">
        <v>728</v>
      </c>
      <c r="B726" s="13" t="s">
        <v>729</v>
      </c>
      <c r="C726" s="13" t="s">
        <v>4748</v>
      </c>
      <c r="D726" s="13" t="s">
        <v>67</v>
      </c>
      <c r="E726" s="20" t="s">
        <v>730</v>
      </c>
      <c r="F726" s="20">
        <v>42608</v>
      </c>
      <c r="G726" s="13" t="s">
        <v>138</v>
      </c>
      <c r="H726" s="13" t="str" cm="1">
        <f t="array" ref="H726">_xlfn.IFS(
  OR(LEFT(Students_Data!$G726,1)="6", LEFT(Students_Data!$G726,2)="C5"), "6th",
  OR(LEFT(Students_Data!$G726,1)="7", LEFT(Students_Data!$G726,2)="C4"), "7th",
  OR(LEFT(Students_Data!$G726,1)="8", LEFT(Students_Data!$G726,2)="C3"), "8th",
  OR(LEFT(Students_Data!$G726,1)="9", LEFT(Students_Data!$G726,2)="C2"), "9th",
  OR(LEFT(Students_Data!$G726,2)="10", LEFT(Students_Data!$G726,2)="C1"), "10th",
  TRUE, "none"
)</f>
        <v>9th</v>
      </c>
      <c r="I726" s="13" t="str">
        <f>IF(LEFT(Students_Data!$G726,1)="C", "C-Batch", "Techno")</f>
        <v>C-Batch</v>
      </c>
      <c r="J726" s="13" t="s">
        <v>320</v>
      </c>
      <c r="K726" s="13" t="s">
        <v>200</v>
      </c>
      <c r="L726" s="13" t="s">
        <v>324</v>
      </c>
      <c r="M726" s="13" t="s">
        <v>20</v>
      </c>
      <c r="N726" s="13" t="s">
        <v>55</v>
      </c>
      <c r="O726" s="13" t="s">
        <v>190</v>
      </c>
      <c r="P726" s="9" t="s">
        <v>98</v>
      </c>
    </row>
    <row r="727" spans="1:16" x14ac:dyDescent="0.25">
      <c r="A727" s="21" t="s">
        <v>4700</v>
      </c>
      <c r="B727" s="14" t="s">
        <v>1847</v>
      </c>
      <c r="C727" s="14" t="s">
        <v>4748</v>
      </c>
      <c r="D727" s="14" t="s">
        <v>15</v>
      </c>
      <c r="E727" s="22" t="s">
        <v>383</v>
      </c>
      <c r="F727" s="22">
        <v>41840</v>
      </c>
      <c r="G727" s="14" t="s">
        <v>85</v>
      </c>
      <c r="H727" s="14" t="str" cm="1">
        <f t="array" ref="H727">_xlfn.IFS(
  OR(LEFT(Students_Data!$G727,1)="6", LEFT(Students_Data!$G727,2)="C5"), "6th",
  OR(LEFT(Students_Data!$G727,1)="7", LEFT(Students_Data!$G727,2)="C4"), "7th",
  OR(LEFT(Students_Data!$G727,1)="8", LEFT(Students_Data!$G727,2)="C3"), "8th",
  OR(LEFT(Students_Data!$G727,1)="9", LEFT(Students_Data!$G727,2)="C2"), "9th",
  OR(LEFT(Students_Data!$G727,2)="10", LEFT(Students_Data!$G727,2)="C1"), "10th",
  TRUE, "none"
)</f>
        <v>10th</v>
      </c>
      <c r="I727" s="14" t="str">
        <f>IF(LEFT(Students_Data!$G727,1)="C", "C-Batch", "Techno")</f>
        <v>Techno</v>
      </c>
      <c r="J727" s="14" t="s">
        <v>4701</v>
      </c>
      <c r="K727" s="14" t="s">
        <v>4757</v>
      </c>
      <c r="L727" s="14" t="s">
        <v>4702</v>
      </c>
      <c r="M727" s="14" t="s">
        <v>20</v>
      </c>
      <c r="N727" s="14" t="s">
        <v>242</v>
      </c>
      <c r="O727" s="14" t="s">
        <v>351</v>
      </c>
      <c r="P727" s="23" t="s">
        <v>30</v>
      </c>
    </row>
    <row r="728" spans="1:16" x14ac:dyDescent="0.25">
      <c r="A728" s="19" t="s">
        <v>1321</v>
      </c>
      <c r="B728" s="13" t="s">
        <v>1322</v>
      </c>
      <c r="C728" s="13" t="s">
        <v>4748</v>
      </c>
      <c r="D728" s="13" t="s">
        <v>67</v>
      </c>
      <c r="E728" s="20" t="s">
        <v>1323</v>
      </c>
      <c r="F728" s="20">
        <v>42951</v>
      </c>
      <c r="G728" s="13" t="s">
        <v>159</v>
      </c>
      <c r="H728" s="13" t="str" cm="1">
        <f t="array" ref="H728">_xlfn.IFS(
  OR(LEFT(Students_Data!$G728,1)="6", LEFT(Students_Data!$G728,2)="C5"), "6th",
  OR(LEFT(Students_Data!$G728,1)="7", LEFT(Students_Data!$G728,2)="C4"), "7th",
  OR(LEFT(Students_Data!$G728,1)="8", LEFT(Students_Data!$G728,2)="C3"), "8th",
  OR(LEFT(Students_Data!$G728,1)="9", LEFT(Students_Data!$G728,2)="C2"), "9th",
  OR(LEFT(Students_Data!$G728,2)="10", LEFT(Students_Data!$G728,2)="C1"), "10th",
  TRUE, "none"
)</f>
        <v>7th</v>
      </c>
      <c r="I728" s="13" t="str">
        <f>IF(LEFT(Students_Data!$G728,1)="C", "C-Batch", "Techno")</f>
        <v>C-Batch</v>
      </c>
      <c r="J728" s="13" t="s">
        <v>1324</v>
      </c>
      <c r="K728" s="13" t="s">
        <v>4755</v>
      </c>
      <c r="L728" s="13" t="s">
        <v>1325</v>
      </c>
      <c r="M728" s="13" t="s">
        <v>20</v>
      </c>
      <c r="N728" s="13" t="s">
        <v>176</v>
      </c>
      <c r="O728" s="13" t="s">
        <v>351</v>
      </c>
      <c r="P728" s="9" t="s">
        <v>30</v>
      </c>
    </row>
    <row r="729" spans="1:16" x14ac:dyDescent="0.25">
      <c r="A729" s="21" t="s">
        <v>1773</v>
      </c>
      <c r="B729" s="14" t="s">
        <v>1774</v>
      </c>
      <c r="C729" s="14" t="s">
        <v>4748</v>
      </c>
      <c r="D729" s="14" t="s">
        <v>15</v>
      </c>
      <c r="E729" s="22" t="s">
        <v>1775</v>
      </c>
      <c r="F729" s="22">
        <v>45117</v>
      </c>
      <c r="G729" s="14" t="s">
        <v>138</v>
      </c>
      <c r="H729" s="14" t="str" cm="1">
        <f t="array" ref="H729">_xlfn.IFS(
  OR(LEFT(Students_Data!$G729,1)="6", LEFT(Students_Data!$G729,2)="C5"), "6th",
  OR(LEFT(Students_Data!$G729,1)="7", LEFT(Students_Data!$G729,2)="C4"), "7th",
  OR(LEFT(Students_Data!$G729,1)="8", LEFT(Students_Data!$G729,2)="C3"), "8th",
  OR(LEFT(Students_Data!$G729,1)="9", LEFT(Students_Data!$G729,2)="C2"), "9th",
  OR(LEFT(Students_Data!$G729,2)="10", LEFT(Students_Data!$G729,2)="C1"), "10th",
  TRUE, "none"
)</f>
        <v>9th</v>
      </c>
      <c r="I729" s="14" t="str">
        <f>IF(LEFT(Students_Data!$G729,1)="C", "C-Batch", "Techno")</f>
        <v>C-Batch</v>
      </c>
      <c r="J729" s="14" t="s">
        <v>1776</v>
      </c>
      <c r="K729" s="14" t="s">
        <v>4755</v>
      </c>
      <c r="L729" s="14" t="s">
        <v>1777</v>
      </c>
      <c r="M729" s="14" t="s">
        <v>20</v>
      </c>
      <c r="N729" s="14" t="s">
        <v>519</v>
      </c>
      <c r="O729" s="14" t="s">
        <v>345</v>
      </c>
      <c r="P729" s="23" t="s">
        <v>30</v>
      </c>
    </row>
    <row r="730" spans="1:16" x14ac:dyDescent="0.25">
      <c r="A730" s="19" t="s">
        <v>3115</v>
      </c>
      <c r="B730" s="13" t="s">
        <v>3116</v>
      </c>
      <c r="C730" s="13" t="s">
        <v>4748</v>
      </c>
      <c r="D730" s="13" t="s">
        <v>15</v>
      </c>
      <c r="E730" s="20" t="s">
        <v>3117</v>
      </c>
      <c r="F730" s="20">
        <v>42160</v>
      </c>
      <c r="G730" s="13" t="s">
        <v>219</v>
      </c>
      <c r="H730" s="13" t="str" cm="1">
        <f t="array" ref="H730">_xlfn.IFS(
  OR(LEFT(Students_Data!$G730,1)="6", LEFT(Students_Data!$G730,2)="C5"), "6th",
  OR(LEFT(Students_Data!$G730,1)="7", LEFT(Students_Data!$G730,2)="C4"), "7th",
  OR(LEFT(Students_Data!$G730,1)="8", LEFT(Students_Data!$G730,2)="C3"), "8th",
  OR(LEFT(Students_Data!$G730,1)="9", LEFT(Students_Data!$G730,2)="C2"), "9th",
  OR(LEFT(Students_Data!$G730,2)="10", LEFT(Students_Data!$G730,2)="C1"), "10th",
  TRUE, "none"
)</f>
        <v>9th</v>
      </c>
      <c r="I730" s="13" t="str">
        <f>IF(LEFT(Students_Data!$G730,1)="C", "C-Batch", "Techno")</f>
        <v>Techno</v>
      </c>
      <c r="J730" s="13" t="s">
        <v>3118</v>
      </c>
      <c r="K730" s="13" t="s">
        <v>161</v>
      </c>
      <c r="L730" s="13" t="s">
        <v>1809</v>
      </c>
      <c r="M730" s="13" t="s">
        <v>20</v>
      </c>
      <c r="N730" s="13" t="s">
        <v>344</v>
      </c>
      <c r="O730" s="13" t="s">
        <v>177</v>
      </c>
      <c r="P730" s="9" t="s">
        <v>39</v>
      </c>
    </row>
    <row r="731" spans="1:16" x14ac:dyDescent="0.25">
      <c r="A731" s="21" t="s">
        <v>4110</v>
      </c>
      <c r="B731" s="14" t="s">
        <v>4111</v>
      </c>
      <c r="C731" s="14" t="s">
        <v>4748</v>
      </c>
      <c r="D731" s="14" t="s">
        <v>15</v>
      </c>
      <c r="E731" s="22" t="s">
        <v>4112</v>
      </c>
      <c r="F731" s="22">
        <v>42942</v>
      </c>
      <c r="G731" s="14" t="s">
        <v>472</v>
      </c>
      <c r="H731" s="14" t="str" cm="1">
        <f t="array" ref="H731">_xlfn.IFS(
  OR(LEFT(Students_Data!$G731,1)="6", LEFT(Students_Data!$G731,2)="C5"), "6th",
  OR(LEFT(Students_Data!$G731,1)="7", LEFT(Students_Data!$G731,2)="C4"), "7th",
  OR(LEFT(Students_Data!$G731,1)="8", LEFT(Students_Data!$G731,2)="C3"), "8th",
  OR(LEFT(Students_Data!$G731,1)="9", LEFT(Students_Data!$G731,2)="C2"), "9th",
  OR(LEFT(Students_Data!$G731,2)="10", LEFT(Students_Data!$G731,2)="C1"), "10th",
  TRUE, "none"
)</f>
        <v>7th</v>
      </c>
      <c r="I731" s="14" t="str">
        <f>IF(LEFT(Students_Data!$G731,1)="C", "C-Batch", "Techno")</f>
        <v>Techno</v>
      </c>
      <c r="J731" s="14" t="s">
        <v>4113</v>
      </c>
      <c r="K731" s="14" t="s">
        <v>200</v>
      </c>
      <c r="L731" s="14" t="s">
        <v>3470</v>
      </c>
      <c r="M731" s="14" t="s">
        <v>20</v>
      </c>
      <c r="N731" s="14" t="s">
        <v>242</v>
      </c>
      <c r="O731" s="14" t="s">
        <v>286</v>
      </c>
      <c r="P731" s="23" t="s">
        <v>30</v>
      </c>
    </row>
    <row r="732" spans="1:16" x14ac:dyDescent="0.25">
      <c r="A732" s="19" t="s">
        <v>1840</v>
      </c>
      <c r="B732" s="13" t="s">
        <v>1841</v>
      </c>
      <c r="C732" s="13" t="s">
        <v>4754</v>
      </c>
      <c r="D732" s="13" t="s">
        <v>67</v>
      </c>
      <c r="E732" s="20" t="s">
        <v>1842</v>
      </c>
      <c r="F732" s="20">
        <v>42608</v>
      </c>
      <c r="G732" s="13" t="s">
        <v>52</v>
      </c>
      <c r="H732" s="13" t="str" cm="1">
        <f t="array" ref="H732">_xlfn.IFS(
  OR(LEFT(Students_Data!$G732,1)="6", LEFT(Students_Data!$G732,2)="C5"), "6th",
  OR(LEFT(Students_Data!$G732,1)="7", LEFT(Students_Data!$G732,2)="C4"), "7th",
  OR(LEFT(Students_Data!$G732,1)="8", LEFT(Students_Data!$G732,2)="C3"), "8th",
  OR(LEFT(Students_Data!$G732,1)="9", LEFT(Students_Data!$G732,2)="C2"), "9th",
  OR(LEFT(Students_Data!$G732,2)="10", LEFT(Students_Data!$G732,2)="C1"), "10th",
  TRUE, "none"
)</f>
        <v>8th</v>
      </c>
      <c r="I732" s="13" t="str">
        <f>IF(LEFT(Students_Data!$G732,1)="C", "C-Batch", "Techno")</f>
        <v>Techno</v>
      </c>
      <c r="J732" s="13" t="s">
        <v>1843</v>
      </c>
      <c r="K732" s="13" t="s">
        <v>4755</v>
      </c>
      <c r="L732" s="13" t="s">
        <v>1844</v>
      </c>
      <c r="M732" s="13" t="s">
        <v>228</v>
      </c>
      <c r="N732" s="13" t="s">
        <v>242</v>
      </c>
      <c r="O732" s="13" t="s">
        <v>305</v>
      </c>
      <c r="P732" s="9" t="s">
        <v>90</v>
      </c>
    </row>
    <row r="733" spans="1:16" x14ac:dyDescent="0.25">
      <c r="A733" s="21" t="s">
        <v>1970</v>
      </c>
      <c r="B733" s="14" t="s">
        <v>1971</v>
      </c>
      <c r="C733" s="14" t="s">
        <v>4748</v>
      </c>
      <c r="D733" s="14" t="s">
        <v>67</v>
      </c>
      <c r="E733" s="22" t="s">
        <v>1972</v>
      </c>
      <c r="F733" s="22">
        <v>41869</v>
      </c>
      <c r="G733" s="14" t="s">
        <v>77</v>
      </c>
      <c r="H733" s="14" t="str" cm="1">
        <f t="array" ref="H733">_xlfn.IFS(
  OR(LEFT(Students_Data!$G733,1)="6", LEFT(Students_Data!$G733,2)="C5"), "6th",
  OR(LEFT(Students_Data!$G733,1)="7", LEFT(Students_Data!$G733,2)="C4"), "7th",
  OR(LEFT(Students_Data!$G733,1)="8", LEFT(Students_Data!$G733,2)="C3"), "8th",
  OR(LEFT(Students_Data!$G733,1)="9", LEFT(Students_Data!$G733,2)="C2"), "9th",
  OR(LEFT(Students_Data!$G733,2)="10", LEFT(Students_Data!$G733,2)="C1"), "10th",
  TRUE, "none"
)</f>
        <v>10th</v>
      </c>
      <c r="I733" s="14" t="str">
        <f>IF(LEFT(Students_Data!$G733,1)="C", "C-Batch", "Techno")</f>
        <v>Techno</v>
      </c>
      <c r="J733" s="14" t="s">
        <v>1324</v>
      </c>
      <c r="K733" s="14" t="s">
        <v>4755</v>
      </c>
      <c r="L733" s="14" t="s">
        <v>1973</v>
      </c>
      <c r="M733" s="14" t="s">
        <v>20</v>
      </c>
      <c r="N733" s="14" t="s">
        <v>242</v>
      </c>
      <c r="O733" s="14" t="s">
        <v>104</v>
      </c>
      <c r="P733" s="23" t="s">
        <v>90</v>
      </c>
    </row>
    <row r="734" spans="1:16" x14ac:dyDescent="0.25">
      <c r="A734" s="19" t="s">
        <v>2171</v>
      </c>
      <c r="B734" s="13" t="s">
        <v>4834</v>
      </c>
      <c r="C734" s="13" t="s">
        <v>4748</v>
      </c>
      <c r="D734" s="13" t="s">
        <v>67</v>
      </c>
      <c r="E734" s="20" t="s">
        <v>2172</v>
      </c>
      <c r="F734" s="20">
        <v>42890</v>
      </c>
      <c r="G734" s="13" t="s">
        <v>138</v>
      </c>
      <c r="H734" s="13" t="str" cm="1">
        <f t="array" ref="H734">_xlfn.IFS(
  OR(LEFT(Students_Data!$G734,1)="6", LEFT(Students_Data!$G734,2)="C5"), "6th",
  OR(LEFT(Students_Data!$G734,1)="7", LEFT(Students_Data!$G734,2)="C4"), "7th",
  OR(LEFT(Students_Data!$G734,1)="8", LEFT(Students_Data!$G734,2)="C3"), "8th",
  OR(LEFT(Students_Data!$G734,1)="9", LEFT(Students_Data!$G734,2)="C2"), "9th",
  OR(LEFT(Students_Data!$G734,2)="10", LEFT(Students_Data!$G734,2)="C1"), "10th",
  TRUE, "none"
)</f>
        <v>9th</v>
      </c>
      <c r="I734" s="13" t="str">
        <f>IF(LEFT(Students_Data!$G734,1)="C", "C-Batch", "Techno")</f>
        <v>C-Batch</v>
      </c>
      <c r="J734" s="13" t="s">
        <v>2173</v>
      </c>
      <c r="K734" s="13" t="s">
        <v>36</v>
      </c>
      <c r="L734" s="13" t="s">
        <v>2174</v>
      </c>
      <c r="M734" s="13" t="s">
        <v>20</v>
      </c>
      <c r="N734" s="13" t="s">
        <v>4732</v>
      </c>
      <c r="O734" s="13" t="s">
        <v>277</v>
      </c>
      <c r="P734" s="9" t="s">
        <v>57</v>
      </c>
    </row>
    <row r="735" spans="1:16" x14ac:dyDescent="0.25">
      <c r="A735" s="21" t="s">
        <v>3606</v>
      </c>
      <c r="B735" s="14" t="s">
        <v>3607</v>
      </c>
      <c r="C735" s="14" t="s">
        <v>4748</v>
      </c>
      <c r="D735" s="14" t="s">
        <v>15</v>
      </c>
      <c r="E735" s="22" t="s">
        <v>2286</v>
      </c>
      <c r="F735" s="22">
        <v>42530</v>
      </c>
      <c r="G735" s="14" t="s">
        <v>77</v>
      </c>
      <c r="H735" s="14" t="str" cm="1">
        <f t="array" ref="H735">_xlfn.IFS(
  OR(LEFT(Students_Data!$G735,1)="6", LEFT(Students_Data!$G735,2)="C5"), "6th",
  OR(LEFT(Students_Data!$G735,1)="7", LEFT(Students_Data!$G735,2)="C4"), "7th",
  OR(LEFT(Students_Data!$G735,1)="8", LEFT(Students_Data!$G735,2)="C3"), "8th",
  OR(LEFT(Students_Data!$G735,1)="9", LEFT(Students_Data!$G735,2)="C2"), "9th",
  OR(LEFT(Students_Data!$G735,2)="10", LEFT(Students_Data!$G735,2)="C1"), "10th",
  TRUE, "none"
)</f>
        <v>10th</v>
      </c>
      <c r="I735" s="14" t="str">
        <f>IF(LEFT(Students_Data!$G735,1)="C", "C-Batch", "Techno")</f>
        <v>Techno</v>
      </c>
      <c r="J735" s="14" t="s">
        <v>3608</v>
      </c>
      <c r="K735" s="14" t="s">
        <v>200</v>
      </c>
      <c r="L735" s="14" t="s">
        <v>3609</v>
      </c>
      <c r="M735" s="14" t="s">
        <v>20</v>
      </c>
      <c r="N735" s="14" t="s">
        <v>448</v>
      </c>
      <c r="O735" s="14" t="s">
        <v>155</v>
      </c>
      <c r="P735" s="23" t="s">
        <v>22</v>
      </c>
    </row>
    <row r="736" spans="1:16" x14ac:dyDescent="0.25">
      <c r="A736" s="19" t="s">
        <v>1845</v>
      </c>
      <c r="B736" s="13" t="s">
        <v>324</v>
      </c>
      <c r="C736" s="13" t="s">
        <v>4748</v>
      </c>
      <c r="D736" s="13" t="s">
        <v>67</v>
      </c>
      <c r="E736" s="20" t="s">
        <v>1846</v>
      </c>
      <c r="F736" s="20">
        <v>45883</v>
      </c>
      <c r="G736" s="13" t="s">
        <v>69</v>
      </c>
      <c r="H736" s="13" t="str" cm="1">
        <f t="array" ref="H736">_xlfn.IFS(
  OR(LEFT(Students_Data!$G736,1)="6", LEFT(Students_Data!$G736,2)="C5"), "6th",
  OR(LEFT(Students_Data!$G736,1)="7", LEFT(Students_Data!$G736,2)="C4"), "7th",
  OR(LEFT(Students_Data!$G736,1)="8", LEFT(Students_Data!$G736,2)="C3"), "8th",
  OR(LEFT(Students_Data!$G736,1)="9", LEFT(Students_Data!$G736,2)="C2"), "9th",
  OR(LEFT(Students_Data!$G736,2)="10", LEFT(Students_Data!$G736,2)="C1"), "10th",
  TRUE, "none"
)</f>
        <v>8th</v>
      </c>
      <c r="I736" s="13" t="str">
        <f>IF(LEFT(Students_Data!$G736,1)="C", "C-Batch", "Techno")</f>
        <v>Techno</v>
      </c>
      <c r="J736" s="13" t="s">
        <v>1847</v>
      </c>
      <c r="K736" s="13" t="s">
        <v>36</v>
      </c>
      <c r="L736" s="13" t="s">
        <v>1848</v>
      </c>
      <c r="M736" s="13" t="s">
        <v>202</v>
      </c>
      <c r="N736" s="13" t="s">
        <v>55</v>
      </c>
      <c r="O736" s="13" t="s">
        <v>299</v>
      </c>
      <c r="P736" s="9" t="s">
        <v>81</v>
      </c>
    </row>
    <row r="737" spans="1:16" x14ac:dyDescent="0.25">
      <c r="A737" s="21" t="s">
        <v>4529</v>
      </c>
      <c r="B737" s="14" t="s">
        <v>3092</v>
      </c>
      <c r="C737" s="14" t="s">
        <v>4748</v>
      </c>
      <c r="D737" s="14" t="s">
        <v>15</v>
      </c>
      <c r="E737" s="22" t="s">
        <v>322</v>
      </c>
      <c r="F737" s="22">
        <v>44760</v>
      </c>
      <c r="G737" s="14" t="s">
        <v>394</v>
      </c>
      <c r="H737" s="14" t="str" cm="1">
        <f t="array" ref="H737">_xlfn.IFS(
  OR(LEFT(Students_Data!$G737,1)="6", LEFT(Students_Data!$G737,2)="C5"), "6th",
  OR(LEFT(Students_Data!$G737,1)="7", LEFT(Students_Data!$G737,2)="C4"), "7th",
  OR(LEFT(Students_Data!$G737,1)="8", LEFT(Students_Data!$G737,2)="C3"), "8th",
  OR(LEFT(Students_Data!$G737,1)="9", LEFT(Students_Data!$G737,2)="C2"), "9th",
  OR(LEFT(Students_Data!$G737,2)="10", LEFT(Students_Data!$G737,2)="C1"), "10th",
  TRUE, "none"
)</f>
        <v>6th</v>
      </c>
      <c r="I737" s="14" t="str">
        <f>IF(LEFT(Students_Data!$G737,1)="C", "C-Batch", "Techno")</f>
        <v>Techno</v>
      </c>
      <c r="J737" s="14" t="s">
        <v>3608</v>
      </c>
      <c r="K737" s="14" t="s">
        <v>4755</v>
      </c>
      <c r="L737" s="14" t="s">
        <v>1809</v>
      </c>
      <c r="M737" s="14" t="s">
        <v>20</v>
      </c>
      <c r="N737" s="14" t="s">
        <v>448</v>
      </c>
      <c r="O737" s="14" t="s">
        <v>64</v>
      </c>
      <c r="P737" s="23" t="s">
        <v>22</v>
      </c>
    </row>
    <row r="738" spans="1:16" x14ac:dyDescent="0.25">
      <c r="A738" s="19" t="s">
        <v>3091</v>
      </c>
      <c r="B738" s="13" t="s">
        <v>4833</v>
      </c>
      <c r="C738" s="13" t="s">
        <v>4748</v>
      </c>
      <c r="D738" s="13" t="s">
        <v>15</v>
      </c>
      <c r="E738" s="20" t="s">
        <v>2514</v>
      </c>
      <c r="F738" s="20">
        <v>45469</v>
      </c>
      <c r="G738" s="13" t="s">
        <v>138</v>
      </c>
      <c r="H738" s="13" t="str" cm="1">
        <f t="array" ref="H738">_xlfn.IFS(
  OR(LEFT(Students_Data!$G738,1)="6", LEFT(Students_Data!$G738,2)="C5"), "6th",
  OR(LEFT(Students_Data!$G738,1)="7", LEFT(Students_Data!$G738,2)="C4"), "7th",
  OR(LEFT(Students_Data!$G738,1)="8", LEFT(Students_Data!$G738,2)="C3"), "8th",
  OR(LEFT(Students_Data!$G738,1)="9", LEFT(Students_Data!$G738,2)="C2"), "9th",
  OR(LEFT(Students_Data!$G738,2)="10", LEFT(Students_Data!$G738,2)="C1"), "10th",
  TRUE, "none"
)</f>
        <v>9th</v>
      </c>
      <c r="I738" s="13" t="str">
        <f>IF(LEFT(Students_Data!$G738,1)="C", "C-Batch", "Techno")</f>
        <v>C-Batch</v>
      </c>
      <c r="J738" s="13" t="s">
        <v>3093</v>
      </c>
      <c r="K738" s="13" t="s">
        <v>161</v>
      </c>
      <c r="L738" s="13" t="s">
        <v>729</v>
      </c>
      <c r="M738" s="13" t="s">
        <v>20</v>
      </c>
      <c r="N738" s="13" t="s">
        <v>110</v>
      </c>
      <c r="O738" s="13" t="s">
        <v>222</v>
      </c>
      <c r="P738" s="9" t="s">
        <v>30</v>
      </c>
    </row>
    <row r="739" spans="1:16" x14ac:dyDescent="0.25">
      <c r="A739" s="21" t="s">
        <v>3413</v>
      </c>
      <c r="B739" s="14" t="s">
        <v>4832</v>
      </c>
      <c r="C739" s="14" t="s">
        <v>4748</v>
      </c>
      <c r="D739" s="14" t="s">
        <v>15</v>
      </c>
      <c r="E739" s="22" t="s">
        <v>3414</v>
      </c>
      <c r="F739" s="22">
        <v>43303</v>
      </c>
      <c r="G739" s="14" t="s">
        <v>34</v>
      </c>
      <c r="H739" s="14" t="str" cm="1">
        <f t="array" ref="H739">_xlfn.IFS(
  OR(LEFT(Students_Data!$G739,1)="6", LEFT(Students_Data!$G739,2)="C5"), "6th",
  OR(LEFT(Students_Data!$G739,1)="7", LEFT(Students_Data!$G739,2)="C4"), "7th",
  OR(LEFT(Students_Data!$G739,1)="8", LEFT(Students_Data!$G739,2)="C3"), "8th",
  OR(LEFT(Students_Data!$G739,1)="9", LEFT(Students_Data!$G739,2)="C2"), "9th",
  OR(LEFT(Students_Data!$G739,2)="10", LEFT(Students_Data!$G739,2)="C1"), "10th",
  TRUE, "none"
)</f>
        <v>6th</v>
      </c>
      <c r="I739" s="14" t="str">
        <f>IF(LEFT(Students_Data!$G739,1)="C", "C-Batch", "Techno")</f>
        <v>C-Batch</v>
      </c>
      <c r="J739" s="14" t="s">
        <v>3415</v>
      </c>
      <c r="K739" s="14" t="s">
        <v>4757</v>
      </c>
      <c r="L739" s="14" t="s">
        <v>2865</v>
      </c>
      <c r="M739" s="14" t="s">
        <v>228</v>
      </c>
      <c r="N739" s="14" t="s">
        <v>46</v>
      </c>
      <c r="O739" s="14" t="s">
        <v>299</v>
      </c>
      <c r="P739" s="23" t="s">
        <v>81</v>
      </c>
    </row>
    <row r="740" spans="1:16" x14ac:dyDescent="0.25">
      <c r="A740" s="19" t="s">
        <v>3054</v>
      </c>
      <c r="B740" s="13" t="s">
        <v>3055</v>
      </c>
      <c r="C740" s="13" t="s">
        <v>4748</v>
      </c>
      <c r="D740" s="13" t="s">
        <v>15</v>
      </c>
      <c r="E740" s="20" t="s">
        <v>1605</v>
      </c>
      <c r="F740" s="20">
        <v>43983</v>
      </c>
      <c r="G740" s="13" t="s">
        <v>34</v>
      </c>
      <c r="H740" s="13" t="str" cm="1">
        <f t="array" ref="H740">_xlfn.IFS(
  OR(LEFT(Students_Data!$G740,1)="6", LEFT(Students_Data!$G740,2)="C5"), "6th",
  OR(LEFT(Students_Data!$G740,1)="7", LEFT(Students_Data!$G740,2)="C4"), "7th",
  OR(LEFT(Students_Data!$G740,1)="8", LEFT(Students_Data!$G740,2)="C3"), "8th",
  OR(LEFT(Students_Data!$G740,1)="9", LEFT(Students_Data!$G740,2)="C2"), "9th",
  OR(LEFT(Students_Data!$G740,2)="10", LEFT(Students_Data!$G740,2)="C1"), "10th",
  TRUE, "none"
)</f>
        <v>6th</v>
      </c>
      <c r="I740" s="13" t="str">
        <f>IF(LEFT(Students_Data!$G740,1)="C", "C-Batch", "Techno")</f>
        <v>C-Batch</v>
      </c>
      <c r="J740" s="13" t="s">
        <v>3056</v>
      </c>
      <c r="K740" s="13" t="s">
        <v>4757</v>
      </c>
      <c r="L740" s="13" t="s">
        <v>3057</v>
      </c>
      <c r="M740" s="13" t="s">
        <v>228</v>
      </c>
      <c r="N740" s="13" t="s">
        <v>55</v>
      </c>
      <c r="O740" s="13" t="s">
        <v>286</v>
      </c>
      <c r="P740" s="9" t="s">
        <v>30</v>
      </c>
    </row>
    <row r="741" spans="1:16" x14ac:dyDescent="0.25">
      <c r="A741" s="21" t="s">
        <v>3636</v>
      </c>
      <c r="B741" s="14" t="s">
        <v>3637</v>
      </c>
      <c r="C741" s="14" t="s">
        <v>4748</v>
      </c>
      <c r="D741" s="14" t="s">
        <v>67</v>
      </c>
      <c r="E741" s="22" t="s">
        <v>3638</v>
      </c>
      <c r="F741" s="22">
        <v>44725</v>
      </c>
      <c r="G741" s="14" t="s">
        <v>34</v>
      </c>
      <c r="H741" s="14" t="str" cm="1">
        <f t="array" ref="H741">_xlfn.IFS(
  OR(LEFT(Students_Data!$G741,1)="6", LEFT(Students_Data!$G741,2)="C5"), "6th",
  OR(LEFT(Students_Data!$G741,1)="7", LEFT(Students_Data!$G741,2)="C4"), "7th",
  OR(LEFT(Students_Data!$G741,1)="8", LEFT(Students_Data!$G741,2)="C3"), "8th",
  OR(LEFT(Students_Data!$G741,1)="9", LEFT(Students_Data!$G741,2)="C2"), "9th",
  OR(LEFT(Students_Data!$G741,2)="10", LEFT(Students_Data!$G741,2)="C1"), "10th",
  TRUE, "none"
)</f>
        <v>6th</v>
      </c>
      <c r="I741" s="14" t="str">
        <f>IF(LEFT(Students_Data!$G741,1)="C", "C-Batch", "Techno")</f>
        <v>C-Batch</v>
      </c>
      <c r="J741" s="14" t="s">
        <v>3639</v>
      </c>
      <c r="K741" s="14" t="s">
        <v>4755</v>
      </c>
      <c r="L741" s="14" t="s">
        <v>3640</v>
      </c>
      <c r="M741" s="14" t="s">
        <v>20</v>
      </c>
      <c r="N741" s="14" t="s">
        <v>242</v>
      </c>
      <c r="O741" s="14" t="s">
        <v>209</v>
      </c>
      <c r="P741" s="23" t="s">
        <v>48</v>
      </c>
    </row>
    <row r="742" spans="1:16" x14ac:dyDescent="0.25">
      <c r="A742" s="19" t="s">
        <v>4681</v>
      </c>
      <c r="B742" s="13" t="s">
        <v>4682</v>
      </c>
      <c r="C742" s="13" t="s">
        <v>4748</v>
      </c>
      <c r="D742" s="13" t="s">
        <v>67</v>
      </c>
      <c r="E742" s="20" t="s">
        <v>4683</v>
      </c>
      <c r="F742" s="20">
        <v>45858</v>
      </c>
      <c r="G742" s="13" t="s">
        <v>138</v>
      </c>
      <c r="H742" s="13" t="str" cm="1">
        <f t="array" ref="H742">_xlfn.IFS(
  OR(LEFT(Students_Data!$G742,1)="6", LEFT(Students_Data!$G742,2)="C5"), "6th",
  OR(LEFT(Students_Data!$G742,1)="7", LEFT(Students_Data!$G742,2)="C4"), "7th",
  OR(LEFT(Students_Data!$G742,1)="8", LEFT(Students_Data!$G742,2)="C3"), "8th",
  OR(LEFT(Students_Data!$G742,1)="9", LEFT(Students_Data!$G742,2)="C2"), "9th",
  OR(LEFT(Students_Data!$G742,2)="10", LEFT(Students_Data!$G742,2)="C1"), "10th",
  TRUE, "none"
)</f>
        <v>9th</v>
      </c>
      <c r="I742" s="13" t="str">
        <f>IF(LEFT(Students_Data!$G742,1)="C", "C-Batch", "Techno")</f>
        <v>C-Batch</v>
      </c>
      <c r="J742" s="13" t="s">
        <v>4684</v>
      </c>
      <c r="K742" s="13" t="s">
        <v>4755</v>
      </c>
      <c r="L742" s="13" t="s">
        <v>3057</v>
      </c>
      <c r="M742" s="13" t="s">
        <v>20</v>
      </c>
      <c r="N742" s="13" t="s">
        <v>317</v>
      </c>
      <c r="O742" s="13" t="s">
        <v>318</v>
      </c>
      <c r="P742" s="9" t="s">
        <v>30</v>
      </c>
    </row>
    <row r="743" spans="1:16" x14ac:dyDescent="0.25">
      <c r="A743" s="21" t="s">
        <v>4720</v>
      </c>
      <c r="B743" s="14" t="s">
        <v>4721</v>
      </c>
      <c r="C743" s="14" t="s">
        <v>4748</v>
      </c>
      <c r="D743" s="14" t="s">
        <v>67</v>
      </c>
      <c r="E743" s="22" t="s">
        <v>3287</v>
      </c>
      <c r="F743" s="22">
        <v>43256</v>
      </c>
      <c r="G743" s="14" t="s">
        <v>373</v>
      </c>
      <c r="H743" s="14" t="str" cm="1">
        <f t="array" ref="H743">_xlfn.IFS(
  OR(LEFT(Students_Data!$G743,1)="6", LEFT(Students_Data!$G743,2)="C5"), "6th",
  OR(LEFT(Students_Data!$G743,1)="7", LEFT(Students_Data!$G743,2)="C4"), "7th",
  OR(LEFT(Students_Data!$G743,1)="8", LEFT(Students_Data!$G743,2)="C3"), "8th",
  OR(LEFT(Students_Data!$G743,1)="9", LEFT(Students_Data!$G743,2)="C2"), "9th",
  OR(LEFT(Students_Data!$G743,2)="10", LEFT(Students_Data!$G743,2)="C1"), "10th",
  TRUE, "none"
)</f>
        <v>6th</v>
      </c>
      <c r="I743" s="14" t="str">
        <f>IF(LEFT(Students_Data!$G743,1)="C", "C-Batch", "Techno")</f>
        <v>Techno</v>
      </c>
      <c r="J743" s="14" t="s">
        <v>4722</v>
      </c>
      <c r="K743" s="14" t="s">
        <v>161</v>
      </c>
      <c r="L743" s="14" t="s">
        <v>4723</v>
      </c>
      <c r="M743" s="14" t="s">
        <v>20</v>
      </c>
      <c r="N743" s="14" t="s">
        <v>285</v>
      </c>
      <c r="O743" s="14" t="s">
        <v>345</v>
      </c>
      <c r="P743" s="23" t="s">
        <v>30</v>
      </c>
    </row>
    <row r="744" spans="1:16" x14ac:dyDescent="0.25">
      <c r="A744" s="19" t="s">
        <v>319</v>
      </c>
      <c r="B744" s="13" t="s">
        <v>320</v>
      </c>
      <c r="C744" s="13" t="s">
        <v>4748</v>
      </c>
      <c r="D744" s="13" t="s">
        <v>15</v>
      </c>
      <c r="E744" s="20" t="s">
        <v>321</v>
      </c>
      <c r="F744" s="20">
        <v>43650</v>
      </c>
      <c r="G744" s="13" t="s">
        <v>17</v>
      </c>
      <c r="H744" s="13" t="str" cm="1">
        <f t="array" ref="H744">_xlfn.IFS(
  OR(LEFT(Students_Data!$G744,1)="6", LEFT(Students_Data!$G744,2)="C5"), "6th",
  OR(LEFT(Students_Data!$G744,1)="7", LEFT(Students_Data!$G744,2)="C4"), "7th",
  OR(LEFT(Students_Data!$G744,1)="8", LEFT(Students_Data!$G744,2)="C3"), "8th",
  OR(LEFT(Students_Data!$G744,1)="9", LEFT(Students_Data!$G744,2)="C2"), "9th",
  OR(LEFT(Students_Data!$G744,2)="10", LEFT(Students_Data!$G744,2)="C1"), "10th",
  TRUE, "none"
)</f>
        <v>10th</v>
      </c>
      <c r="I744" s="13" t="str">
        <f>IF(LEFT(Students_Data!$G744,1)="C", "C-Batch", "Techno")</f>
        <v>C-Batch</v>
      </c>
      <c r="J744" s="13" t="s">
        <v>323</v>
      </c>
      <c r="K744" s="13" t="s">
        <v>71</v>
      </c>
      <c r="L744" s="13" t="s">
        <v>324</v>
      </c>
      <c r="M744" s="13" t="s">
        <v>325</v>
      </c>
      <c r="N744" s="13" t="s">
        <v>176</v>
      </c>
      <c r="O744" s="13" t="s">
        <v>326</v>
      </c>
      <c r="P744" s="9" t="s">
        <v>81</v>
      </c>
    </row>
    <row r="745" spans="1:16" x14ac:dyDescent="0.25">
      <c r="A745" s="21" t="s">
        <v>4441</v>
      </c>
      <c r="B745" s="14" t="s">
        <v>3470</v>
      </c>
      <c r="C745" s="14" t="s">
        <v>4748</v>
      </c>
      <c r="D745" s="14" t="s">
        <v>67</v>
      </c>
      <c r="E745" s="22" t="s">
        <v>4442</v>
      </c>
      <c r="F745" s="22">
        <v>45117</v>
      </c>
      <c r="G745" s="14" t="s">
        <v>85</v>
      </c>
      <c r="H745" s="14" t="str" cm="1">
        <f t="array" ref="H745">_xlfn.IFS(
  OR(LEFT(Students_Data!$G745,1)="6", LEFT(Students_Data!$G745,2)="C5"), "6th",
  OR(LEFT(Students_Data!$G745,1)="7", LEFT(Students_Data!$G745,2)="C4"), "7th",
  OR(LEFT(Students_Data!$G745,1)="8", LEFT(Students_Data!$G745,2)="C3"), "8th",
  OR(LEFT(Students_Data!$G745,1)="9", LEFT(Students_Data!$G745,2)="C2"), "9th",
  OR(LEFT(Students_Data!$G745,2)="10", LEFT(Students_Data!$G745,2)="C1"), "10th",
  TRUE, "none"
)</f>
        <v>10th</v>
      </c>
      <c r="I745" s="14" t="str">
        <f>IF(LEFT(Students_Data!$G745,1)="C", "C-Batch", "Techno")</f>
        <v>Techno</v>
      </c>
      <c r="J745" s="14" t="s">
        <v>3415</v>
      </c>
      <c r="K745" s="14" t="s">
        <v>161</v>
      </c>
      <c r="L745" s="14" t="s">
        <v>4443</v>
      </c>
      <c r="M745" s="14" t="s">
        <v>325</v>
      </c>
      <c r="N745" s="14" t="s">
        <v>183</v>
      </c>
      <c r="O745" s="14" t="s">
        <v>249</v>
      </c>
      <c r="P745" s="23" t="s">
        <v>30</v>
      </c>
    </row>
    <row r="746" spans="1:16" x14ac:dyDescent="0.25">
      <c r="A746" s="19" t="s">
        <v>1805</v>
      </c>
      <c r="B746" s="13" t="s">
        <v>1806</v>
      </c>
      <c r="C746" s="13" t="s">
        <v>4748</v>
      </c>
      <c r="D746" s="13" t="s">
        <v>15</v>
      </c>
      <c r="E746" s="20" t="s">
        <v>1807</v>
      </c>
      <c r="F746" s="20">
        <v>43630</v>
      </c>
      <c r="G746" s="13" t="s">
        <v>373</v>
      </c>
      <c r="H746" s="13" t="str" cm="1">
        <f t="array" ref="H746">_xlfn.IFS(
  OR(LEFT(Students_Data!$G746,1)="6", LEFT(Students_Data!$G746,2)="C5"), "6th",
  OR(LEFT(Students_Data!$G746,1)="7", LEFT(Students_Data!$G746,2)="C4"), "7th",
  OR(LEFT(Students_Data!$G746,1)="8", LEFT(Students_Data!$G746,2)="C3"), "8th",
  OR(LEFT(Students_Data!$G746,1)="9", LEFT(Students_Data!$G746,2)="C2"), "9th",
  OR(LEFT(Students_Data!$G746,2)="10", LEFT(Students_Data!$G746,2)="C1"), "10th",
  TRUE, "none"
)</f>
        <v>6th</v>
      </c>
      <c r="I746" s="13" t="str">
        <f>IF(LEFT(Students_Data!$G746,1)="C", "C-Batch", "Techno")</f>
        <v>Techno</v>
      </c>
      <c r="J746" s="13" t="s">
        <v>1808</v>
      </c>
      <c r="K746" s="13" t="s">
        <v>4755</v>
      </c>
      <c r="L746" s="13" t="s">
        <v>1809</v>
      </c>
      <c r="M746" s="13" t="s">
        <v>20</v>
      </c>
      <c r="N746" s="13" t="s">
        <v>448</v>
      </c>
      <c r="O746" s="13" t="s">
        <v>357</v>
      </c>
      <c r="P746" s="9" t="s">
        <v>30</v>
      </c>
    </row>
    <row r="747" spans="1:16" x14ac:dyDescent="0.25">
      <c r="A747" s="21" t="s">
        <v>3900</v>
      </c>
      <c r="B747" s="14" t="s">
        <v>3901</v>
      </c>
      <c r="C747" s="14" t="s">
        <v>4748</v>
      </c>
      <c r="D747" s="14" t="s">
        <v>67</v>
      </c>
      <c r="E747" s="22" t="s">
        <v>3902</v>
      </c>
      <c r="F747" s="22">
        <v>45889</v>
      </c>
      <c r="G747" s="14" t="s">
        <v>394</v>
      </c>
      <c r="H747" s="14" t="str" cm="1">
        <f t="array" ref="H747">_xlfn.IFS(
  OR(LEFT(Students_Data!$G747,1)="6", LEFT(Students_Data!$G747,2)="C5"), "6th",
  OR(LEFT(Students_Data!$G747,1)="7", LEFT(Students_Data!$G747,2)="C4"), "7th",
  OR(LEFT(Students_Data!$G747,1)="8", LEFT(Students_Data!$G747,2)="C3"), "8th",
  OR(LEFT(Students_Data!$G747,1)="9", LEFT(Students_Data!$G747,2)="C2"), "9th",
  OR(LEFT(Students_Data!$G747,2)="10", LEFT(Students_Data!$G747,2)="C1"), "10th",
  TRUE, "none"
)</f>
        <v>6th</v>
      </c>
      <c r="I747" s="14" t="str">
        <f>IF(LEFT(Students_Data!$G747,1)="C", "C-Batch", "Techno")</f>
        <v>Techno</v>
      </c>
      <c r="J747" s="14" t="s">
        <v>3903</v>
      </c>
      <c r="K747" s="14" t="s">
        <v>62</v>
      </c>
      <c r="L747" s="14" t="s">
        <v>3904</v>
      </c>
      <c r="M747" s="14" t="s">
        <v>20</v>
      </c>
      <c r="N747" s="14" t="s">
        <v>176</v>
      </c>
      <c r="O747" s="14" t="s">
        <v>38</v>
      </c>
      <c r="P747" s="23" t="s">
        <v>39</v>
      </c>
    </row>
    <row r="748" spans="1:16" x14ac:dyDescent="0.25">
      <c r="A748" s="19" t="s">
        <v>2216</v>
      </c>
      <c r="B748" s="13" t="s">
        <v>2217</v>
      </c>
      <c r="C748" s="13" t="s">
        <v>4748</v>
      </c>
      <c r="D748" s="13" t="s">
        <v>15</v>
      </c>
      <c r="E748" s="20" t="s">
        <v>1470</v>
      </c>
      <c r="F748" s="20">
        <v>43309</v>
      </c>
      <c r="G748" s="13" t="s">
        <v>167</v>
      </c>
      <c r="H748" s="13" t="str" cm="1">
        <f t="array" ref="H748">_xlfn.IFS(
  OR(LEFT(Students_Data!$G748,1)="6", LEFT(Students_Data!$G748,2)="C5"), "6th",
  OR(LEFT(Students_Data!$G748,1)="7", LEFT(Students_Data!$G748,2)="C4"), "7th",
  OR(LEFT(Students_Data!$G748,1)="8", LEFT(Students_Data!$G748,2)="C3"), "8th",
  OR(LEFT(Students_Data!$G748,1)="9", LEFT(Students_Data!$G748,2)="C2"), "9th",
  OR(LEFT(Students_Data!$G748,2)="10", LEFT(Students_Data!$G748,2)="C1"), "10th",
  TRUE, "none"
)</f>
        <v>7th</v>
      </c>
      <c r="I748" s="13" t="str">
        <f>IF(LEFT(Students_Data!$G748,1)="C", "C-Batch", "Techno")</f>
        <v>Techno</v>
      </c>
      <c r="J748" s="13" t="s">
        <v>2218</v>
      </c>
      <c r="K748" s="13" t="s">
        <v>44</v>
      </c>
      <c r="L748" s="13" t="s">
        <v>2219</v>
      </c>
      <c r="M748" s="13" t="s">
        <v>228</v>
      </c>
      <c r="N748" s="13" t="s">
        <v>55</v>
      </c>
      <c r="O748" s="13" t="s">
        <v>357</v>
      </c>
      <c r="P748" s="9" t="s">
        <v>30</v>
      </c>
    </row>
    <row r="749" spans="1:16" x14ac:dyDescent="0.25">
      <c r="A749" s="21" t="s">
        <v>617</v>
      </c>
      <c r="B749" s="14" t="s">
        <v>618</v>
      </c>
      <c r="C749" s="14" t="s">
        <v>4748</v>
      </c>
      <c r="D749" s="14" t="s">
        <v>67</v>
      </c>
      <c r="E749" s="22" t="s">
        <v>619</v>
      </c>
      <c r="F749" s="22">
        <v>41805</v>
      </c>
      <c r="G749" s="14" t="s">
        <v>94</v>
      </c>
      <c r="H749" s="14" t="str" cm="1">
        <f t="array" ref="H749">_xlfn.IFS(
  OR(LEFT(Students_Data!$G749,1)="6", LEFT(Students_Data!$G749,2)="C5"), "6th",
  OR(LEFT(Students_Data!$G749,1)="7", LEFT(Students_Data!$G749,2)="C4"), "7th",
  OR(LEFT(Students_Data!$G749,1)="8", LEFT(Students_Data!$G749,2)="C3"), "8th",
  OR(LEFT(Students_Data!$G749,1)="9", LEFT(Students_Data!$G749,2)="C2"), "9th",
  OR(LEFT(Students_Data!$G749,2)="10", LEFT(Students_Data!$G749,2)="C1"), "10th",
  TRUE, "none"
)</f>
        <v>10th</v>
      </c>
      <c r="I749" s="14" t="str">
        <f>IF(LEFT(Students_Data!$G749,1)="C", "C-Batch", "Techno")</f>
        <v>C-Batch</v>
      </c>
      <c r="J749" s="14" t="s">
        <v>620</v>
      </c>
      <c r="K749" s="14" t="s">
        <v>4755</v>
      </c>
      <c r="L749" s="14" t="s">
        <v>621</v>
      </c>
      <c r="M749" s="14" t="s">
        <v>20</v>
      </c>
      <c r="N749" s="14" t="s">
        <v>317</v>
      </c>
      <c r="O749" s="14" t="s">
        <v>21</v>
      </c>
      <c r="P749" s="23" t="s">
        <v>22</v>
      </c>
    </row>
    <row r="750" spans="1:16" x14ac:dyDescent="0.25">
      <c r="A750" s="19" t="s">
        <v>3110</v>
      </c>
      <c r="B750" s="13" t="s">
        <v>3111</v>
      </c>
      <c r="C750" s="13" t="s">
        <v>4748</v>
      </c>
      <c r="D750" s="13" t="s">
        <v>15</v>
      </c>
      <c r="E750" s="20" t="s">
        <v>3112</v>
      </c>
      <c r="F750" s="20">
        <v>44424</v>
      </c>
      <c r="G750" s="13" t="s">
        <v>52</v>
      </c>
      <c r="H750" s="13" t="str" cm="1">
        <f t="array" ref="H750">_xlfn.IFS(
  OR(LEFT(Students_Data!$G750,1)="6", LEFT(Students_Data!$G750,2)="C5"), "6th",
  OR(LEFT(Students_Data!$G750,1)="7", LEFT(Students_Data!$G750,2)="C4"), "7th",
  OR(LEFT(Students_Data!$G750,1)="8", LEFT(Students_Data!$G750,2)="C3"), "8th",
  OR(LEFT(Students_Data!$G750,1)="9", LEFT(Students_Data!$G750,2)="C2"), "9th",
  OR(LEFT(Students_Data!$G750,2)="10", LEFT(Students_Data!$G750,2)="C1"), "10th",
  TRUE, "none"
)</f>
        <v>8th</v>
      </c>
      <c r="I750" s="13" t="str">
        <f>IF(LEFT(Students_Data!$G750,1)="C", "C-Batch", "Techno")</f>
        <v>Techno</v>
      </c>
      <c r="J750" s="13" t="s">
        <v>3113</v>
      </c>
      <c r="K750" s="13" t="s">
        <v>71</v>
      </c>
      <c r="L750" s="13" t="s">
        <v>3114</v>
      </c>
      <c r="M750" s="13" t="s">
        <v>20</v>
      </c>
      <c r="N750" s="13" t="s">
        <v>850</v>
      </c>
      <c r="O750" s="13" t="s">
        <v>184</v>
      </c>
      <c r="P750" s="9" t="s">
        <v>98</v>
      </c>
    </row>
    <row r="751" spans="1:16" x14ac:dyDescent="0.25">
      <c r="A751" s="21" t="s">
        <v>1603</v>
      </c>
      <c r="B751" s="14" t="s">
        <v>1604</v>
      </c>
      <c r="C751" s="14" t="s">
        <v>4748</v>
      </c>
      <c r="D751" s="14" t="s">
        <v>67</v>
      </c>
      <c r="E751" s="22" t="s">
        <v>1605</v>
      </c>
      <c r="F751" s="22">
        <v>44434</v>
      </c>
      <c r="G751" s="14" t="s">
        <v>69</v>
      </c>
      <c r="H751" s="14" t="str" cm="1">
        <f t="array" ref="H751">_xlfn.IFS(
  OR(LEFT(Students_Data!$G751,1)="6", LEFT(Students_Data!$G751,2)="C5"), "6th",
  OR(LEFT(Students_Data!$G751,1)="7", LEFT(Students_Data!$G751,2)="C4"), "7th",
  OR(LEFT(Students_Data!$G751,1)="8", LEFT(Students_Data!$G751,2)="C3"), "8th",
  OR(LEFT(Students_Data!$G751,1)="9", LEFT(Students_Data!$G751,2)="C2"), "9th",
  OR(LEFT(Students_Data!$G751,2)="10", LEFT(Students_Data!$G751,2)="C1"), "10th",
  TRUE, "none"
)</f>
        <v>8th</v>
      </c>
      <c r="I751" s="14" t="str">
        <f>IF(LEFT(Students_Data!$G751,1)="C", "C-Batch", "Techno")</f>
        <v>Techno</v>
      </c>
      <c r="J751" s="14" t="s">
        <v>1606</v>
      </c>
      <c r="K751" s="14" t="s">
        <v>4755</v>
      </c>
      <c r="L751" s="14" t="s">
        <v>1607</v>
      </c>
      <c r="M751" s="14" t="s">
        <v>20</v>
      </c>
      <c r="N751" s="14" t="s">
        <v>242</v>
      </c>
      <c r="O751" s="14" t="s">
        <v>80</v>
      </c>
      <c r="P751" s="23" t="s">
        <v>81</v>
      </c>
    </row>
    <row r="752" spans="1:16" x14ac:dyDescent="0.25">
      <c r="A752" s="19" t="s">
        <v>916</v>
      </c>
      <c r="B752" s="13" t="s">
        <v>917</v>
      </c>
      <c r="C752" s="13" t="s">
        <v>4748</v>
      </c>
      <c r="D752" s="13" t="s">
        <v>67</v>
      </c>
      <c r="E752" s="20" t="s">
        <v>918</v>
      </c>
      <c r="F752" s="20">
        <v>41836</v>
      </c>
      <c r="G752" s="13" t="s">
        <v>17</v>
      </c>
      <c r="H752" s="13" t="str" cm="1">
        <f t="array" ref="H752">_xlfn.IFS(
  OR(LEFT(Students_Data!$G752,1)="6", LEFT(Students_Data!$G752,2)="C5"), "6th",
  OR(LEFT(Students_Data!$G752,1)="7", LEFT(Students_Data!$G752,2)="C4"), "7th",
  OR(LEFT(Students_Data!$G752,1)="8", LEFT(Students_Data!$G752,2)="C3"), "8th",
  OR(LEFT(Students_Data!$G752,1)="9", LEFT(Students_Data!$G752,2)="C2"), "9th",
  OR(LEFT(Students_Data!$G752,2)="10", LEFT(Students_Data!$G752,2)="C1"), "10th",
  TRUE, "none"
)</f>
        <v>10th</v>
      </c>
      <c r="I752" s="13" t="str">
        <f>IF(LEFT(Students_Data!$G752,1)="C", "C-Batch", "Techno")</f>
        <v>C-Batch</v>
      </c>
      <c r="J752" s="13" t="s">
        <v>919</v>
      </c>
      <c r="K752" s="13" t="s">
        <v>161</v>
      </c>
      <c r="L752" s="13" t="s">
        <v>920</v>
      </c>
      <c r="M752" s="13" t="s">
        <v>20</v>
      </c>
      <c r="N752" s="13" t="s">
        <v>183</v>
      </c>
      <c r="O752" s="13" t="s">
        <v>299</v>
      </c>
      <c r="P752" s="9" t="s">
        <v>81</v>
      </c>
    </row>
    <row r="753" spans="1:16" x14ac:dyDescent="0.25">
      <c r="A753" s="21" t="s">
        <v>2351</v>
      </c>
      <c r="B753" s="14" t="s">
        <v>2352</v>
      </c>
      <c r="C753" s="14" t="s">
        <v>4748</v>
      </c>
      <c r="D753" s="14" t="s">
        <v>15</v>
      </c>
      <c r="E753" s="22" t="s">
        <v>409</v>
      </c>
      <c r="F753" s="22">
        <v>42900</v>
      </c>
      <c r="G753" s="14" t="s">
        <v>26</v>
      </c>
      <c r="H753" s="14" t="str" cm="1">
        <f t="array" ref="H753">_xlfn.IFS(
  OR(LEFT(Students_Data!$G753,1)="6", LEFT(Students_Data!$G753,2)="C5"), "6th",
  OR(LEFT(Students_Data!$G753,1)="7", LEFT(Students_Data!$G753,2)="C4"), "7th",
  OR(LEFT(Students_Data!$G753,1)="8", LEFT(Students_Data!$G753,2)="C3"), "8th",
  OR(LEFT(Students_Data!$G753,1)="9", LEFT(Students_Data!$G753,2)="C2"), "9th",
  OR(LEFT(Students_Data!$G753,2)="10", LEFT(Students_Data!$G753,2)="C1"), "10th",
  TRUE, "none"
)</f>
        <v>8th</v>
      </c>
      <c r="I753" s="14" t="str">
        <f>IF(LEFT(Students_Data!$G753,1)="C", "C-Batch", "Techno")</f>
        <v>Techno</v>
      </c>
      <c r="J753" s="14" t="s">
        <v>2353</v>
      </c>
      <c r="K753" s="14" t="s">
        <v>36</v>
      </c>
      <c r="L753" s="14" t="s">
        <v>2354</v>
      </c>
      <c r="M753" s="14" t="s">
        <v>20</v>
      </c>
      <c r="N753" s="14" t="s">
        <v>242</v>
      </c>
      <c r="O753" s="14" t="s">
        <v>170</v>
      </c>
      <c r="P753" s="23" t="s">
        <v>30</v>
      </c>
    </row>
    <row r="754" spans="1:16" x14ac:dyDescent="0.25">
      <c r="A754" s="19" t="s">
        <v>2765</v>
      </c>
      <c r="B754" s="13" t="s">
        <v>2766</v>
      </c>
      <c r="C754" s="13" t="s">
        <v>4748</v>
      </c>
      <c r="D754" s="13" t="s">
        <v>15</v>
      </c>
      <c r="E754" s="20" t="s">
        <v>2767</v>
      </c>
      <c r="F754" s="20">
        <v>42911</v>
      </c>
      <c r="G754" s="13" t="s">
        <v>435</v>
      </c>
      <c r="H754" s="13" t="str" cm="1">
        <f t="array" ref="H754">_xlfn.IFS(
  OR(LEFT(Students_Data!$G754,1)="6", LEFT(Students_Data!$G754,2)="C5"), "6th",
  OR(LEFT(Students_Data!$G754,1)="7", LEFT(Students_Data!$G754,2)="C4"), "7th",
  OR(LEFT(Students_Data!$G754,1)="8", LEFT(Students_Data!$G754,2)="C3"), "8th",
  OR(LEFT(Students_Data!$G754,1)="9", LEFT(Students_Data!$G754,2)="C2"), "9th",
  OR(LEFT(Students_Data!$G754,2)="10", LEFT(Students_Data!$G754,2)="C1"), "10th",
  TRUE, "none"
)</f>
        <v>6th</v>
      </c>
      <c r="I754" s="13" t="str">
        <f>IF(LEFT(Students_Data!$G754,1)="C", "C-Batch", "Techno")</f>
        <v>Techno</v>
      </c>
      <c r="J754" s="13" t="s">
        <v>2768</v>
      </c>
      <c r="K754" s="13" t="s">
        <v>4757</v>
      </c>
      <c r="L754" s="13" t="s">
        <v>2769</v>
      </c>
      <c r="M754" s="13" t="s">
        <v>20</v>
      </c>
      <c r="N754" s="13" t="s">
        <v>448</v>
      </c>
      <c r="O754" s="13" t="s">
        <v>142</v>
      </c>
      <c r="P754" s="9" t="s">
        <v>39</v>
      </c>
    </row>
    <row r="755" spans="1:16" x14ac:dyDescent="0.25">
      <c r="A755" s="21" t="s">
        <v>681</v>
      </c>
      <c r="B755" s="14" t="s">
        <v>682</v>
      </c>
      <c r="C755" s="14" t="s">
        <v>4748</v>
      </c>
      <c r="D755" s="14" t="s">
        <v>67</v>
      </c>
      <c r="E755" s="22" t="s">
        <v>683</v>
      </c>
      <c r="F755" s="22">
        <v>43329</v>
      </c>
      <c r="G755" s="14" t="s">
        <v>26</v>
      </c>
      <c r="H755" s="14" t="str" cm="1">
        <f t="array" ref="H755">_xlfn.IFS(
  OR(LEFT(Students_Data!$G755,1)="6", LEFT(Students_Data!$G755,2)="C5"), "6th",
  OR(LEFT(Students_Data!$G755,1)="7", LEFT(Students_Data!$G755,2)="C4"), "7th",
  OR(LEFT(Students_Data!$G755,1)="8", LEFT(Students_Data!$G755,2)="C3"), "8th",
  OR(LEFT(Students_Data!$G755,1)="9", LEFT(Students_Data!$G755,2)="C2"), "9th",
  OR(LEFT(Students_Data!$G755,2)="10", LEFT(Students_Data!$G755,2)="C1"), "10th",
  TRUE, "none"
)</f>
        <v>8th</v>
      </c>
      <c r="I755" s="14" t="str">
        <f>IF(LEFT(Students_Data!$G755,1)="C", "C-Batch", "Techno")</f>
        <v>Techno</v>
      </c>
      <c r="J755" s="14" t="s">
        <v>684</v>
      </c>
      <c r="K755" s="14" t="s">
        <v>4757</v>
      </c>
      <c r="L755" s="14" t="s">
        <v>685</v>
      </c>
      <c r="M755" s="14" t="s">
        <v>20</v>
      </c>
      <c r="N755" s="14" t="s">
        <v>242</v>
      </c>
      <c r="O755" s="14" t="s">
        <v>118</v>
      </c>
      <c r="P755" s="23" t="s">
        <v>57</v>
      </c>
    </row>
    <row r="756" spans="1:16" x14ac:dyDescent="0.25">
      <c r="A756" s="19" t="s">
        <v>4288</v>
      </c>
      <c r="B756" s="13" t="s">
        <v>4289</v>
      </c>
      <c r="C756" s="13" t="s">
        <v>4748</v>
      </c>
      <c r="D756" s="13" t="s">
        <v>67</v>
      </c>
      <c r="E756" s="20" t="s">
        <v>4290</v>
      </c>
      <c r="F756" s="20">
        <v>44733</v>
      </c>
      <c r="G756" s="13" t="s">
        <v>122</v>
      </c>
      <c r="H756" s="13" t="str" cm="1">
        <f t="array" ref="H756">_xlfn.IFS(
  OR(LEFT(Students_Data!$G756,1)="6", LEFT(Students_Data!$G756,2)="C5"), "6th",
  OR(LEFT(Students_Data!$G756,1)="7", LEFT(Students_Data!$G756,2)="C4"), "7th",
  OR(LEFT(Students_Data!$G756,1)="8", LEFT(Students_Data!$G756,2)="C3"), "8th",
  OR(LEFT(Students_Data!$G756,1)="9", LEFT(Students_Data!$G756,2)="C2"), "9th",
  OR(LEFT(Students_Data!$G756,2)="10", LEFT(Students_Data!$G756,2)="C1"), "10th",
  TRUE, "none"
)</f>
        <v>9th</v>
      </c>
      <c r="I756" s="13" t="str">
        <f>IF(LEFT(Students_Data!$G756,1)="C", "C-Batch", "Techno")</f>
        <v>Techno</v>
      </c>
      <c r="J756" s="13" t="s">
        <v>4291</v>
      </c>
      <c r="K756" s="13" t="s">
        <v>4755</v>
      </c>
      <c r="L756" s="13" t="s">
        <v>4292</v>
      </c>
      <c r="M756" s="13" t="s">
        <v>20</v>
      </c>
      <c r="N756" s="13" t="s">
        <v>183</v>
      </c>
      <c r="O756" s="13" t="s">
        <v>163</v>
      </c>
      <c r="P756" s="9" t="s">
        <v>39</v>
      </c>
    </row>
    <row r="757" spans="1:16" x14ac:dyDescent="0.25">
      <c r="A757" s="21" t="s">
        <v>1593</v>
      </c>
      <c r="B757" s="14" t="s">
        <v>1594</v>
      </c>
      <c r="C757" s="14" t="s">
        <v>4748</v>
      </c>
      <c r="D757" s="14" t="s">
        <v>67</v>
      </c>
      <c r="E757" s="22" t="s">
        <v>1595</v>
      </c>
      <c r="F757" s="22">
        <v>43285</v>
      </c>
      <c r="G757" s="14" t="s">
        <v>394</v>
      </c>
      <c r="H757" s="14" t="str" cm="1">
        <f t="array" ref="H757">_xlfn.IFS(
  OR(LEFT(Students_Data!$G757,1)="6", LEFT(Students_Data!$G757,2)="C5"), "6th",
  OR(LEFT(Students_Data!$G757,1)="7", LEFT(Students_Data!$G757,2)="C4"), "7th",
  OR(LEFT(Students_Data!$G757,1)="8", LEFT(Students_Data!$G757,2)="C3"), "8th",
  OR(LEFT(Students_Data!$G757,1)="9", LEFT(Students_Data!$G757,2)="C2"), "9th",
  OR(LEFT(Students_Data!$G757,2)="10", LEFT(Students_Data!$G757,2)="C1"), "10th",
  TRUE, "none"
)</f>
        <v>6th</v>
      </c>
      <c r="I757" s="14" t="str">
        <f>IF(LEFT(Students_Data!$G757,1)="C", "C-Batch", "Techno")</f>
        <v>Techno</v>
      </c>
      <c r="J757" s="14" t="s">
        <v>1596</v>
      </c>
      <c r="K757" s="14" t="s">
        <v>4755</v>
      </c>
      <c r="L757" s="14" t="s">
        <v>1597</v>
      </c>
      <c r="M757" s="14" t="s">
        <v>20</v>
      </c>
      <c r="N757" s="14" t="s">
        <v>4732</v>
      </c>
      <c r="O757" s="14" t="s">
        <v>64</v>
      </c>
      <c r="P757" s="23" t="s">
        <v>22</v>
      </c>
    </row>
    <row r="758" spans="1:16" x14ac:dyDescent="0.25">
      <c r="A758" s="19" t="s">
        <v>3989</v>
      </c>
      <c r="B758" s="13" t="s">
        <v>3990</v>
      </c>
      <c r="C758" s="13" t="s">
        <v>4748</v>
      </c>
      <c r="D758" s="13" t="s">
        <v>15</v>
      </c>
      <c r="E758" s="20" t="s">
        <v>3883</v>
      </c>
      <c r="F758" s="20">
        <v>43268</v>
      </c>
      <c r="G758" s="13" t="s">
        <v>115</v>
      </c>
      <c r="H758" s="13" t="str" cm="1">
        <f t="array" ref="H758">_xlfn.IFS(
  OR(LEFT(Students_Data!$G758,1)="6", LEFT(Students_Data!$G758,2)="C5"), "6th",
  OR(LEFT(Students_Data!$G758,1)="7", LEFT(Students_Data!$G758,2)="C4"), "7th",
  OR(LEFT(Students_Data!$G758,1)="8", LEFT(Students_Data!$G758,2)="C3"), "8th",
  OR(LEFT(Students_Data!$G758,1)="9", LEFT(Students_Data!$G758,2)="C2"), "9th",
  OR(LEFT(Students_Data!$G758,2)="10", LEFT(Students_Data!$G758,2)="C1"), "10th",
  TRUE, "none"
)</f>
        <v>6th</v>
      </c>
      <c r="I758" s="13" t="str">
        <f>IF(LEFT(Students_Data!$G758,1)="C", "C-Batch", "Techno")</f>
        <v>C-Batch</v>
      </c>
      <c r="J758" s="13" t="s">
        <v>2000</v>
      </c>
      <c r="K758" s="13" t="s">
        <v>161</v>
      </c>
      <c r="L758" s="13" t="s">
        <v>2268</v>
      </c>
      <c r="M758" s="13" t="s">
        <v>20</v>
      </c>
      <c r="N758" s="13" t="s">
        <v>242</v>
      </c>
      <c r="O758" s="13" t="s">
        <v>222</v>
      </c>
      <c r="P758" s="9" t="s">
        <v>30</v>
      </c>
    </row>
    <row r="759" spans="1:16" x14ac:dyDescent="0.25">
      <c r="A759" s="21" t="s">
        <v>1998</v>
      </c>
      <c r="B759" s="14" t="s">
        <v>1351</v>
      </c>
      <c r="C759" s="14" t="s">
        <v>4748</v>
      </c>
      <c r="D759" s="14" t="s">
        <v>15</v>
      </c>
      <c r="E759" s="22" t="s">
        <v>1999</v>
      </c>
      <c r="F759" s="22">
        <v>45529</v>
      </c>
      <c r="G759" s="14" t="s">
        <v>483</v>
      </c>
      <c r="H759" s="14" t="str" cm="1">
        <f t="array" ref="H759">_xlfn.IFS(
  OR(LEFT(Students_Data!$G759,1)="6", LEFT(Students_Data!$G759,2)="C5"), "6th",
  OR(LEFT(Students_Data!$G759,1)="7", LEFT(Students_Data!$G759,2)="C4"), "7th",
  OR(LEFT(Students_Data!$G759,1)="8", LEFT(Students_Data!$G759,2)="C3"), "8th",
  OR(LEFT(Students_Data!$G759,1)="9", LEFT(Students_Data!$G759,2)="C2"), "9th",
  OR(LEFT(Students_Data!$G759,2)="10", LEFT(Students_Data!$G759,2)="C1"), "10th",
  TRUE, "none"
)</f>
        <v>8th</v>
      </c>
      <c r="I759" s="14" t="str">
        <f>IF(LEFT(Students_Data!$G759,1)="C", "C-Batch", "Techno")</f>
        <v>C-Batch</v>
      </c>
      <c r="J759" s="14" t="s">
        <v>2000</v>
      </c>
      <c r="K759" s="14" t="s">
        <v>200</v>
      </c>
      <c r="L759" s="14" t="s">
        <v>2001</v>
      </c>
      <c r="M759" s="14" t="s">
        <v>20</v>
      </c>
      <c r="N759" s="14" t="s">
        <v>176</v>
      </c>
      <c r="O759" s="14" t="s">
        <v>56</v>
      </c>
      <c r="P759" s="23" t="s">
        <v>57</v>
      </c>
    </row>
    <row r="760" spans="1:16" x14ac:dyDescent="0.25">
      <c r="A760" s="19" t="s">
        <v>1348</v>
      </c>
      <c r="B760" s="13" t="s">
        <v>1349</v>
      </c>
      <c r="C760" s="13" t="s">
        <v>4748</v>
      </c>
      <c r="D760" s="13" t="s">
        <v>67</v>
      </c>
      <c r="E760" s="20" t="s">
        <v>1350</v>
      </c>
      <c r="F760" s="20">
        <v>42964</v>
      </c>
      <c r="G760" s="13" t="s">
        <v>85</v>
      </c>
      <c r="H760" s="13" t="str" cm="1">
        <f t="array" ref="H760">_xlfn.IFS(
  OR(LEFT(Students_Data!$G760,1)="6", LEFT(Students_Data!$G760,2)="C5"), "6th",
  OR(LEFT(Students_Data!$G760,1)="7", LEFT(Students_Data!$G760,2)="C4"), "7th",
  OR(LEFT(Students_Data!$G760,1)="8", LEFT(Students_Data!$G760,2)="C3"), "8th",
  OR(LEFT(Students_Data!$G760,1)="9", LEFT(Students_Data!$G760,2)="C2"), "9th",
  OR(LEFT(Students_Data!$G760,2)="10", LEFT(Students_Data!$G760,2)="C1"), "10th",
  TRUE, "none"
)</f>
        <v>10th</v>
      </c>
      <c r="I760" s="13" t="str">
        <f>IF(LEFT(Students_Data!$G760,1)="C", "C-Batch", "Techno")</f>
        <v>Techno</v>
      </c>
      <c r="J760" s="13" t="s">
        <v>1351</v>
      </c>
      <c r="K760" s="13" t="s">
        <v>71</v>
      </c>
      <c r="L760" s="13" t="s">
        <v>1352</v>
      </c>
      <c r="M760" s="13" t="s">
        <v>292</v>
      </c>
      <c r="N760" s="13" t="s">
        <v>568</v>
      </c>
      <c r="O760" s="13" t="s">
        <v>357</v>
      </c>
      <c r="P760" s="9" t="s">
        <v>30</v>
      </c>
    </row>
    <row r="761" spans="1:16" x14ac:dyDescent="0.25">
      <c r="A761" s="21" t="s">
        <v>300</v>
      </c>
      <c r="B761" s="14" t="s">
        <v>301</v>
      </c>
      <c r="C761" s="14" t="s">
        <v>4748</v>
      </c>
      <c r="D761" s="14" t="s">
        <v>67</v>
      </c>
      <c r="E761" s="22" t="s">
        <v>302</v>
      </c>
      <c r="F761" s="22">
        <v>44355</v>
      </c>
      <c r="G761" s="14" t="s">
        <v>159</v>
      </c>
      <c r="H761" s="14" t="str" cm="1">
        <f t="array" ref="H761">_xlfn.IFS(
  OR(LEFT(Students_Data!$G761,1)="6", LEFT(Students_Data!$G761,2)="C5"), "6th",
  OR(LEFT(Students_Data!$G761,1)="7", LEFT(Students_Data!$G761,2)="C4"), "7th",
  OR(LEFT(Students_Data!$G761,1)="8", LEFT(Students_Data!$G761,2)="C3"), "8th",
  OR(LEFT(Students_Data!$G761,1)="9", LEFT(Students_Data!$G761,2)="C2"), "9th",
  OR(LEFT(Students_Data!$G761,2)="10", LEFT(Students_Data!$G761,2)="C1"), "10th",
  TRUE, "none"
)</f>
        <v>7th</v>
      </c>
      <c r="I761" s="14" t="str">
        <f>IF(LEFT(Students_Data!$G761,1)="C", "C-Batch", "Techno")</f>
        <v>C-Batch</v>
      </c>
      <c r="J761" s="14" t="s">
        <v>303</v>
      </c>
      <c r="K761" s="14" t="s">
        <v>4755</v>
      </c>
      <c r="L761" s="14" t="s">
        <v>304</v>
      </c>
      <c r="M761" s="14" t="s">
        <v>228</v>
      </c>
      <c r="N761" s="14" t="s">
        <v>4733</v>
      </c>
      <c r="O761" s="14" t="s">
        <v>305</v>
      </c>
      <c r="P761" s="23" t="s">
        <v>90</v>
      </c>
    </row>
    <row r="762" spans="1:16" x14ac:dyDescent="0.25">
      <c r="A762" s="19" t="s">
        <v>2267</v>
      </c>
      <c r="B762" s="13" t="s">
        <v>2268</v>
      </c>
      <c r="C762" s="13" t="s">
        <v>4748</v>
      </c>
      <c r="D762" s="13" t="s">
        <v>67</v>
      </c>
      <c r="E762" s="20" t="s">
        <v>2269</v>
      </c>
      <c r="F762" s="20">
        <v>42235</v>
      </c>
      <c r="G762" s="13" t="s">
        <v>233</v>
      </c>
      <c r="H762" s="13" t="str" cm="1">
        <f t="array" ref="H762">_xlfn.IFS(
  OR(LEFT(Students_Data!$G762,1)="6", LEFT(Students_Data!$G762,2)="C5"), "6th",
  OR(LEFT(Students_Data!$G762,1)="7", LEFT(Students_Data!$G762,2)="C4"), "7th",
  OR(LEFT(Students_Data!$G762,1)="8", LEFT(Students_Data!$G762,2)="C3"), "8th",
  OR(LEFT(Students_Data!$G762,1)="9", LEFT(Students_Data!$G762,2)="C2"), "9th",
  OR(LEFT(Students_Data!$G762,2)="10", LEFT(Students_Data!$G762,2)="C1"), "10th",
  TRUE, "none"
)</f>
        <v>8th</v>
      </c>
      <c r="I762" s="13" t="str">
        <f>IF(LEFT(Students_Data!$G762,1)="C", "C-Batch", "Techno")</f>
        <v>C-Batch</v>
      </c>
      <c r="J762" s="13" t="s">
        <v>2270</v>
      </c>
      <c r="K762" s="13" t="s">
        <v>200</v>
      </c>
      <c r="L762" s="13" t="s">
        <v>2271</v>
      </c>
      <c r="M762" s="13" t="s">
        <v>20</v>
      </c>
      <c r="N762" s="13" t="s">
        <v>242</v>
      </c>
      <c r="O762" s="13" t="s">
        <v>311</v>
      </c>
      <c r="P762" s="9" t="s">
        <v>48</v>
      </c>
    </row>
    <row r="763" spans="1:16" x14ac:dyDescent="0.25">
      <c r="A763" s="21" t="s">
        <v>1769</v>
      </c>
      <c r="B763" s="14" t="s">
        <v>1770</v>
      </c>
      <c r="C763" s="14" t="s">
        <v>4748</v>
      </c>
      <c r="D763" s="14" t="s">
        <v>67</v>
      </c>
      <c r="E763" s="22" t="s">
        <v>1771</v>
      </c>
      <c r="F763" s="22">
        <v>45887</v>
      </c>
      <c r="G763" s="14" t="s">
        <v>219</v>
      </c>
      <c r="H763" s="14" t="str" cm="1">
        <f t="array" ref="H763">_xlfn.IFS(
  OR(LEFT(Students_Data!$G763,1)="6", LEFT(Students_Data!$G763,2)="C5"), "6th",
  OR(LEFT(Students_Data!$G763,1)="7", LEFT(Students_Data!$G763,2)="C4"), "7th",
  OR(LEFT(Students_Data!$G763,1)="8", LEFT(Students_Data!$G763,2)="C3"), "8th",
  OR(LEFT(Students_Data!$G763,1)="9", LEFT(Students_Data!$G763,2)="C2"), "9th",
  OR(LEFT(Students_Data!$G763,2)="10", LEFT(Students_Data!$G763,2)="C1"), "10th",
  TRUE, "none"
)</f>
        <v>9th</v>
      </c>
      <c r="I763" s="14" t="str">
        <f>IF(LEFT(Students_Data!$G763,1)="C", "C-Batch", "Techno")</f>
        <v>Techno</v>
      </c>
      <c r="J763" s="14" t="s">
        <v>965</v>
      </c>
      <c r="K763" s="14" t="s">
        <v>4757</v>
      </c>
      <c r="L763" s="14" t="s">
        <v>1772</v>
      </c>
      <c r="M763" s="14" t="s">
        <v>20</v>
      </c>
      <c r="N763" s="14" t="s">
        <v>448</v>
      </c>
      <c r="O763" s="14" t="s">
        <v>338</v>
      </c>
      <c r="P763" s="23" t="s">
        <v>57</v>
      </c>
    </row>
    <row r="764" spans="1:16" x14ac:dyDescent="0.25">
      <c r="A764" s="19" t="s">
        <v>2812</v>
      </c>
      <c r="B764" s="13" t="s">
        <v>310</v>
      </c>
      <c r="C764" s="13" t="s">
        <v>4748</v>
      </c>
      <c r="D764" s="13" t="s">
        <v>67</v>
      </c>
      <c r="E764" s="20" t="s">
        <v>2813</v>
      </c>
      <c r="F764" s="20">
        <v>44009</v>
      </c>
      <c r="G764" s="13" t="s">
        <v>373</v>
      </c>
      <c r="H764" s="13" t="str" cm="1">
        <f t="array" ref="H764">_xlfn.IFS(
  OR(LEFT(Students_Data!$G764,1)="6", LEFT(Students_Data!$G764,2)="C5"), "6th",
  OR(LEFT(Students_Data!$G764,1)="7", LEFT(Students_Data!$G764,2)="C4"), "7th",
  OR(LEFT(Students_Data!$G764,1)="8", LEFT(Students_Data!$G764,2)="C3"), "8th",
  OR(LEFT(Students_Data!$G764,1)="9", LEFT(Students_Data!$G764,2)="C2"), "9th",
  OR(LEFT(Students_Data!$G764,2)="10", LEFT(Students_Data!$G764,2)="C1"), "10th",
  TRUE, "none"
)</f>
        <v>6th</v>
      </c>
      <c r="I764" s="13" t="str">
        <f>IF(LEFT(Students_Data!$G764,1)="C", "C-Batch", "Techno")</f>
        <v>Techno</v>
      </c>
      <c r="J764" s="13" t="s">
        <v>2000</v>
      </c>
      <c r="K764" s="13" t="s">
        <v>200</v>
      </c>
      <c r="L764" s="13" t="s">
        <v>2814</v>
      </c>
      <c r="M764" s="13" t="s">
        <v>20</v>
      </c>
      <c r="N764" s="13" t="s">
        <v>242</v>
      </c>
      <c r="O764" s="13" t="s">
        <v>47</v>
      </c>
      <c r="P764" s="9" t="s">
        <v>48</v>
      </c>
    </row>
    <row r="765" spans="1:16" x14ac:dyDescent="0.25">
      <c r="A765" s="21" t="s">
        <v>964</v>
      </c>
      <c r="B765" s="14" t="s">
        <v>965</v>
      </c>
      <c r="C765" s="14" t="s">
        <v>4748</v>
      </c>
      <c r="D765" s="14" t="s">
        <v>15</v>
      </c>
      <c r="E765" s="22" t="s">
        <v>668</v>
      </c>
      <c r="F765" s="22">
        <v>42173</v>
      </c>
      <c r="G765" s="14" t="s">
        <v>410</v>
      </c>
      <c r="H765" s="14" t="str" cm="1">
        <f t="array" ref="H765">_xlfn.IFS(
  OR(LEFT(Students_Data!$G765,1)="6", LEFT(Students_Data!$G765,2)="C5"), "6th",
  OR(LEFT(Students_Data!$G765,1)="7", LEFT(Students_Data!$G765,2)="C4"), "7th",
  OR(LEFT(Students_Data!$G765,1)="8", LEFT(Students_Data!$G765,2)="C3"), "8th",
  OR(LEFT(Students_Data!$G765,1)="9", LEFT(Students_Data!$G765,2)="C2"), "9th",
  OR(LEFT(Students_Data!$G765,2)="10", LEFT(Students_Data!$G765,2)="C1"), "10th",
  TRUE, "none"
)</f>
        <v>9th</v>
      </c>
      <c r="I765" s="14" t="str">
        <f>IF(LEFT(Students_Data!$G765,1)="C", "C-Batch", "Techno")</f>
        <v>Techno</v>
      </c>
      <c r="J765" s="14" t="s">
        <v>966</v>
      </c>
      <c r="K765" s="14" t="s">
        <v>4755</v>
      </c>
      <c r="L765" s="14" t="s">
        <v>248</v>
      </c>
      <c r="M765" s="14" t="s">
        <v>325</v>
      </c>
      <c r="N765" s="14" t="s">
        <v>242</v>
      </c>
      <c r="O765" s="14" t="s">
        <v>222</v>
      </c>
      <c r="P765" s="23" t="s">
        <v>30</v>
      </c>
    </row>
    <row r="766" spans="1:16" x14ac:dyDescent="0.25">
      <c r="A766" s="19" t="s">
        <v>4710</v>
      </c>
      <c r="B766" s="13" t="s">
        <v>4711</v>
      </c>
      <c r="C766" s="13" t="s">
        <v>4748</v>
      </c>
      <c r="D766" s="13" t="s">
        <v>15</v>
      </c>
      <c r="E766" s="20" t="s">
        <v>4712</v>
      </c>
      <c r="F766" s="20">
        <v>44063</v>
      </c>
      <c r="G766" s="13" t="s">
        <v>167</v>
      </c>
      <c r="H766" s="13" t="str" cm="1">
        <f t="array" ref="H766">_xlfn.IFS(
  OR(LEFT(Students_Data!$G766,1)="6", LEFT(Students_Data!$G766,2)="C5"), "6th",
  OR(LEFT(Students_Data!$G766,1)="7", LEFT(Students_Data!$G766,2)="C4"), "7th",
  OR(LEFT(Students_Data!$G766,1)="8", LEFT(Students_Data!$G766,2)="C3"), "8th",
  OR(LEFT(Students_Data!$G766,1)="9", LEFT(Students_Data!$G766,2)="C2"), "9th",
  OR(LEFT(Students_Data!$G766,2)="10", LEFT(Students_Data!$G766,2)="C1"), "10th",
  TRUE, "none"
)</f>
        <v>7th</v>
      </c>
      <c r="I766" s="13" t="str">
        <f>IF(LEFT(Students_Data!$G766,1)="C", "C-Batch", "Techno")</f>
        <v>Techno</v>
      </c>
      <c r="J766" s="13" t="s">
        <v>4711</v>
      </c>
      <c r="K766" s="13" t="s">
        <v>4755</v>
      </c>
      <c r="L766" s="13" t="s">
        <v>3529</v>
      </c>
      <c r="M766" s="13" t="s">
        <v>20</v>
      </c>
      <c r="N766" s="13" t="s">
        <v>88</v>
      </c>
      <c r="O766" s="13" t="s">
        <v>369</v>
      </c>
      <c r="P766" s="9" t="s">
        <v>30</v>
      </c>
    </row>
    <row r="767" spans="1:16" x14ac:dyDescent="0.25">
      <c r="A767" s="21" t="s">
        <v>1449</v>
      </c>
      <c r="B767" s="14" t="s">
        <v>1450</v>
      </c>
      <c r="C767" s="14" t="s">
        <v>4748</v>
      </c>
      <c r="D767" s="14" t="s">
        <v>67</v>
      </c>
      <c r="E767" s="22" t="s">
        <v>1451</v>
      </c>
      <c r="F767" s="22">
        <v>44352</v>
      </c>
      <c r="G767" s="14" t="s">
        <v>94</v>
      </c>
      <c r="H767" s="14" t="str" cm="1">
        <f t="array" ref="H767">_xlfn.IFS(
  OR(LEFT(Students_Data!$G767,1)="6", LEFT(Students_Data!$G767,2)="C5"), "6th",
  OR(LEFT(Students_Data!$G767,1)="7", LEFT(Students_Data!$G767,2)="C4"), "7th",
  OR(LEFT(Students_Data!$G767,1)="8", LEFT(Students_Data!$G767,2)="C3"), "8th",
  OR(LEFT(Students_Data!$G767,1)="9", LEFT(Students_Data!$G767,2)="C2"), "9th",
  OR(LEFT(Students_Data!$G767,2)="10", LEFT(Students_Data!$G767,2)="C1"), "10th",
  TRUE, "none"
)</f>
        <v>10th</v>
      </c>
      <c r="I767" s="14" t="str">
        <f>IF(LEFT(Students_Data!$G767,1)="C", "C-Batch", "Techno")</f>
        <v>C-Batch</v>
      </c>
      <c r="J767" s="14" t="s">
        <v>966</v>
      </c>
      <c r="K767" s="14" t="s">
        <v>4755</v>
      </c>
      <c r="L767" s="14" t="s">
        <v>1452</v>
      </c>
      <c r="M767" s="14" t="s">
        <v>20</v>
      </c>
      <c r="N767" s="14" t="s">
        <v>46</v>
      </c>
      <c r="O767" s="14" t="s">
        <v>215</v>
      </c>
      <c r="P767" s="23" t="s">
        <v>81</v>
      </c>
    </row>
    <row r="768" spans="1:16" x14ac:dyDescent="0.25">
      <c r="A768" s="19" t="s">
        <v>1210</v>
      </c>
      <c r="B768" s="13" t="s">
        <v>690</v>
      </c>
      <c r="C768" s="13" t="s">
        <v>4748</v>
      </c>
      <c r="D768" s="13" t="s">
        <v>67</v>
      </c>
      <c r="E768" s="20" t="s">
        <v>1211</v>
      </c>
      <c r="F768" s="20">
        <v>43695</v>
      </c>
      <c r="G768" s="13" t="s">
        <v>34</v>
      </c>
      <c r="H768" s="13" t="str" cm="1">
        <f t="array" ref="H768">_xlfn.IFS(
  OR(LEFT(Students_Data!$G768,1)="6", LEFT(Students_Data!$G768,2)="C5"), "6th",
  OR(LEFT(Students_Data!$G768,1)="7", LEFT(Students_Data!$G768,2)="C4"), "7th",
  OR(LEFT(Students_Data!$G768,1)="8", LEFT(Students_Data!$G768,2)="C3"), "8th",
  OR(LEFT(Students_Data!$G768,1)="9", LEFT(Students_Data!$G768,2)="C2"), "9th",
  OR(LEFT(Students_Data!$G768,2)="10", LEFT(Students_Data!$G768,2)="C1"), "10th",
  TRUE, "none"
)</f>
        <v>6th</v>
      </c>
      <c r="I768" s="13" t="str">
        <f>IF(LEFT(Students_Data!$G768,1)="C", "C-Batch", "Techno")</f>
        <v>C-Batch</v>
      </c>
      <c r="J768" s="13" t="s">
        <v>1212</v>
      </c>
      <c r="K768" s="13" t="s">
        <v>200</v>
      </c>
      <c r="L768" s="13" t="s">
        <v>1213</v>
      </c>
      <c r="M768" s="13" t="s">
        <v>20</v>
      </c>
      <c r="N768" s="13" t="s">
        <v>4733</v>
      </c>
      <c r="O768" s="13" t="s">
        <v>196</v>
      </c>
      <c r="P768" s="9" t="s">
        <v>90</v>
      </c>
    </row>
    <row r="769" spans="1:16" x14ac:dyDescent="0.25">
      <c r="A769" s="21" t="s">
        <v>686</v>
      </c>
      <c r="B769" s="14" t="s">
        <v>687</v>
      </c>
      <c r="C769" s="14" t="s">
        <v>4748</v>
      </c>
      <c r="D769" s="14" t="s">
        <v>15</v>
      </c>
      <c r="E769" s="22" t="s">
        <v>688</v>
      </c>
      <c r="F769" s="22">
        <v>45842</v>
      </c>
      <c r="G769" s="14" t="s">
        <v>17</v>
      </c>
      <c r="H769" s="14" t="str" cm="1">
        <f t="array" ref="H769">_xlfn.IFS(
  OR(LEFT(Students_Data!$G769,1)="6", LEFT(Students_Data!$G769,2)="C5"), "6th",
  OR(LEFT(Students_Data!$G769,1)="7", LEFT(Students_Data!$G769,2)="C4"), "7th",
  OR(LEFT(Students_Data!$G769,1)="8", LEFT(Students_Data!$G769,2)="C3"), "8th",
  OR(LEFT(Students_Data!$G769,1)="9", LEFT(Students_Data!$G769,2)="C2"), "9th",
  OR(LEFT(Students_Data!$G769,2)="10", LEFT(Students_Data!$G769,2)="C1"), "10th",
  TRUE, "none"
)</f>
        <v>10th</v>
      </c>
      <c r="I769" s="14" t="str">
        <f>IF(LEFT(Students_Data!$G769,1)="C", "C-Batch", "Techno")</f>
        <v>C-Batch</v>
      </c>
      <c r="J769" s="14" t="s">
        <v>689</v>
      </c>
      <c r="K769" s="14" t="s">
        <v>4755</v>
      </c>
      <c r="L769" s="14" t="s">
        <v>690</v>
      </c>
      <c r="M769" s="14" t="s">
        <v>20</v>
      </c>
      <c r="N769" s="14" t="s">
        <v>344</v>
      </c>
      <c r="O769" s="14" t="s">
        <v>126</v>
      </c>
      <c r="P769" s="23" t="s">
        <v>57</v>
      </c>
    </row>
    <row r="770" spans="1:16" x14ac:dyDescent="0.25">
      <c r="A770" s="19" t="s">
        <v>1199</v>
      </c>
      <c r="B770" s="13" t="s">
        <v>1200</v>
      </c>
      <c r="C770" s="13" t="s">
        <v>4748</v>
      </c>
      <c r="D770" s="13" t="s">
        <v>15</v>
      </c>
      <c r="E770" s="20" t="s">
        <v>1201</v>
      </c>
      <c r="F770" s="20">
        <v>43654</v>
      </c>
      <c r="G770" s="13" t="s">
        <v>394</v>
      </c>
      <c r="H770" s="13" t="str" cm="1">
        <f t="array" ref="H770">_xlfn.IFS(
  OR(LEFT(Students_Data!$G770,1)="6", LEFT(Students_Data!$G770,2)="C5"), "6th",
  OR(LEFT(Students_Data!$G770,1)="7", LEFT(Students_Data!$G770,2)="C4"), "7th",
  OR(LEFT(Students_Data!$G770,1)="8", LEFT(Students_Data!$G770,2)="C3"), "8th",
  OR(LEFT(Students_Data!$G770,1)="9", LEFT(Students_Data!$G770,2)="C2"), "9th",
  OR(LEFT(Students_Data!$G770,2)="10", LEFT(Students_Data!$G770,2)="C1"), "10th",
  TRUE, "none"
)</f>
        <v>6th</v>
      </c>
      <c r="I770" s="13" t="str">
        <f>IF(LEFT(Students_Data!$G770,1)="C", "C-Batch", "Techno")</f>
        <v>Techno</v>
      </c>
      <c r="J770" s="13" t="s">
        <v>309</v>
      </c>
      <c r="K770" s="13" t="s">
        <v>4755</v>
      </c>
      <c r="L770" s="13" t="s">
        <v>1202</v>
      </c>
      <c r="M770" s="13" t="s">
        <v>20</v>
      </c>
      <c r="N770" s="13" t="s">
        <v>242</v>
      </c>
      <c r="O770" s="13" t="s">
        <v>177</v>
      </c>
      <c r="P770" s="9" t="s">
        <v>39</v>
      </c>
    </row>
    <row r="771" spans="1:16" x14ac:dyDescent="0.25">
      <c r="A771" s="21" t="s">
        <v>4036</v>
      </c>
      <c r="B771" s="14" t="s">
        <v>4037</v>
      </c>
      <c r="C771" s="14" t="s">
        <v>4748</v>
      </c>
      <c r="D771" s="14" t="s">
        <v>67</v>
      </c>
      <c r="E771" s="22" t="s">
        <v>733</v>
      </c>
      <c r="F771" s="22">
        <v>42187</v>
      </c>
      <c r="G771" s="14" t="s">
        <v>282</v>
      </c>
      <c r="H771" s="14" t="str" cm="1">
        <f t="array" ref="H771">_xlfn.IFS(
  OR(LEFT(Students_Data!$G771,1)="6", LEFT(Students_Data!$G771,2)="C5"), "6th",
  OR(LEFT(Students_Data!$G771,1)="7", LEFT(Students_Data!$G771,2)="C4"), "7th",
  OR(LEFT(Students_Data!$G771,1)="8", LEFT(Students_Data!$G771,2)="C3"), "8th",
  OR(LEFT(Students_Data!$G771,1)="9", LEFT(Students_Data!$G771,2)="C2"), "9th",
  OR(LEFT(Students_Data!$G771,2)="10", LEFT(Students_Data!$G771,2)="C1"), "10th",
  TRUE, "none"
)</f>
        <v>10th</v>
      </c>
      <c r="I771" s="14" t="str">
        <f>IF(LEFT(Students_Data!$G771,1)="C", "C-Batch", "Techno")</f>
        <v>Techno</v>
      </c>
      <c r="J771" s="14" t="s">
        <v>4038</v>
      </c>
      <c r="K771" s="14" t="s">
        <v>4755</v>
      </c>
      <c r="L771" s="14" t="s">
        <v>2814</v>
      </c>
      <c r="M771" s="14" t="s">
        <v>141</v>
      </c>
      <c r="N771" s="14" t="s">
        <v>317</v>
      </c>
      <c r="O771" s="14" t="s">
        <v>326</v>
      </c>
      <c r="P771" s="23" t="s">
        <v>81</v>
      </c>
    </row>
    <row r="772" spans="1:16" x14ac:dyDescent="0.25">
      <c r="A772" s="19" t="s">
        <v>537</v>
      </c>
      <c r="B772" s="13" t="s">
        <v>538</v>
      </c>
      <c r="C772" s="13" t="s">
        <v>4748</v>
      </c>
      <c r="D772" s="13" t="s">
        <v>15</v>
      </c>
      <c r="E772" s="20" t="s">
        <v>539</v>
      </c>
      <c r="F772" s="20">
        <v>45474</v>
      </c>
      <c r="G772" s="13" t="s">
        <v>159</v>
      </c>
      <c r="H772" s="13" t="str" cm="1">
        <f t="array" ref="H772">_xlfn.IFS(
  OR(LEFT(Students_Data!$G772,1)="6", LEFT(Students_Data!$G772,2)="C5"), "6th",
  OR(LEFT(Students_Data!$G772,1)="7", LEFT(Students_Data!$G772,2)="C4"), "7th",
  OR(LEFT(Students_Data!$G772,1)="8", LEFT(Students_Data!$G772,2)="C3"), "8th",
  OR(LEFT(Students_Data!$G772,1)="9", LEFT(Students_Data!$G772,2)="C2"), "9th",
  OR(LEFT(Students_Data!$G772,2)="10", LEFT(Students_Data!$G772,2)="C1"), "10th",
  TRUE, "none"
)</f>
        <v>7th</v>
      </c>
      <c r="I772" s="13" t="str">
        <f>IF(LEFT(Students_Data!$G772,1)="C", "C-Batch", "Techno")</f>
        <v>C-Batch</v>
      </c>
      <c r="J772" s="13" t="s">
        <v>540</v>
      </c>
      <c r="K772" s="13" t="s">
        <v>200</v>
      </c>
      <c r="L772" s="13" t="s">
        <v>541</v>
      </c>
      <c r="M772" s="13" t="s">
        <v>292</v>
      </c>
      <c r="N772" s="13" t="s">
        <v>380</v>
      </c>
      <c r="O772" s="13" t="s">
        <v>148</v>
      </c>
      <c r="P772" s="9" t="s">
        <v>39</v>
      </c>
    </row>
    <row r="773" spans="1:16" x14ac:dyDescent="0.25">
      <c r="A773" s="21" t="s">
        <v>1898</v>
      </c>
      <c r="B773" s="14" t="s">
        <v>1899</v>
      </c>
      <c r="C773" s="14" t="s">
        <v>4748</v>
      </c>
      <c r="D773" s="14" t="s">
        <v>15</v>
      </c>
      <c r="E773" s="22" t="s">
        <v>1741</v>
      </c>
      <c r="F773" s="22">
        <v>42243</v>
      </c>
      <c r="G773" s="14" t="s">
        <v>377</v>
      </c>
      <c r="H773" s="14" t="str" cm="1">
        <f t="array" ref="H773">_xlfn.IFS(
  OR(LEFT(Students_Data!$G773,1)="6", LEFT(Students_Data!$G773,2)="C5"), "6th",
  OR(LEFT(Students_Data!$G773,1)="7", LEFT(Students_Data!$G773,2)="C4"), "7th",
  OR(LEFT(Students_Data!$G773,1)="8", LEFT(Students_Data!$G773,2)="C3"), "8th",
  OR(LEFT(Students_Data!$G773,1)="9", LEFT(Students_Data!$G773,2)="C2"), "9th",
  OR(LEFT(Students_Data!$G773,2)="10", LEFT(Students_Data!$G773,2)="C1"), "10th",
  TRUE, "none"
)</f>
        <v>9th</v>
      </c>
      <c r="I773" s="14" t="str">
        <f>IF(LEFT(Students_Data!$G773,1)="C", "C-Batch", "Techno")</f>
        <v>C-Batch</v>
      </c>
      <c r="J773" s="14" t="s">
        <v>1900</v>
      </c>
      <c r="K773" s="14" t="s">
        <v>62</v>
      </c>
      <c r="L773" s="14" t="s">
        <v>1901</v>
      </c>
      <c r="M773" s="14" t="s">
        <v>325</v>
      </c>
      <c r="N773" s="14" t="s">
        <v>285</v>
      </c>
      <c r="O773" s="14" t="s">
        <v>215</v>
      </c>
      <c r="P773" s="23" t="s">
        <v>81</v>
      </c>
    </row>
    <row r="774" spans="1:16" x14ac:dyDescent="0.25">
      <c r="A774" s="19" t="s">
        <v>2040</v>
      </c>
      <c r="B774" s="13" t="s">
        <v>2041</v>
      </c>
      <c r="C774" s="13" t="s">
        <v>4748</v>
      </c>
      <c r="D774" s="13" t="s">
        <v>15</v>
      </c>
      <c r="E774" s="20" t="s">
        <v>2042</v>
      </c>
      <c r="F774" s="20">
        <v>45859</v>
      </c>
      <c r="G774" s="13" t="s">
        <v>17</v>
      </c>
      <c r="H774" s="13" t="str" cm="1">
        <f t="array" ref="H774">_xlfn.IFS(
  OR(LEFT(Students_Data!$G774,1)="6", LEFT(Students_Data!$G774,2)="C5"), "6th",
  OR(LEFT(Students_Data!$G774,1)="7", LEFT(Students_Data!$G774,2)="C4"), "7th",
  OR(LEFT(Students_Data!$G774,1)="8", LEFT(Students_Data!$G774,2)="C3"), "8th",
  OR(LEFT(Students_Data!$G774,1)="9", LEFT(Students_Data!$G774,2)="C2"), "9th",
  OR(LEFT(Students_Data!$G774,2)="10", LEFT(Students_Data!$G774,2)="C1"), "10th",
  TRUE, "none"
)</f>
        <v>10th</v>
      </c>
      <c r="I774" s="13" t="str">
        <f>IF(LEFT(Students_Data!$G774,1)="C", "C-Batch", "Techno")</f>
        <v>C-Batch</v>
      </c>
      <c r="J774" s="13" t="s">
        <v>1963</v>
      </c>
      <c r="K774" s="13" t="s">
        <v>4757</v>
      </c>
      <c r="L774" s="13" t="s">
        <v>1202</v>
      </c>
      <c r="M774" s="13" t="s">
        <v>292</v>
      </c>
      <c r="N774" s="13" t="s">
        <v>242</v>
      </c>
      <c r="O774" s="13" t="s">
        <v>56</v>
      </c>
      <c r="P774" s="9" t="s">
        <v>57</v>
      </c>
    </row>
    <row r="775" spans="1:16" x14ac:dyDescent="0.25">
      <c r="A775" s="21" t="s">
        <v>2967</v>
      </c>
      <c r="B775" s="14" t="s">
        <v>1476</v>
      </c>
      <c r="C775" s="14" t="s">
        <v>4748</v>
      </c>
      <c r="D775" s="14" t="s">
        <v>67</v>
      </c>
      <c r="E775" s="22" t="s">
        <v>2968</v>
      </c>
      <c r="F775" s="22">
        <v>42573</v>
      </c>
      <c r="G775" s="14" t="s">
        <v>52</v>
      </c>
      <c r="H775" s="14" t="str" cm="1">
        <f t="array" ref="H775">_xlfn.IFS(
  OR(LEFT(Students_Data!$G775,1)="6", LEFT(Students_Data!$G775,2)="C5"), "6th",
  OR(LEFT(Students_Data!$G775,1)="7", LEFT(Students_Data!$G775,2)="C4"), "7th",
  OR(LEFT(Students_Data!$G775,1)="8", LEFT(Students_Data!$G775,2)="C3"), "8th",
  OR(LEFT(Students_Data!$G775,1)="9", LEFT(Students_Data!$G775,2)="C2"), "9th",
  OR(LEFT(Students_Data!$G775,2)="10", LEFT(Students_Data!$G775,2)="C1"), "10th",
  TRUE, "none"
)</f>
        <v>8th</v>
      </c>
      <c r="I775" s="14" t="str">
        <f>IF(LEFT(Students_Data!$G775,1)="C", "C-Batch", "Techno")</f>
        <v>Techno</v>
      </c>
      <c r="J775" s="14" t="s">
        <v>2969</v>
      </c>
      <c r="K775" s="14" t="s">
        <v>161</v>
      </c>
      <c r="L775" s="14" t="s">
        <v>1452</v>
      </c>
      <c r="M775" s="14" t="s">
        <v>20</v>
      </c>
      <c r="N775" s="14" t="s">
        <v>448</v>
      </c>
      <c r="O775" s="14" t="s">
        <v>326</v>
      </c>
      <c r="P775" s="23" t="s">
        <v>81</v>
      </c>
    </row>
    <row r="776" spans="1:16" x14ac:dyDescent="0.25">
      <c r="A776" s="19" t="s">
        <v>2675</v>
      </c>
      <c r="B776" s="13" t="s">
        <v>2676</v>
      </c>
      <c r="C776" s="13" t="s">
        <v>4748</v>
      </c>
      <c r="D776" s="13" t="s">
        <v>67</v>
      </c>
      <c r="E776" s="20" t="s">
        <v>166</v>
      </c>
      <c r="F776" s="20">
        <v>43285</v>
      </c>
      <c r="G776" s="13" t="s">
        <v>260</v>
      </c>
      <c r="H776" s="13" t="str" cm="1">
        <f t="array" ref="H776">_xlfn.IFS(
  OR(LEFT(Students_Data!$G776,1)="6", LEFT(Students_Data!$G776,2)="C5"), "6th",
  OR(LEFT(Students_Data!$G776,1)="7", LEFT(Students_Data!$G776,2)="C4"), "7th",
  OR(LEFT(Students_Data!$G776,1)="8", LEFT(Students_Data!$G776,2)="C3"), "8th",
  OR(LEFT(Students_Data!$G776,1)="9", LEFT(Students_Data!$G776,2)="C2"), "9th",
  OR(LEFT(Students_Data!$G776,2)="10", LEFT(Students_Data!$G776,2)="C1"), "10th",
  TRUE, "none"
)</f>
        <v>7th</v>
      </c>
      <c r="I776" s="13" t="str">
        <f>IF(LEFT(Students_Data!$G776,1)="C", "C-Batch", "Techno")</f>
        <v>C-Batch</v>
      </c>
      <c r="J776" s="13" t="s">
        <v>2270</v>
      </c>
      <c r="K776" s="13" t="s">
        <v>4755</v>
      </c>
      <c r="L776" s="13" t="s">
        <v>2676</v>
      </c>
      <c r="M776" s="13" t="s">
        <v>20</v>
      </c>
      <c r="N776" s="13" t="s">
        <v>448</v>
      </c>
      <c r="O776" s="13" t="s">
        <v>299</v>
      </c>
      <c r="P776" s="9" t="s">
        <v>81</v>
      </c>
    </row>
    <row r="777" spans="1:16" x14ac:dyDescent="0.25">
      <c r="A777" s="21" t="s">
        <v>755</v>
      </c>
      <c r="B777" s="14" t="s">
        <v>756</v>
      </c>
      <c r="C777" s="14" t="s">
        <v>4748</v>
      </c>
      <c r="D777" s="14" t="s">
        <v>15</v>
      </c>
      <c r="E777" s="22" t="s">
        <v>757</v>
      </c>
      <c r="F777" s="22">
        <v>43327</v>
      </c>
      <c r="G777" s="14" t="s">
        <v>435</v>
      </c>
      <c r="H777" s="14" t="str" cm="1">
        <f t="array" ref="H777">_xlfn.IFS(
  OR(LEFT(Students_Data!$G777,1)="6", LEFT(Students_Data!$G777,2)="C5"), "6th",
  OR(LEFT(Students_Data!$G777,1)="7", LEFT(Students_Data!$G777,2)="C4"), "7th",
  OR(LEFT(Students_Data!$G777,1)="8", LEFT(Students_Data!$G777,2)="C3"), "8th",
  OR(LEFT(Students_Data!$G777,1)="9", LEFT(Students_Data!$G777,2)="C2"), "9th",
  OR(LEFT(Students_Data!$G777,2)="10", LEFT(Students_Data!$G777,2)="C1"), "10th",
  TRUE, "none"
)</f>
        <v>6th</v>
      </c>
      <c r="I777" s="14" t="str">
        <f>IF(LEFT(Students_Data!$G777,1)="C", "C-Batch", "Techno")</f>
        <v>Techno</v>
      </c>
      <c r="J777" s="14" t="s">
        <v>758</v>
      </c>
      <c r="K777" s="14" t="s">
        <v>4755</v>
      </c>
      <c r="L777" s="14" t="s">
        <v>759</v>
      </c>
      <c r="M777" s="14" t="s">
        <v>20</v>
      </c>
      <c r="N777" s="14" t="s">
        <v>568</v>
      </c>
      <c r="O777" s="14" t="s">
        <v>229</v>
      </c>
      <c r="P777" s="23" t="s">
        <v>30</v>
      </c>
    </row>
    <row r="778" spans="1:16" x14ac:dyDescent="0.25">
      <c r="A778" s="19" t="s">
        <v>4612</v>
      </c>
      <c r="B778" s="13" t="s">
        <v>3321</v>
      </c>
      <c r="C778" s="13" t="s">
        <v>4748</v>
      </c>
      <c r="D778" s="13" t="s">
        <v>15</v>
      </c>
      <c r="E778" s="20" t="s">
        <v>2932</v>
      </c>
      <c r="F778" s="20">
        <v>42601</v>
      </c>
      <c r="G778" s="13" t="s">
        <v>260</v>
      </c>
      <c r="H778" s="13" t="str" cm="1">
        <f t="array" ref="H778">_xlfn.IFS(
  OR(LEFT(Students_Data!$G778,1)="6", LEFT(Students_Data!$G778,2)="C5"), "6th",
  OR(LEFT(Students_Data!$G778,1)="7", LEFT(Students_Data!$G778,2)="C4"), "7th",
  OR(LEFT(Students_Data!$G778,1)="8", LEFT(Students_Data!$G778,2)="C3"), "8th",
  OR(LEFT(Students_Data!$G778,1)="9", LEFT(Students_Data!$G778,2)="C2"), "9th",
  OR(LEFT(Students_Data!$G778,2)="10", LEFT(Students_Data!$G778,2)="C1"), "10th",
  TRUE, "none"
)</f>
        <v>7th</v>
      </c>
      <c r="I778" s="13" t="str">
        <f>IF(LEFT(Students_Data!$G778,1)="C", "C-Batch", "Techno")</f>
        <v>C-Batch</v>
      </c>
      <c r="J778" s="13" t="s">
        <v>1475</v>
      </c>
      <c r="K778" s="13" t="s">
        <v>4755</v>
      </c>
      <c r="L778" s="13" t="s">
        <v>4613</v>
      </c>
      <c r="M778" s="13" t="s">
        <v>20</v>
      </c>
      <c r="N778" s="13" t="s">
        <v>4733</v>
      </c>
      <c r="O778" s="13" t="s">
        <v>177</v>
      </c>
      <c r="P778" s="9" t="s">
        <v>39</v>
      </c>
    </row>
    <row r="779" spans="1:16" x14ac:dyDescent="0.25">
      <c r="A779" s="21" t="s">
        <v>433</v>
      </c>
      <c r="B779" s="14" t="s">
        <v>303</v>
      </c>
      <c r="C779" s="14" t="s">
        <v>4748</v>
      </c>
      <c r="D779" s="14" t="s">
        <v>15</v>
      </c>
      <c r="E779" s="22" t="s">
        <v>434</v>
      </c>
      <c r="F779" s="22">
        <v>42926</v>
      </c>
      <c r="G779" s="14" t="s">
        <v>435</v>
      </c>
      <c r="H779" s="14" t="str" cm="1">
        <f t="array" ref="H779">_xlfn.IFS(
  OR(LEFT(Students_Data!$G779,1)="6", LEFT(Students_Data!$G779,2)="C5"), "6th",
  OR(LEFT(Students_Data!$G779,1)="7", LEFT(Students_Data!$G779,2)="C4"), "7th",
  OR(LEFT(Students_Data!$G779,1)="8", LEFT(Students_Data!$G779,2)="C3"), "8th",
  OR(LEFT(Students_Data!$G779,1)="9", LEFT(Students_Data!$G779,2)="C2"), "9th",
  OR(LEFT(Students_Data!$G779,2)="10", LEFT(Students_Data!$G779,2)="C1"), "10th",
  TRUE, "none"
)</f>
        <v>6th</v>
      </c>
      <c r="I779" s="14" t="str">
        <f>IF(LEFT(Students_Data!$G779,1)="C", "C-Batch", "Techno")</f>
        <v>Techno</v>
      </c>
      <c r="J779" s="14" t="s">
        <v>436</v>
      </c>
      <c r="K779" s="14" t="s">
        <v>71</v>
      </c>
      <c r="L779" s="14" t="s">
        <v>437</v>
      </c>
      <c r="M779" s="14" t="s">
        <v>20</v>
      </c>
      <c r="N779" s="14" t="s">
        <v>448</v>
      </c>
      <c r="O779" s="14" t="s">
        <v>293</v>
      </c>
      <c r="P779" s="23" t="s">
        <v>30</v>
      </c>
    </row>
    <row r="780" spans="1:16" x14ac:dyDescent="0.25">
      <c r="A780" s="19" t="s">
        <v>306</v>
      </c>
      <c r="B780" s="13" t="s">
        <v>307</v>
      </c>
      <c r="C780" s="13" t="s">
        <v>4748</v>
      </c>
      <c r="D780" s="13" t="s">
        <v>67</v>
      </c>
      <c r="E780" s="20" t="s">
        <v>308</v>
      </c>
      <c r="F780" s="20">
        <v>42180</v>
      </c>
      <c r="G780" s="13" t="s">
        <v>122</v>
      </c>
      <c r="H780" s="13" t="str" cm="1">
        <f t="array" ref="H780">_xlfn.IFS(
  OR(LEFT(Students_Data!$G780,1)="6", LEFT(Students_Data!$G780,2)="C5"), "6th",
  OR(LEFT(Students_Data!$G780,1)="7", LEFT(Students_Data!$G780,2)="C4"), "7th",
  OR(LEFT(Students_Data!$G780,1)="8", LEFT(Students_Data!$G780,2)="C3"), "8th",
  OR(LEFT(Students_Data!$G780,1)="9", LEFT(Students_Data!$G780,2)="C2"), "9th",
  OR(LEFT(Students_Data!$G780,2)="10", LEFT(Students_Data!$G780,2)="C1"), "10th",
  TRUE, "none"
)</f>
        <v>9th</v>
      </c>
      <c r="I780" s="13" t="str">
        <f>IF(LEFT(Students_Data!$G780,1)="C", "C-Batch", "Techno")</f>
        <v>Techno</v>
      </c>
      <c r="J780" s="13" t="s">
        <v>309</v>
      </c>
      <c r="K780" s="13" t="s">
        <v>71</v>
      </c>
      <c r="L780" s="13" t="s">
        <v>310</v>
      </c>
      <c r="M780" s="13" t="s">
        <v>20</v>
      </c>
      <c r="N780" s="13" t="s">
        <v>448</v>
      </c>
      <c r="O780" s="13" t="s">
        <v>311</v>
      </c>
      <c r="P780" s="9" t="s">
        <v>48</v>
      </c>
    </row>
    <row r="781" spans="1:16" x14ac:dyDescent="0.25">
      <c r="A781" s="21" t="s">
        <v>1473</v>
      </c>
      <c r="B781" s="14" t="s">
        <v>4831</v>
      </c>
      <c r="C781" s="14" t="s">
        <v>4748</v>
      </c>
      <c r="D781" s="14" t="s">
        <v>67</v>
      </c>
      <c r="E781" s="22" t="s">
        <v>1474</v>
      </c>
      <c r="F781" s="22">
        <v>43273</v>
      </c>
      <c r="G781" s="14" t="s">
        <v>260</v>
      </c>
      <c r="H781" s="14" t="str" cm="1">
        <f t="array" ref="H781">_xlfn.IFS(
  OR(LEFT(Students_Data!$G781,1)="6", LEFT(Students_Data!$G781,2)="C5"), "6th",
  OR(LEFT(Students_Data!$G781,1)="7", LEFT(Students_Data!$G781,2)="C4"), "7th",
  OR(LEFT(Students_Data!$G781,1)="8", LEFT(Students_Data!$G781,2)="C3"), "8th",
  OR(LEFT(Students_Data!$G781,1)="9", LEFT(Students_Data!$G781,2)="C2"), "9th",
  OR(LEFT(Students_Data!$G781,2)="10", LEFT(Students_Data!$G781,2)="C1"), "10th",
  TRUE, "none"
)</f>
        <v>7th</v>
      </c>
      <c r="I781" s="14" t="str">
        <f>IF(LEFT(Students_Data!$G781,1)="C", "C-Batch", "Techno")</f>
        <v>C-Batch</v>
      </c>
      <c r="J781" s="14" t="s">
        <v>1475</v>
      </c>
      <c r="K781" s="14" t="s">
        <v>4755</v>
      </c>
      <c r="L781" s="14" t="s">
        <v>1476</v>
      </c>
      <c r="M781" s="14" t="s">
        <v>20</v>
      </c>
      <c r="N781" s="14" t="s">
        <v>242</v>
      </c>
      <c r="O781" s="14" t="s">
        <v>184</v>
      </c>
      <c r="P781" s="23" t="s">
        <v>98</v>
      </c>
    </row>
    <row r="782" spans="1:16" x14ac:dyDescent="0.25">
      <c r="A782" s="19" t="s">
        <v>4394</v>
      </c>
      <c r="B782" s="13" t="s">
        <v>4395</v>
      </c>
      <c r="C782" s="13" t="s">
        <v>4748</v>
      </c>
      <c r="D782" s="13" t="s">
        <v>67</v>
      </c>
      <c r="E782" s="20" t="s">
        <v>4396</v>
      </c>
      <c r="F782" s="20">
        <v>45894</v>
      </c>
      <c r="G782" s="13" t="s">
        <v>377</v>
      </c>
      <c r="H782" s="13" t="str" cm="1">
        <f t="array" ref="H782">_xlfn.IFS(
  OR(LEFT(Students_Data!$G782,1)="6", LEFT(Students_Data!$G782,2)="C5"), "6th",
  OR(LEFT(Students_Data!$G782,1)="7", LEFT(Students_Data!$G782,2)="C4"), "7th",
  OR(LEFT(Students_Data!$G782,1)="8", LEFT(Students_Data!$G782,2)="C3"), "8th",
  OR(LEFT(Students_Data!$G782,1)="9", LEFT(Students_Data!$G782,2)="C2"), "9th",
  OR(LEFT(Students_Data!$G782,2)="10", LEFT(Students_Data!$G782,2)="C1"), "10th",
  TRUE, "none"
)</f>
        <v>9th</v>
      </c>
      <c r="I782" s="13" t="str">
        <f>IF(LEFT(Students_Data!$G782,1)="C", "C-Batch", "Techno")</f>
        <v>C-Batch</v>
      </c>
      <c r="J782" s="13" t="s">
        <v>966</v>
      </c>
      <c r="K782" s="13" t="s">
        <v>4755</v>
      </c>
      <c r="L782" s="13" t="s">
        <v>1770</v>
      </c>
      <c r="M782" s="13" t="s">
        <v>325</v>
      </c>
      <c r="N782" s="13" t="s">
        <v>242</v>
      </c>
      <c r="O782" s="13" t="s">
        <v>357</v>
      </c>
      <c r="P782" s="9" t="s">
        <v>30</v>
      </c>
    </row>
    <row r="783" spans="1:16" x14ac:dyDescent="0.25">
      <c r="A783" s="21" t="s">
        <v>1960</v>
      </c>
      <c r="B783" s="14" t="s">
        <v>1961</v>
      </c>
      <c r="C783" s="14" t="s">
        <v>4748</v>
      </c>
      <c r="D783" s="14" t="s">
        <v>15</v>
      </c>
      <c r="E783" s="22" t="s">
        <v>1962</v>
      </c>
      <c r="F783" s="22">
        <v>42199</v>
      </c>
      <c r="G783" s="14" t="s">
        <v>17</v>
      </c>
      <c r="H783" s="14" t="str" cm="1">
        <f t="array" ref="H783">_xlfn.IFS(
  OR(LEFT(Students_Data!$G783,1)="6", LEFT(Students_Data!$G783,2)="C5"), "6th",
  OR(LEFT(Students_Data!$G783,1)="7", LEFT(Students_Data!$G783,2)="C4"), "7th",
  OR(LEFT(Students_Data!$G783,1)="8", LEFT(Students_Data!$G783,2)="C3"), "8th",
  OR(LEFT(Students_Data!$G783,1)="9", LEFT(Students_Data!$G783,2)="C2"), "9th",
  OR(LEFT(Students_Data!$G783,2)="10", LEFT(Students_Data!$G783,2)="C1"), "10th",
  TRUE, "none"
)</f>
        <v>10th</v>
      </c>
      <c r="I783" s="14" t="str">
        <f>IF(LEFT(Students_Data!$G783,1)="C", "C-Batch", "Techno")</f>
        <v>C-Batch</v>
      </c>
      <c r="J783" s="14" t="s">
        <v>1963</v>
      </c>
      <c r="K783" s="14" t="s">
        <v>4755</v>
      </c>
      <c r="L783" s="14" t="s">
        <v>1964</v>
      </c>
      <c r="M783" s="14" t="s">
        <v>20</v>
      </c>
      <c r="N783" s="14" t="s">
        <v>55</v>
      </c>
      <c r="O783" s="14" t="s">
        <v>118</v>
      </c>
      <c r="P783" s="23" t="s">
        <v>57</v>
      </c>
    </row>
    <row r="784" spans="1:16" x14ac:dyDescent="0.25">
      <c r="A784" s="19" t="s">
        <v>244</v>
      </c>
      <c r="B784" s="13" t="s">
        <v>245</v>
      </c>
      <c r="C784" s="13" t="s">
        <v>4748</v>
      </c>
      <c r="D784" s="13" t="s">
        <v>15</v>
      </c>
      <c r="E784" s="20" t="s">
        <v>246</v>
      </c>
      <c r="F784" s="20">
        <v>45135</v>
      </c>
      <c r="G784" s="13" t="s">
        <v>219</v>
      </c>
      <c r="H784" s="13" t="str" cm="1">
        <f t="array" ref="H784">_xlfn.IFS(
  OR(LEFT(Students_Data!$G784,1)="6", LEFT(Students_Data!$G784,2)="C5"), "6th",
  OR(LEFT(Students_Data!$G784,1)="7", LEFT(Students_Data!$G784,2)="C4"), "7th",
  OR(LEFT(Students_Data!$G784,1)="8", LEFT(Students_Data!$G784,2)="C3"), "8th",
  OR(LEFT(Students_Data!$G784,1)="9", LEFT(Students_Data!$G784,2)="C2"), "9th",
  OR(LEFT(Students_Data!$G784,2)="10", LEFT(Students_Data!$G784,2)="C1"), "10th",
  TRUE, "none"
)</f>
        <v>9th</v>
      </c>
      <c r="I784" s="13" t="str">
        <f>IF(LEFT(Students_Data!$G784,1)="C", "C-Batch", "Techno")</f>
        <v>Techno</v>
      </c>
      <c r="J784" s="13" t="s">
        <v>247</v>
      </c>
      <c r="K784" s="13" t="s">
        <v>71</v>
      </c>
      <c r="L784" s="13" t="s">
        <v>248</v>
      </c>
      <c r="M784" s="13" t="s">
        <v>20</v>
      </c>
      <c r="N784" s="13" t="s">
        <v>448</v>
      </c>
      <c r="O784" s="13" t="s">
        <v>249</v>
      </c>
      <c r="P784" s="9" t="s">
        <v>30</v>
      </c>
    </row>
    <row r="785" spans="1:16" x14ac:dyDescent="0.25">
      <c r="A785" s="21" t="s">
        <v>3590</v>
      </c>
      <c r="B785" s="14" t="s">
        <v>3591</v>
      </c>
      <c r="C785" s="14" t="s">
        <v>4748</v>
      </c>
      <c r="D785" s="14" t="s">
        <v>15</v>
      </c>
      <c r="E785" s="22" t="s">
        <v>3592</v>
      </c>
      <c r="F785" s="22">
        <v>45453</v>
      </c>
      <c r="G785" s="14" t="s">
        <v>167</v>
      </c>
      <c r="H785" s="14" t="str" cm="1">
        <f t="array" ref="H785">_xlfn.IFS(
  OR(LEFT(Students_Data!$G785,1)="6", LEFT(Students_Data!$G785,2)="C5"), "6th",
  OR(LEFT(Students_Data!$G785,1)="7", LEFT(Students_Data!$G785,2)="C4"), "7th",
  OR(LEFT(Students_Data!$G785,1)="8", LEFT(Students_Data!$G785,2)="C3"), "8th",
  OR(LEFT(Students_Data!$G785,1)="9", LEFT(Students_Data!$G785,2)="C2"), "9th",
  OR(LEFT(Students_Data!$G785,2)="10", LEFT(Students_Data!$G785,2)="C1"), "10th",
  TRUE, "none"
)</f>
        <v>7th</v>
      </c>
      <c r="I785" s="14" t="str">
        <f>IF(LEFT(Students_Data!$G785,1)="C", "C-Batch", "Techno")</f>
        <v>Techno</v>
      </c>
      <c r="J785" s="14" t="s">
        <v>3593</v>
      </c>
      <c r="K785" s="14" t="s">
        <v>36</v>
      </c>
      <c r="L785" s="14" t="s">
        <v>3594</v>
      </c>
      <c r="M785" s="14" t="s">
        <v>20</v>
      </c>
      <c r="N785" s="14" t="s">
        <v>4733</v>
      </c>
      <c r="O785" s="14" t="s">
        <v>118</v>
      </c>
      <c r="P785" s="23" t="s">
        <v>57</v>
      </c>
    </row>
    <row r="786" spans="1:16" x14ac:dyDescent="0.25">
      <c r="A786" s="19" t="s">
        <v>3862</v>
      </c>
      <c r="B786" s="13" t="s">
        <v>4830</v>
      </c>
      <c r="C786" s="13" t="s">
        <v>4754</v>
      </c>
      <c r="D786" s="13" t="s">
        <v>15</v>
      </c>
      <c r="E786" s="20" t="s">
        <v>3863</v>
      </c>
      <c r="F786" s="20">
        <v>43329</v>
      </c>
      <c r="G786" s="13" t="s">
        <v>260</v>
      </c>
      <c r="H786" s="13" t="str" cm="1">
        <f t="array" ref="H786">_xlfn.IFS(
  OR(LEFT(Students_Data!$G786,1)="6", LEFT(Students_Data!$G786,2)="C5"), "6th",
  OR(LEFT(Students_Data!$G786,1)="7", LEFT(Students_Data!$G786,2)="C4"), "7th",
  OR(LEFT(Students_Data!$G786,1)="8", LEFT(Students_Data!$G786,2)="C3"), "8th",
  OR(LEFT(Students_Data!$G786,1)="9", LEFT(Students_Data!$G786,2)="C2"), "9th",
  OR(LEFT(Students_Data!$G786,2)="10", LEFT(Students_Data!$G786,2)="C1"), "10th",
  TRUE, "none"
)</f>
        <v>7th</v>
      </c>
      <c r="I786" s="13" t="str">
        <f>IF(LEFT(Students_Data!$G786,1)="C", "C-Batch", "Techno")</f>
        <v>C-Batch</v>
      </c>
      <c r="J786" s="13" t="s">
        <v>3864</v>
      </c>
      <c r="K786" s="13" t="s">
        <v>62</v>
      </c>
      <c r="L786" s="13" t="s">
        <v>3865</v>
      </c>
      <c r="M786" s="13" t="s">
        <v>20</v>
      </c>
      <c r="N786" s="13" t="s">
        <v>4732</v>
      </c>
      <c r="O786" s="13" t="s">
        <v>89</v>
      </c>
      <c r="P786" s="9" t="s">
        <v>90</v>
      </c>
    </row>
    <row r="787" spans="1:16" x14ac:dyDescent="0.25">
      <c r="A787" s="21" t="s">
        <v>3362</v>
      </c>
      <c r="B787" s="14" t="s">
        <v>3363</v>
      </c>
      <c r="C787" s="14" t="s">
        <v>4748</v>
      </c>
      <c r="D787" s="14" t="s">
        <v>67</v>
      </c>
      <c r="E787" s="22" t="s">
        <v>3364</v>
      </c>
      <c r="F787" s="22">
        <v>45822</v>
      </c>
      <c r="G787" s="14" t="s">
        <v>373</v>
      </c>
      <c r="H787" s="14" t="str" cm="1">
        <f t="array" ref="H787">_xlfn.IFS(
  OR(LEFT(Students_Data!$G787,1)="6", LEFT(Students_Data!$G787,2)="C5"), "6th",
  OR(LEFT(Students_Data!$G787,1)="7", LEFT(Students_Data!$G787,2)="C4"), "7th",
  OR(LEFT(Students_Data!$G787,1)="8", LEFT(Students_Data!$G787,2)="C3"), "8th",
  OR(LEFT(Students_Data!$G787,1)="9", LEFT(Students_Data!$G787,2)="C2"), "9th",
  OR(LEFT(Students_Data!$G787,2)="10", LEFT(Students_Data!$G787,2)="C1"), "10th",
  TRUE, "none"
)</f>
        <v>6th</v>
      </c>
      <c r="I787" s="14" t="str">
        <f>IF(LEFT(Students_Data!$G787,1)="C", "C-Batch", "Techno")</f>
        <v>Techno</v>
      </c>
      <c r="J787" s="14" t="s">
        <v>3365</v>
      </c>
      <c r="K787" s="14" t="s">
        <v>4757</v>
      </c>
      <c r="L787" s="14" t="s">
        <v>3366</v>
      </c>
      <c r="M787" s="14" t="s">
        <v>20</v>
      </c>
      <c r="N787" s="14" t="s">
        <v>176</v>
      </c>
      <c r="O787" s="14" t="s">
        <v>357</v>
      </c>
      <c r="P787" s="23" t="s">
        <v>30</v>
      </c>
    </row>
    <row r="788" spans="1:16" x14ac:dyDescent="0.25">
      <c r="A788" s="19" t="s">
        <v>4501</v>
      </c>
      <c r="B788" s="13" t="s">
        <v>4502</v>
      </c>
      <c r="C788" s="13" t="s">
        <v>4748</v>
      </c>
      <c r="D788" s="13" t="s">
        <v>15</v>
      </c>
      <c r="E788" s="20" t="s">
        <v>1364</v>
      </c>
      <c r="F788" s="20">
        <v>45889</v>
      </c>
      <c r="G788" s="13" t="s">
        <v>377</v>
      </c>
      <c r="H788" s="13" t="str" cm="1">
        <f t="array" ref="H788">_xlfn.IFS(
  OR(LEFT(Students_Data!$G788,1)="6", LEFT(Students_Data!$G788,2)="C5"), "6th",
  OR(LEFT(Students_Data!$G788,1)="7", LEFT(Students_Data!$G788,2)="C4"), "7th",
  OR(LEFT(Students_Data!$G788,1)="8", LEFT(Students_Data!$G788,2)="C3"), "8th",
  OR(LEFT(Students_Data!$G788,1)="9", LEFT(Students_Data!$G788,2)="C2"), "9th",
  OR(LEFT(Students_Data!$G788,2)="10", LEFT(Students_Data!$G788,2)="C1"), "10th",
  TRUE, "none"
)</f>
        <v>9th</v>
      </c>
      <c r="I788" s="13" t="str">
        <f>IF(LEFT(Students_Data!$G788,1)="C", "C-Batch", "Techno")</f>
        <v>C-Batch</v>
      </c>
      <c r="J788" s="13" t="s">
        <v>3864</v>
      </c>
      <c r="K788" s="13" t="s">
        <v>62</v>
      </c>
      <c r="L788" s="13" t="s">
        <v>4503</v>
      </c>
      <c r="M788" s="13" t="s">
        <v>20</v>
      </c>
      <c r="N788" s="13" t="s">
        <v>850</v>
      </c>
      <c r="O788" s="13" t="s">
        <v>133</v>
      </c>
      <c r="P788" s="9" t="s">
        <v>39</v>
      </c>
    </row>
    <row r="789" spans="1:16" x14ac:dyDescent="0.25">
      <c r="A789" s="21" t="s">
        <v>1849</v>
      </c>
      <c r="B789" s="14" t="s">
        <v>1850</v>
      </c>
      <c r="C789" s="14" t="s">
        <v>4748</v>
      </c>
      <c r="D789" s="14" t="s">
        <v>67</v>
      </c>
      <c r="E789" s="22" t="s">
        <v>1851</v>
      </c>
      <c r="F789" s="22">
        <v>41503</v>
      </c>
      <c r="G789" s="14" t="s">
        <v>17</v>
      </c>
      <c r="H789" s="14" t="str" cm="1">
        <f t="array" ref="H789">_xlfn.IFS(
  OR(LEFT(Students_Data!$G789,1)="6", LEFT(Students_Data!$G789,2)="C5"), "6th",
  OR(LEFT(Students_Data!$G789,1)="7", LEFT(Students_Data!$G789,2)="C4"), "7th",
  OR(LEFT(Students_Data!$G789,1)="8", LEFT(Students_Data!$G789,2)="C3"), "8th",
  OR(LEFT(Students_Data!$G789,1)="9", LEFT(Students_Data!$G789,2)="C2"), "9th",
  OR(LEFT(Students_Data!$G789,2)="10", LEFT(Students_Data!$G789,2)="C1"), "10th",
  TRUE, "none"
)</f>
        <v>10th</v>
      </c>
      <c r="I789" s="14" t="str">
        <f>IF(LEFT(Students_Data!$G789,1)="C", "C-Batch", "Techno")</f>
        <v>C-Batch</v>
      </c>
      <c r="J789" s="14" t="s">
        <v>1852</v>
      </c>
      <c r="K789" s="14" t="s">
        <v>161</v>
      </c>
      <c r="L789" s="14" t="s">
        <v>1853</v>
      </c>
      <c r="M789" s="14" t="s">
        <v>141</v>
      </c>
      <c r="N789" s="14" t="s">
        <v>46</v>
      </c>
      <c r="O789" s="14" t="s">
        <v>293</v>
      </c>
      <c r="P789" s="23" t="s">
        <v>30</v>
      </c>
    </row>
    <row r="790" spans="1:16" x14ac:dyDescent="0.25">
      <c r="A790" s="19" t="s">
        <v>3549</v>
      </c>
      <c r="B790" s="13" t="s">
        <v>3550</v>
      </c>
      <c r="C790" s="13" t="s">
        <v>4748</v>
      </c>
      <c r="D790" s="13" t="s">
        <v>15</v>
      </c>
      <c r="E790" s="20" t="s">
        <v>399</v>
      </c>
      <c r="F790" s="20">
        <v>43266</v>
      </c>
      <c r="G790" s="13" t="s">
        <v>472</v>
      </c>
      <c r="H790" s="13" t="str" cm="1">
        <f t="array" ref="H790">_xlfn.IFS(
  OR(LEFT(Students_Data!$G790,1)="6", LEFT(Students_Data!$G790,2)="C5"), "6th",
  OR(LEFT(Students_Data!$G790,1)="7", LEFT(Students_Data!$G790,2)="C4"), "7th",
  OR(LEFT(Students_Data!$G790,1)="8", LEFT(Students_Data!$G790,2)="C3"), "8th",
  OR(LEFT(Students_Data!$G790,1)="9", LEFT(Students_Data!$G790,2)="C2"), "9th",
  OR(LEFT(Students_Data!$G790,2)="10", LEFT(Students_Data!$G790,2)="C1"), "10th",
  TRUE, "none"
)</f>
        <v>7th</v>
      </c>
      <c r="I790" s="13" t="str">
        <f>IF(LEFT(Students_Data!$G790,1)="C", "C-Batch", "Techno")</f>
        <v>Techno</v>
      </c>
      <c r="J790" s="13" t="s">
        <v>3551</v>
      </c>
      <c r="K790" s="13" t="s">
        <v>62</v>
      </c>
      <c r="L790" s="13" t="s">
        <v>3552</v>
      </c>
      <c r="M790" s="13" t="s">
        <v>141</v>
      </c>
      <c r="N790" s="13" t="s">
        <v>4732</v>
      </c>
      <c r="O790" s="13" t="s">
        <v>29</v>
      </c>
      <c r="P790" s="9" t="s">
        <v>30</v>
      </c>
    </row>
    <row r="791" spans="1:16" x14ac:dyDescent="0.25">
      <c r="A791" s="21" t="s">
        <v>807</v>
      </c>
      <c r="B791" s="14" t="s">
        <v>808</v>
      </c>
      <c r="C791" s="14" t="s">
        <v>4748</v>
      </c>
      <c r="D791" s="14" t="s">
        <v>67</v>
      </c>
      <c r="E791" s="22" t="s">
        <v>809</v>
      </c>
      <c r="F791" s="22">
        <v>42597</v>
      </c>
      <c r="G791" s="14" t="s">
        <v>377</v>
      </c>
      <c r="H791" s="14" t="str" cm="1">
        <f t="array" ref="H791">_xlfn.IFS(
  OR(LEFT(Students_Data!$G791,1)="6", LEFT(Students_Data!$G791,2)="C5"), "6th",
  OR(LEFT(Students_Data!$G791,1)="7", LEFT(Students_Data!$G791,2)="C4"), "7th",
  OR(LEFT(Students_Data!$G791,1)="8", LEFT(Students_Data!$G791,2)="C3"), "8th",
  OR(LEFT(Students_Data!$G791,1)="9", LEFT(Students_Data!$G791,2)="C2"), "9th",
  OR(LEFT(Students_Data!$G791,2)="10", LEFT(Students_Data!$G791,2)="C1"), "10th",
  TRUE, "none"
)</f>
        <v>9th</v>
      </c>
      <c r="I791" s="14" t="str">
        <f>IF(LEFT(Students_Data!$G791,1)="C", "C-Batch", "Techno")</f>
        <v>C-Batch</v>
      </c>
      <c r="J791" s="14" t="s">
        <v>810</v>
      </c>
      <c r="K791" s="14" t="s">
        <v>161</v>
      </c>
      <c r="L791" s="14" t="s">
        <v>811</v>
      </c>
      <c r="M791" s="14" t="s">
        <v>20</v>
      </c>
      <c r="N791" s="14" t="s">
        <v>380</v>
      </c>
      <c r="O791" s="14" t="s">
        <v>305</v>
      </c>
      <c r="P791" s="23" t="s">
        <v>90</v>
      </c>
    </row>
    <row r="792" spans="1:16" x14ac:dyDescent="0.25">
      <c r="A792" s="19" t="s">
        <v>4544</v>
      </c>
      <c r="B792" s="13" t="s">
        <v>4545</v>
      </c>
      <c r="C792" s="13" t="s">
        <v>4748</v>
      </c>
      <c r="D792" s="13" t="s">
        <v>15</v>
      </c>
      <c r="E792" s="20" t="s">
        <v>4546</v>
      </c>
      <c r="F792" s="20">
        <v>45160</v>
      </c>
      <c r="G792" s="13" t="s">
        <v>167</v>
      </c>
      <c r="H792" s="13" t="str" cm="1">
        <f t="array" ref="H792">_xlfn.IFS(
  OR(LEFT(Students_Data!$G792,1)="6", LEFT(Students_Data!$G792,2)="C5"), "6th",
  OR(LEFT(Students_Data!$G792,1)="7", LEFT(Students_Data!$G792,2)="C4"), "7th",
  OR(LEFT(Students_Data!$G792,1)="8", LEFT(Students_Data!$G792,2)="C3"), "8th",
  OR(LEFT(Students_Data!$G792,1)="9", LEFT(Students_Data!$G792,2)="C2"), "9th",
  OR(LEFT(Students_Data!$G792,2)="10", LEFT(Students_Data!$G792,2)="C1"), "10th",
  TRUE, "none"
)</f>
        <v>7th</v>
      </c>
      <c r="I792" s="13" t="str">
        <f>IF(LEFT(Students_Data!$G792,1)="C", "C-Batch", "Techno")</f>
        <v>Techno</v>
      </c>
      <c r="J792" s="13" t="s">
        <v>4547</v>
      </c>
      <c r="K792" s="13" t="s">
        <v>71</v>
      </c>
      <c r="L792" s="13" t="s">
        <v>4548</v>
      </c>
      <c r="M792" s="13" t="s">
        <v>20</v>
      </c>
      <c r="N792" s="13" t="s">
        <v>263</v>
      </c>
      <c r="O792" s="13" t="s">
        <v>29</v>
      </c>
      <c r="P792" s="9" t="s">
        <v>30</v>
      </c>
    </row>
    <row r="793" spans="1:16" x14ac:dyDescent="0.25">
      <c r="A793" s="21" t="s">
        <v>4425</v>
      </c>
      <c r="B793" s="14" t="s">
        <v>4426</v>
      </c>
      <c r="C793" s="14" t="s">
        <v>4748</v>
      </c>
      <c r="D793" s="14" t="s">
        <v>67</v>
      </c>
      <c r="E793" s="22" t="s">
        <v>4427</v>
      </c>
      <c r="F793" s="22">
        <v>45126</v>
      </c>
      <c r="G793" s="14" t="s">
        <v>219</v>
      </c>
      <c r="H793" s="14" t="str" cm="1">
        <f t="array" ref="H793">_xlfn.IFS(
  OR(LEFT(Students_Data!$G793,1)="6", LEFT(Students_Data!$G793,2)="C5"), "6th",
  OR(LEFT(Students_Data!$G793,1)="7", LEFT(Students_Data!$G793,2)="C4"), "7th",
  OR(LEFT(Students_Data!$G793,1)="8", LEFT(Students_Data!$G793,2)="C3"), "8th",
  OR(LEFT(Students_Data!$G793,1)="9", LEFT(Students_Data!$G793,2)="C2"), "9th",
  OR(LEFT(Students_Data!$G793,2)="10", LEFT(Students_Data!$G793,2)="C1"), "10th",
  TRUE, "none"
)</f>
        <v>9th</v>
      </c>
      <c r="I793" s="14" t="str">
        <f>IF(LEFT(Students_Data!$G793,1)="C", "C-Batch", "Techno")</f>
        <v>Techno</v>
      </c>
      <c r="J793" s="14" t="s">
        <v>4428</v>
      </c>
      <c r="K793" s="14" t="s">
        <v>44</v>
      </c>
      <c r="L793" s="14" t="s">
        <v>4429</v>
      </c>
      <c r="M793" s="14" t="s">
        <v>20</v>
      </c>
      <c r="N793" s="14" t="s">
        <v>242</v>
      </c>
      <c r="O793" s="14" t="s">
        <v>277</v>
      </c>
      <c r="P793" s="23" t="s">
        <v>57</v>
      </c>
    </row>
    <row r="794" spans="1:16" x14ac:dyDescent="0.25">
      <c r="A794" s="19" t="s">
        <v>4522</v>
      </c>
      <c r="B794" s="13" t="s">
        <v>4523</v>
      </c>
      <c r="C794" s="13" t="s">
        <v>4748</v>
      </c>
      <c r="D794" s="13" t="s">
        <v>67</v>
      </c>
      <c r="E794" s="20" t="s">
        <v>1846</v>
      </c>
      <c r="F794" s="20">
        <v>44799</v>
      </c>
      <c r="G794" s="13" t="s">
        <v>373</v>
      </c>
      <c r="H794" s="13" t="str" cm="1">
        <f t="array" ref="H794">_xlfn.IFS(
  OR(LEFT(Students_Data!$G794,1)="6", LEFT(Students_Data!$G794,2)="C5"), "6th",
  OR(LEFT(Students_Data!$G794,1)="7", LEFT(Students_Data!$G794,2)="C4"), "7th",
  OR(LEFT(Students_Data!$G794,1)="8", LEFT(Students_Data!$G794,2)="C3"), "8th",
  OR(LEFT(Students_Data!$G794,1)="9", LEFT(Students_Data!$G794,2)="C2"), "9th",
  OR(LEFT(Students_Data!$G794,2)="10", LEFT(Students_Data!$G794,2)="C1"), "10th",
  TRUE, "none"
)</f>
        <v>6th</v>
      </c>
      <c r="I794" s="13" t="str">
        <f>IF(LEFT(Students_Data!$G794,1)="C", "C-Batch", "Techno")</f>
        <v>Techno</v>
      </c>
      <c r="J794" s="13" t="s">
        <v>4524</v>
      </c>
      <c r="K794" s="13" t="s">
        <v>4757</v>
      </c>
      <c r="L794" s="13" t="s">
        <v>4525</v>
      </c>
      <c r="M794" s="13" t="s">
        <v>20</v>
      </c>
      <c r="N794" s="13" t="s">
        <v>4733</v>
      </c>
      <c r="O794" s="13" t="s">
        <v>80</v>
      </c>
      <c r="P794" s="9" t="s">
        <v>81</v>
      </c>
    </row>
    <row r="795" spans="1:16" x14ac:dyDescent="0.25">
      <c r="A795" s="21" t="s">
        <v>1814</v>
      </c>
      <c r="B795" s="14" t="s">
        <v>1815</v>
      </c>
      <c r="C795" s="14" t="s">
        <v>4748</v>
      </c>
      <c r="D795" s="14" t="s">
        <v>67</v>
      </c>
      <c r="E795" s="22" t="s">
        <v>698</v>
      </c>
      <c r="F795" s="22">
        <v>45827</v>
      </c>
      <c r="G795" s="14" t="s">
        <v>373</v>
      </c>
      <c r="H795" s="14" t="str" cm="1">
        <f t="array" ref="H795">_xlfn.IFS(
  OR(LEFT(Students_Data!$G795,1)="6", LEFT(Students_Data!$G795,2)="C5"), "6th",
  OR(LEFT(Students_Data!$G795,1)="7", LEFT(Students_Data!$G795,2)="C4"), "7th",
  OR(LEFT(Students_Data!$G795,1)="8", LEFT(Students_Data!$G795,2)="C3"), "8th",
  OR(LEFT(Students_Data!$G795,1)="9", LEFT(Students_Data!$G795,2)="C2"), "9th",
  OR(LEFT(Students_Data!$G795,2)="10", LEFT(Students_Data!$G795,2)="C1"), "10th",
  TRUE, "none"
)</f>
        <v>6th</v>
      </c>
      <c r="I795" s="14" t="str">
        <f>IF(LEFT(Students_Data!$G795,1)="C", "C-Batch", "Techno")</f>
        <v>Techno</v>
      </c>
      <c r="J795" s="14" t="s">
        <v>1816</v>
      </c>
      <c r="K795" s="14" t="s">
        <v>4755</v>
      </c>
      <c r="L795" s="14" t="s">
        <v>1817</v>
      </c>
      <c r="M795" s="14" t="s">
        <v>202</v>
      </c>
      <c r="N795" s="14" t="s">
        <v>263</v>
      </c>
      <c r="O795" s="14" t="s">
        <v>345</v>
      </c>
      <c r="P795" s="23" t="s">
        <v>30</v>
      </c>
    </row>
    <row r="796" spans="1:16" x14ac:dyDescent="0.25">
      <c r="A796" s="19" t="s">
        <v>4008</v>
      </c>
      <c r="B796" s="13" t="s">
        <v>1634</v>
      </c>
      <c r="C796" s="13" t="s">
        <v>4748</v>
      </c>
      <c r="D796" s="13" t="s">
        <v>15</v>
      </c>
      <c r="E796" s="20" t="s">
        <v>4009</v>
      </c>
      <c r="F796" s="20">
        <v>42212</v>
      </c>
      <c r="G796" s="13" t="s">
        <v>85</v>
      </c>
      <c r="H796" s="13" t="str" cm="1">
        <f t="array" ref="H796">_xlfn.IFS(
  OR(LEFT(Students_Data!$G796,1)="6", LEFT(Students_Data!$G796,2)="C5"), "6th",
  OR(LEFT(Students_Data!$G796,1)="7", LEFT(Students_Data!$G796,2)="C4"), "7th",
  OR(LEFT(Students_Data!$G796,1)="8", LEFT(Students_Data!$G796,2)="C3"), "8th",
  OR(LEFT(Students_Data!$G796,1)="9", LEFT(Students_Data!$G796,2)="C2"), "9th",
  OR(LEFT(Students_Data!$G796,2)="10", LEFT(Students_Data!$G796,2)="C1"), "10th",
  TRUE, "none"
)</f>
        <v>10th</v>
      </c>
      <c r="I796" s="13" t="str">
        <f>IF(LEFT(Students_Data!$G796,1)="C", "C-Batch", "Techno")</f>
        <v>Techno</v>
      </c>
      <c r="J796" s="13" t="s">
        <v>4010</v>
      </c>
      <c r="K796" s="13" t="s">
        <v>62</v>
      </c>
      <c r="L796" s="13" t="s">
        <v>4011</v>
      </c>
      <c r="M796" s="13" t="s">
        <v>20</v>
      </c>
      <c r="N796" s="13" t="s">
        <v>4732</v>
      </c>
      <c r="O796" s="13" t="s">
        <v>256</v>
      </c>
      <c r="P796" s="9" t="s">
        <v>30</v>
      </c>
    </row>
    <row r="797" spans="1:16" x14ac:dyDescent="0.25">
      <c r="A797" s="21" t="s">
        <v>1778</v>
      </c>
      <c r="B797" s="14" t="s">
        <v>1779</v>
      </c>
      <c r="C797" s="14" t="s">
        <v>4748</v>
      </c>
      <c r="D797" s="14" t="s">
        <v>15</v>
      </c>
      <c r="E797" s="22" t="s">
        <v>1780</v>
      </c>
      <c r="F797" s="22">
        <v>44402</v>
      </c>
      <c r="G797" s="14" t="s">
        <v>167</v>
      </c>
      <c r="H797" s="14" t="str" cm="1">
        <f t="array" ref="H797">_xlfn.IFS(
  OR(LEFT(Students_Data!$G797,1)="6", LEFT(Students_Data!$G797,2)="C5"), "6th",
  OR(LEFT(Students_Data!$G797,1)="7", LEFT(Students_Data!$G797,2)="C4"), "7th",
  OR(LEFT(Students_Data!$G797,1)="8", LEFT(Students_Data!$G797,2)="C3"), "8th",
  OR(LEFT(Students_Data!$G797,1)="9", LEFT(Students_Data!$G797,2)="C2"), "9th",
  OR(LEFT(Students_Data!$G797,2)="10", LEFT(Students_Data!$G797,2)="C1"), "10th",
  TRUE, "none"
)</f>
        <v>7th</v>
      </c>
      <c r="I797" s="14" t="str">
        <f>IF(LEFT(Students_Data!$G797,1)="C", "C-Batch", "Techno")</f>
        <v>Techno</v>
      </c>
      <c r="J797" s="14" t="s">
        <v>1781</v>
      </c>
      <c r="K797" s="14" t="s">
        <v>71</v>
      </c>
      <c r="L797" s="14" t="s">
        <v>1782</v>
      </c>
      <c r="M797" s="14" t="s">
        <v>325</v>
      </c>
      <c r="N797" s="14" t="s">
        <v>4732</v>
      </c>
      <c r="O797" s="14" t="s">
        <v>351</v>
      </c>
      <c r="P797" s="23" t="s">
        <v>30</v>
      </c>
    </row>
    <row r="798" spans="1:16" x14ac:dyDescent="0.25">
      <c r="A798" s="19" t="s">
        <v>2584</v>
      </c>
      <c r="B798" s="13" t="s">
        <v>2585</v>
      </c>
      <c r="C798" s="13" t="s">
        <v>4748</v>
      </c>
      <c r="D798" s="13" t="s">
        <v>67</v>
      </c>
      <c r="E798" s="20" t="s">
        <v>2586</v>
      </c>
      <c r="F798" s="20">
        <v>44776</v>
      </c>
      <c r="G798" s="13" t="s">
        <v>373</v>
      </c>
      <c r="H798" s="13" t="str" cm="1">
        <f t="array" ref="H798">_xlfn.IFS(
  OR(LEFT(Students_Data!$G798,1)="6", LEFT(Students_Data!$G798,2)="C5"), "6th",
  OR(LEFT(Students_Data!$G798,1)="7", LEFT(Students_Data!$G798,2)="C4"), "7th",
  OR(LEFT(Students_Data!$G798,1)="8", LEFT(Students_Data!$G798,2)="C3"), "8th",
  OR(LEFT(Students_Data!$G798,1)="9", LEFT(Students_Data!$G798,2)="C2"), "9th",
  OR(LEFT(Students_Data!$G798,2)="10", LEFT(Students_Data!$G798,2)="C1"), "10th",
  TRUE, "none"
)</f>
        <v>6th</v>
      </c>
      <c r="I798" s="13" t="str">
        <f>IF(LEFT(Students_Data!$G798,1)="C", "C-Batch", "Techno")</f>
        <v>Techno</v>
      </c>
      <c r="J798" s="13" t="s">
        <v>2587</v>
      </c>
      <c r="K798" s="13" t="s">
        <v>200</v>
      </c>
      <c r="L798" s="13" t="s">
        <v>2588</v>
      </c>
      <c r="M798" s="13" t="s">
        <v>292</v>
      </c>
      <c r="N798" s="13" t="s">
        <v>242</v>
      </c>
      <c r="O798" s="13" t="s">
        <v>305</v>
      </c>
      <c r="P798" s="9" t="s">
        <v>90</v>
      </c>
    </row>
    <row r="799" spans="1:16" x14ac:dyDescent="0.25">
      <c r="A799" s="21" t="s">
        <v>2413</v>
      </c>
      <c r="B799" s="14" t="s">
        <v>2414</v>
      </c>
      <c r="C799" s="14" t="s">
        <v>4748</v>
      </c>
      <c r="D799" s="14" t="s">
        <v>67</v>
      </c>
      <c r="E799" s="22" t="s">
        <v>2415</v>
      </c>
      <c r="F799" s="22">
        <v>45509</v>
      </c>
      <c r="G799" s="14" t="s">
        <v>138</v>
      </c>
      <c r="H799" s="14" t="str" cm="1">
        <f t="array" ref="H799">_xlfn.IFS(
  OR(LEFT(Students_Data!$G799,1)="6", LEFT(Students_Data!$G799,2)="C5"), "6th",
  OR(LEFT(Students_Data!$G799,1)="7", LEFT(Students_Data!$G799,2)="C4"), "7th",
  OR(LEFT(Students_Data!$G799,1)="8", LEFT(Students_Data!$G799,2)="C3"), "8th",
  OR(LEFT(Students_Data!$G799,1)="9", LEFT(Students_Data!$G799,2)="C2"), "9th",
  OR(LEFT(Students_Data!$G799,2)="10", LEFT(Students_Data!$G799,2)="C1"), "10th",
  TRUE, "none"
)</f>
        <v>9th</v>
      </c>
      <c r="I799" s="14" t="str">
        <f>IF(LEFT(Students_Data!$G799,1)="C", "C-Batch", "Techno")</f>
        <v>C-Batch</v>
      </c>
      <c r="J799" s="14" t="s">
        <v>1678</v>
      </c>
      <c r="K799" s="14" t="s">
        <v>4755</v>
      </c>
      <c r="L799" s="14" t="s">
        <v>2416</v>
      </c>
      <c r="M799" s="14" t="s">
        <v>141</v>
      </c>
      <c r="N799" s="14" t="s">
        <v>448</v>
      </c>
      <c r="O799" s="14" t="s">
        <v>29</v>
      </c>
      <c r="P799" s="23" t="s">
        <v>30</v>
      </c>
    </row>
    <row r="800" spans="1:16" x14ac:dyDescent="0.25">
      <c r="A800" s="19" t="s">
        <v>1631</v>
      </c>
      <c r="B800" s="13" t="s">
        <v>1632</v>
      </c>
      <c r="C800" s="13" t="s">
        <v>4748</v>
      </c>
      <c r="D800" s="13" t="s">
        <v>15</v>
      </c>
      <c r="E800" s="20" t="s">
        <v>1633</v>
      </c>
      <c r="F800" s="20">
        <v>41858</v>
      </c>
      <c r="G800" s="13" t="s">
        <v>94</v>
      </c>
      <c r="H800" s="13" t="str" cm="1">
        <f t="array" ref="H800">_xlfn.IFS(
  OR(LEFT(Students_Data!$G800,1)="6", LEFT(Students_Data!$G800,2)="C5"), "6th",
  OR(LEFT(Students_Data!$G800,1)="7", LEFT(Students_Data!$G800,2)="C4"), "7th",
  OR(LEFT(Students_Data!$G800,1)="8", LEFT(Students_Data!$G800,2)="C3"), "8th",
  OR(LEFT(Students_Data!$G800,1)="9", LEFT(Students_Data!$G800,2)="C2"), "9th",
  OR(LEFT(Students_Data!$G800,2)="10", LEFT(Students_Data!$G800,2)="C1"), "10th",
  TRUE, "none"
)</f>
        <v>10th</v>
      </c>
      <c r="I800" s="13" t="str">
        <f>IF(LEFT(Students_Data!$G800,1)="C", "C-Batch", "Techno")</f>
        <v>C-Batch</v>
      </c>
      <c r="J800" s="13" t="s">
        <v>1634</v>
      </c>
      <c r="K800" s="13" t="s">
        <v>161</v>
      </c>
      <c r="L800" s="13" t="s">
        <v>1635</v>
      </c>
      <c r="M800" s="13" t="s">
        <v>292</v>
      </c>
      <c r="N800" s="13" t="s">
        <v>448</v>
      </c>
      <c r="O800" s="13" t="s">
        <v>126</v>
      </c>
      <c r="P800" s="9" t="s">
        <v>57</v>
      </c>
    </row>
    <row r="801" spans="1:16" x14ac:dyDescent="0.25">
      <c r="A801" s="21" t="s">
        <v>4412</v>
      </c>
      <c r="B801" s="14" t="s">
        <v>1907</v>
      </c>
      <c r="C801" s="14" t="s">
        <v>4748</v>
      </c>
      <c r="D801" s="14" t="s">
        <v>67</v>
      </c>
      <c r="E801" s="22" t="s">
        <v>3477</v>
      </c>
      <c r="F801" s="22">
        <v>42953</v>
      </c>
      <c r="G801" s="14" t="s">
        <v>219</v>
      </c>
      <c r="H801" s="14" t="str" cm="1">
        <f t="array" ref="H801">_xlfn.IFS(
  OR(LEFT(Students_Data!$G801,1)="6", LEFT(Students_Data!$G801,2)="C5"), "6th",
  OR(LEFT(Students_Data!$G801,1)="7", LEFT(Students_Data!$G801,2)="C4"), "7th",
  OR(LEFT(Students_Data!$G801,1)="8", LEFT(Students_Data!$G801,2)="C3"), "8th",
  OR(LEFT(Students_Data!$G801,1)="9", LEFT(Students_Data!$G801,2)="C2"), "9th",
  OR(LEFT(Students_Data!$G801,2)="10", LEFT(Students_Data!$G801,2)="C1"), "10th",
  TRUE, "none"
)</f>
        <v>9th</v>
      </c>
      <c r="I801" s="14" t="str">
        <f>IF(LEFT(Students_Data!$G801,1)="C", "C-Batch", "Techno")</f>
        <v>Techno</v>
      </c>
      <c r="J801" s="14" t="s">
        <v>810</v>
      </c>
      <c r="K801" s="14" t="s">
        <v>4755</v>
      </c>
      <c r="L801" s="14" t="s">
        <v>4413</v>
      </c>
      <c r="M801" s="14" t="s">
        <v>20</v>
      </c>
      <c r="N801" s="14" t="s">
        <v>4731</v>
      </c>
      <c r="O801" s="14" t="s">
        <v>305</v>
      </c>
      <c r="P801" s="23" t="s">
        <v>90</v>
      </c>
    </row>
    <row r="802" spans="1:16" x14ac:dyDescent="0.25">
      <c r="A802" s="19" t="s">
        <v>1906</v>
      </c>
      <c r="B802" s="13" t="s">
        <v>4829</v>
      </c>
      <c r="C802" s="13" t="s">
        <v>4748</v>
      </c>
      <c r="D802" s="13" t="s">
        <v>67</v>
      </c>
      <c r="E802" s="20" t="s">
        <v>1908</v>
      </c>
      <c r="F802" s="20">
        <v>41848</v>
      </c>
      <c r="G802" s="13" t="s">
        <v>17</v>
      </c>
      <c r="H802" s="13" t="str" cm="1">
        <f t="array" ref="H802">_xlfn.IFS(
  OR(LEFT(Students_Data!$G802,1)="6", LEFT(Students_Data!$G802,2)="C5"), "6th",
  OR(LEFT(Students_Data!$G802,1)="7", LEFT(Students_Data!$G802,2)="C4"), "7th",
  OR(LEFT(Students_Data!$G802,1)="8", LEFT(Students_Data!$G802,2)="C3"), "8th",
  OR(LEFT(Students_Data!$G802,1)="9", LEFT(Students_Data!$G802,2)="C2"), "9th",
  OR(LEFT(Students_Data!$G802,2)="10", LEFT(Students_Data!$G802,2)="C1"), "10th",
  TRUE, "none"
)</f>
        <v>10th</v>
      </c>
      <c r="I802" s="13" t="str">
        <f>IF(LEFT(Students_Data!$G802,1)="C", "C-Batch", "Techno")</f>
        <v>C-Batch</v>
      </c>
      <c r="J802" s="13" t="s">
        <v>1781</v>
      </c>
      <c r="K802" s="13" t="s">
        <v>4755</v>
      </c>
      <c r="L802" s="13" t="s">
        <v>1909</v>
      </c>
      <c r="M802" s="13" t="s">
        <v>20</v>
      </c>
      <c r="N802" s="13" t="s">
        <v>380</v>
      </c>
      <c r="O802" s="13" t="s">
        <v>203</v>
      </c>
      <c r="P802" s="9" t="s">
        <v>98</v>
      </c>
    </row>
    <row r="803" spans="1:16" x14ac:dyDescent="0.25">
      <c r="A803" s="21" t="s">
        <v>1675</v>
      </c>
      <c r="B803" s="14" t="s">
        <v>1676</v>
      </c>
      <c r="C803" s="14" t="s">
        <v>4748</v>
      </c>
      <c r="D803" s="14" t="s">
        <v>15</v>
      </c>
      <c r="E803" s="22" t="s">
        <v>1677</v>
      </c>
      <c r="F803" s="22">
        <v>43306</v>
      </c>
      <c r="G803" s="14" t="s">
        <v>94</v>
      </c>
      <c r="H803" s="14" t="str" cm="1">
        <f t="array" ref="H803">_xlfn.IFS(
  OR(LEFT(Students_Data!$G803,1)="6", LEFT(Students_Data!$G803,2)="C5"), "6th",
  OR(LEFT(Students_Data!$G803,1)="7", LEFT(Students_Data!$G803,2)="C4"), "7th",
  OR(LEFT(Students_Data!$G803,1)="8", LEFT(Students_Data!$G803,2)="C3"), "8th",
  OR(LEFT(Students_Data!$G803,1)="9", LEFT(Students_Data!$G803,2)="C2"), "9th",
  OR(LEFT(Students_Data!$G803,2)="10", LEFT(Students_Data!$G803,2)="C1"), "10th",
  TRUE, "none"
)</f>
        <v>10th</v>
      </c>
      <c r="I803" s="14" t="str">
        <f>IF(LEFT(Students_Data!$G803,1)="C", "C-Batch", "Techno")</f>
        <v>C-Batch</v>
      </c>
      <c r="J803" s="14" t="s">
        <v>1678</v>
      </c>
      <c r="K803" s="14" t="s">
        <v>4755</v>
      </c>
      <c r="L803" s="14" t="s">
        <v>1679</v>
      </c>
      <c r="M803" s="14" t="s">
        <v>20</v>
      </c>
      <c r="N803" s="14" t="s">
        <v>4731</v>
      </c>
      <c r="O803" s="14" t="s">
        <v>203</v>
      </c>
      <c r="P803" s="23" t="s">
        <v>98</v>
      </c>
    </row>
    <row r="804" spans="1:16" x14ac:dyDescent="0.25">
      <c r="A804" s="19" t="s">
        <v>4636</v>
      </c>
      <c r="B804" s="13" t="s">
        <v>4637</v>
      </c>
      <c r="C804" s="13" t="s">
        <v>4748</v>
      </c>
      <c r="D804" s="13" t="s">
        <v>15</v>
      </c>
      <c r="E804" s="20" t="s">
        <v>1642</v>
      </c>
      <c r="F804" s="20">
        <v>45862</v>
      </c>
      <c r="G804" s="13" t="s">
        <v>219</v>
      </c>
      <c r="H804" s="13" t="str" cm="1">
        <f t="array" ref="H804">_xlfn.IFS(
  OR(LEFT(Students_Data!$G804,1)="6", LEFT(Students_Data!$G804,2)="C5"), "6th",
  OR(LEFT(Students_Data!$G804,1)="7", LEFT(Students_Data!$G804,2)="C4"), "7th",
  OR(LEFT(Students_Data!$G804,1)="8", LEFT(Students_Data!$G804,2)="C3"), "8th",
  OR(LEFT(Students_Data!$G804,1)="9", LEFT(Students_Data!$G804,2)="C2"), "9th",
  OR(LEFT(Students_Data!$G804,2)="10", LEFT(Students_Data!$G804,2)="C1"), "10th",
  TRUE, "none"
)</f>
        <v>9th</v>
      </c>
      <c r="I804" s="13" t="str">
        <f>IF(LEFT(Students_Data!$G804,1)="C", "C-Batch", "Techno")</f>
        <v>Techno</v>
      </c>
      <c r="J804" s="13" t="s">
        <v>4638</v>
      </c>
      <c r="K804" s="13" t="s">
        <v>4755</v>
      </c>
      <c r="L804" s="13" t="s">
        <v>4639</v>
      </c>
      <c r="M804" s="13" t="s">
        <v>20</v>
      </c>
      <c r="N804" s="13" t="s">
        <v>344</v>
      </c>
      <c r="O804" s="13" t="s">
        <v>229</v>
      </c>
      <c r="P804" s="9" t="s">
        <v>30</v>
      </c>
    </row>
    <row r="805" spans="1:16" x14ac:dyDescent="0.25">
      <c r="A805" s="21" t="s">
        <v>1282</v>
      </c>
      <c r="B805" s="14" t="s">
        <v>1283</v>
      </c>
      <c r="C805" s="14" t="s">
        <v>4748</v>
      </c>
      <c r="D805" s="14" t="s">
        <v>15</v>
      </c>
      <c r="E805" s="22" t="s">
        <v>1284</v>
      </c>
      <c r="F805" s="22">
        <v>43274</v>
      </c>
      <c r="G805" s="14" t="s">
        <v>17</v>
      </c>
      <c r="H805" s="14" t="str" cm="1">
        <f t="array" ref="H805">_xlfn.IFS(
  OR(LEFT(Students_Data!$G805,1)="6", LEFT(Students_Data!$G805,2)="C5"), "6th",
  OR(LEFT(Students_Data!$G805,1)="7", LEFT(Students_Data!$G805,2)="C4"), "7th",
  OR(LEFT(Students_Data!$G805,1)="8", LEFT(Students_Data!$G805,2)="C3"), "8th",
  OR(LEFT(Students_Data!$G805,1)="9", LEFT(Students_Data!$G805,2)="C2"), "9th",
  OR(LEFT(Students_Data!$G805,2)="10", LEFT(Students_Data!$G805,2)="C1"), "10th",
  TRUE, "none"
)</f>
        <v>10th</v>
      </c>
      <c r="I805" s="14" t="str">
        <f>IF(LEFT(Students_Data!$G805,1)="C", "C-Batch", "Techno")</f>
        <v>C-Batch</v>
      </c>
      <c r="J805" s="14" t="s">
        <v>1285</v>
      </c>
      <c r="K805" s="14" t="s">
        <v>4755</v>
      </c>
      <c r="L805" s="14" t="s">
        <v>1286</v>
      </c>
      <c r="M805" s="14" t="s">
        <v>20</v>
      </c>
      <c r="N805" s="14" t="s">
        <v>380</v>
      </c>
      <c r="O805" s="14" t="s">
        <v>299</v>
      </c>
      <c r="P805" s="23" t="s">
        <v>81</v>
      </c>
    </row>
    <row r="806" spans="1:16" x14ac:dyDescent="0.25">
      <c r="A806" s="19" t="s">
        <v>2962</v>
      </c>
      <c r="B806" s="13" t="s">
        <v>2963</v>
      </c>
      <c r="C806" s="13" t="s">
        <v>4748</v>
      </c>
      <c r="D806" s="13" t="s">
        <v>15</v>
      </c>
      <c r="E806" s="20" t="s">
        <v>2964</v>
      </c>
      <c r="F806" s="20">
        <v>42561</v>
      </c>
      <c r="G806" s="13" t="s">
        <v>410</v>
      </c>
      <c r="H806" s="13" t="str" cm="1">
        <f t="array" ref="H806">_xlfn.IFS(
  OR(LEFT(Students_Data!$G806,1)="6", LEFT(Students_Data!$G806,2)="C5"), "6th",
  OR(LEFT(Students_Data!$G806,1)="7", LEFT(Students_Data!$G806,2)="C4"), "7th",
  OR(LEFT(Students_Data!$G806,1)="8", LEFT(Students_Data!$G806,2)="C3"), "8th",
  OR(LEFT(Students_Data!$G806,1)="9", LEFT(Students_Data!$G806,2)="C2"), "9th",
  OR(LEFT(Students_Data!$G806,2)="10", LEFT(Students_Data!$G806,2)="C1"), "10th",
  TRUE, "none"
)</f>
        <v>9th</v>
      </c>
      <c r="I806" s="13" t="str">
        <f>IF(LEFT(Students_Data!$G806,1)="C", "C-Batch", "Techno")</f>
        <v>Techno</v>
      </c>
      <c r="J806" s="13" t="s">
        <v>2965</v>
      </c>
      <c r="K806" s="13" t="s">
        <v>4755</v>
      </c>
      <c r="L806" s="13" t="s">
        <v>2966</v>
      </c>
      <c r="M806" s="13" t="s">
        <v>20</v>
      </c>
      <c r="N806" s="13" t="s">
        <v>55</v>
      </c>
      <c r="O806" s="13" t="s">
        <v>318</v>
      </c>
      <c r="P806" s="9" t="s">
        <v>30</v>
      </c>
    </row>
    <row r="807" spans="1:16" x14ac:dyDescent="0.25">
      <c r="A807" s="21" t="s">
        <v>880</v>
      </c>
      <c r="B807" s="14" t="s">
        <v>881</v>
      </c>
      <c r="C807" s="14" t="s">
        <v>4748</v>
      </c>
      <c r="D807" s="14" t="s">
        <v>15</v>
      </c>
      <c r="E807" s="22" t="s">
        <v>882</v>
      </c>
      <c r="F807" s="22">
        <v>43657</v>
      </c>
      <c r="G807" s="14" t="s">
        <v>483</v>
      </c>
      <c r="H807" s="14" t="str" cm="1">
        <f t="array" ref="H807">_xlfn.IFS(
  OR(LEFT(Students_Data!$G807,1)="6", LEFT(Students_Data!$G807,2)="C5"), "6th",
  OR(LEFT(Students_Data!$G807,1)="7", LEFT(Students_Data!$G807,2)="C4"), "7th",
  OR(LEFT(Students_Data!$G807,1)="8", LEFT(Students_Data!$G807,2)="C3"), "8th",
  OR(LEFT(Students_Data!$G807,1)="9", LEFT(Students_Data!$G807,2)="C2"), "9th",
  OR(LEFT(Students_Data!$G807,2)="10", LEFT(Students_Data!$G807,2)="C1"), "10th",
  TRUE, "none"
)</f>
        <v>8th</v>
      </c>
      <c r="I807" s="14" t="str">
        <f>IF(LEFT(Students_Data!$G807,1)="C", "C-Batch", "Techno")</f>
        <v>C-Batch</v>
      </c>
      <c r="J807" s="14" t="s">
        <v>883</v>
      </c>
      <c r="K807" s="14" t="s">
        <v>71</v>
      </c>
      <c r="L807" s="14" t="s">
        <v>884</v>
      </c>
      <c r="M807" s="14" t="s">
        <v>20</v>
      </c>
      <c r="N807" s="14" t="s">
        <v>448</v>
      </c>
      <c r="O807" s="14" t="s">
        <v>345</v>
      </c>
      <c r="P807" s="23" t="s">
        <v>30</v>
      </c>
    </row>
    <row r="808" spans="1:16" x14ac:dyDescent="0.25">
      <c r="A808" s="19" t="s">
        <v>3145</v>
      </c>
      <c r="B808" s="13" t="s">
        <v>2288</v>
      </c>
      <c r="C808" s="13" t="s">
        <v>4748</v>
      </c>
      <c r="D808" s="13" t="s">
        <v>67</v>
      </c>
      <c r="E808" s="20" t="s">
        <v>3146</v>
      </c>
      <c r="F808" s="20">
        <v>43689</v>
      </c>
      <c r="G808" s="13" t="s">
        <v>260</v>
      </c>
      <c r="H808" s="13" t="str" cm="1">
        <f t="array" ref="H808">_xlfn.IFS(
  OR(LEFT(Students_Data!$G808,1)="6", LEFT(Students_Data!$G808,2)="C5"), "6th",
  OR(LEFT(Students_Data!$G808,1)="7", LEFT(Students_Data!$G808,2)="C4"), "7th",
  OR(LEFT(Students_Data!$G808,1)="8", LEFT(Students_Data!$G808,2)="C3"), "8th",
  OR(LEFT(Students_Data!$G808,1)="9", LEFT(Students_Data!$G808,2)="C2"), "9th",
  OR(LEFT(Students_Data!$G808,2)="10", LEFT(Students_Data!$G808,2)="C1"), "10th",
  TRUE, "none"
)</f>
        <v>7th</v>
      </c>
      <c r="I808" s="13" t="str">
        <f>IF(LEFT(Students_Data!$G808,1)="C", "C-Batch", "Techno")</f>
        <v>C-Batch</v>
      </c>
      <c r="J808" s="13" t="s">
        <v>3147</v>
      </c>
      <c r="K808" s="13" t="s">
        <v>62</v>
      </c>
      <c r="L808" s="13" t="s">
        <v>3148</v>
      </c>
      <c r="M808" s="13" t="s">
        <v>20</v>
      </c>
      <c r="N808" s="13" t="s">
        <v>448</v>
      </c>
      <c r="O808" s="13" t="s">
        <v>126</v>
      </c>
      <c r="P808" s="9" t="s">
        <v>57</v>
      </c>
    </row>
    <row r="809" spans="1:16" x14ac:dyDescent="0.25">
      <c r="A809" s="21" t="s">
        <v>4022</v>
      </c>
      <c r="B809" s="14" t="s">
        <v>4023</v>
      </c>
      <c r="C809" s="14" t="s">
        <v>4748</v>
      </c>
      <c r="D809" s="14" t="s">
        <v>15</v>
      </c>
      <c r="E809" s="22" t="s">
        <v>4024</v>
      </c>
      <c r="F809" s="22">
        <v>44769</v>
      </c>
      <c r="G809" s="14" t="s">
        <v>410</v>
      </c>
      <c r="H809" s="14" t="str" cm="1">
        <f t="array" ref="H809">_xlfn.IFS(
  OR(LEFT(Students_Data!$G809,1)="6", LEFT(Students_Data!$G809,2)="C5"), "6th",
  OR(LEFT(Students_Data!$G809,1)="7", LEFT(Students_Data!$G809,2)="C4"), "7th",
  OR(LEFT(Students_Data!$G809,1)="8", LEFT(Students_Data!$G809,2)="C3"), "8th",
  OR(LEFT(Students_Data!$G809,1)="9", LEFT(Students_Data!$G809,2)="C2"), "9th",
  OR(LEFT(Students_Data!$G809,2)="10", LEFT(Students_Data!$G809,2)="C1"), "10th",
  TRUE, "none"
)</f>
        <v>9th</v>
      </c>
      <c r="I809" s="14" t="str">
        <f>IF(LEFT(Students_Data!$G809,1)="C", "C-Batch", "Techno")</f>
        <v>Techno</v>
      </c>
      <c r="J809" s="14" t="s">
        <v>4025</v>
      </c>
      <c r="K809" s="14" t="s">
        <v>62</v>
      </c>
      <c r="L809" s="14" t="s">
        <v>4026</v>
      </c>
      <c r="M809" s="14" t="s">
        <v>20</v>
      </c>
      <c r="N809" s="14" t="s">
        <v>448</v>
      </c>
      <c r="O809" s="14" t="s">
        <v>277</v>
      </c>
      <c r="P809" s="23" t="s">
        <v>57</v>
      </c>
    </row>
    <row r="810" spans="1:16" x14ac:dyDescent="0.25">
      <c r="A810" s="19" t="s">
        <v>4541</v>
      </c>
      <c r="B810" s="13" t="s">
        <v>474</v>
      </c>
      <c r="C810" s="13" t="s">
        <v>4748</v>
      </c>
      <c r="D810" s="13" t="s">
        <v>67</v>
      </c>
      <c r="E810" s="20" t="s">
        <v>274</v>
      </c>
      <c r="F810" s="20">
        <v>44382</v>
      </c>
      <c r="G810" s="13" t="s">
        <v>394</v>
      </c>
      <c r="H810" s="13" t="str" cm="1">
        <f t="array" ref="H810">_xlfn.IFS(
  OR(LEFT(Students_Data!$G810,1)="6", LEFT(Students_Data!$G810,2)="C5"), "6th",
  OR(LEFT(Students_Data!$G810,1)="7", LEFT(Students_Data!$G810,2)="C4"), "7th",
  OR(LEFT(Students_Data!$G810,1)="8", LEFT(Students_Data!$G810,2)="C3"), "8th",
  OR(LEFT(Students_Data!$G810,1)="9", LEFT(Students_Data!$G810,2)="C2"), "9th",
  OR(LEFT(Students_Data!$G810,2)="10", LEFT(Students_Data!$G810,2)="C1"), "10th",
  TRUE, "none"
)</f>
        <v>6th</v>
      </c>
      <c r="I810" s="13" t="str">
        <f>IF(LEFT(Students_Data!$G810,1)="C", "C-Batch", "Techno")</f>
        <v>Techno</v>
      </c>
      <c r="J810" s="13" t="s">
        <v>4542</v>
      </c>
      <c r="K810" s="13" t="s">
        <v>4755</v>
      </c>
      <c r="L810" s="13" t="s">
        <v>4543</v>
      </c>
      <c r="M810" s="13" t="s">
        <v>20</v>
      </c>
      <c r="N810" s="13" t="s">
        <v>317</v>
      </c>
      <c r="O810" s="13" t="s">
        <v>21</v>
      </c>
      <c r="P810" s="9" t="s">
        <v>22</v>
      </c>
    </row>
    <row r="811" spans="1:16" x14ac:dyDescent="0.25">
      <c r="A811" s="21" t="s">
        <v>469</v>
      </c>
      <c r="B811" s="14" t="s">
        <v>470</v>
      </c>
      <c r="C811" s="14" t="s">
        <v>4748</v>
      </c>
      <c r="D811" s="14" t="s">
        <v>67</v>
      </c>
      <c r="E811" s="22" t="s">
        <v>471</v>
      </c>
      <c r="F811" s="22">
        <v>42919</v>
      </c>
      <c r="G811" s="14" t="s">
        <v>472</v>
      </c>
      <c r="H811" s="14" t="str" cm="1">
        <f t="array" ref="H811">_xlfn.IFS(
  OR(LEFT(Students_Data!$G811,1)="6", LEFT(Students_Data!$G811,2)="C5"), "6th",
  OR(LEFT(Students_Data!$G811,1)="7", LEFT(Students_Data!$G811,2)="C4"), "7th",
  OR(LEFT(Students_Data!$G811,1)="8", LEFT(Students_Data!$G811,2)="C3"), "8th",
  OR(LEFT(Students_Data!$G811,1)="9", LEFT(Students_Data!$G811,2)="C2"), "9th",
  OR(LEFT(Students_Data!$G811,2)="10", LEFT(Students_Data!$G811,2)="C1"), "10th",
  TRUE, "none"
)</f>
        <v>7th</v>
      </c>
      <c r="I811" s="14" t="str">
        <f>IF(LEFT(Students_Data!$G811,1)="C", "C-Batch", "Techno")</f>
        <v>Techno</v>
      </c>
      <c r="J811" s="14" t="s">
        <v>473</v>
      </c>
      <c r="K811" s="14" t="s">
        <v>62</v>
      </c>
      <c r="L811" s="14" t="s">
        <v>474</v>
      </c>
      <c r="M811" s="14" t="s">
        <v>292</v>
      </c>
      <c r="N811" s="14" t="s">
        <v>4732</v>
      </c>
      <c r="O811" s="14" t="s">
        <v>243</v>
      </c>
      <c r="P811" s="23" t="s">
        <v>48</v>
      </c>
    </row>
    <row r="812" spans="1:16" x14ac:dyDescent="0.25">
      <c r="A812" s="19" t="s">
        <v>3763</v>
      </c>
      <c r="B812" s="13" t="s">
        <v>3764</v>
      </c>
      <c r="C812" s="13" t="s">
        <v>4748</v>
      </c>
      <c r="D812" s="13" t="s">
        <v>67</v>
      </c>
      <c r="E812" s="20" t="s">
        <v>3765</v>
      </c>
      <c r="F812" s="20">
        <v>45521</v>
      </c>
      <c r="G812" s="13" t="s">
        <v>233</v>
      </c>
      <c r="H812" s="13" t="str" cm="1">
        <f t="array" ref="H812">_xlfn.IFS(
  OR(LEFT(Students_Data!$G812,1)="6", LEFT(Students_Data!$G812,2)="C5"), "6th",
  OR(LEFT(Students_Data!$G812,1)="7", LEFT(Students_Data!$G812,2)="C4"), "7th",
  OR(LEFT(Students_Data!$G812,1)="8", LEFT(Students_Data!$G812,2)="C3"), "8th",
  OR(LEFT(Students_Data!$G812,1)="9", LEFT(Students_Data!$G812,2)="C2"), "9th",
  OR(LEFT(Students_Data!$G812,2)="10", LEFT(Students_Data!$G812,2)="C1"), "10th",
  TRUE, "none"
)</f>
        <v>8th</v>
      </c>
      <c r="I812" s="13" t="str">
        <f>IF(LEFT(Students_Data!$G812,1)="C", "C-Batch", "Techno")</f>
        <v>C-Batch</v>
      </c>
      <c r="J812" s="13" t="s">
        <v>3766</v>
      </c>
      <c r="K812" s="13" t="s">
        <v>62</v>
      </c>
      <c r="L812" s="13" t="s">
        <v>3767</v>
      </c>
      <c r="M812" s="13" t="s">
        <v>20</v>
      </c>
      <c r="N812" s="13" t="s">
        <v>850</v>
      </c>
      <c r="O812" s="13" t="s">
        <v>277</v>
      </c>
      <c r="P812" s="9" t="s">
        <v>57</v>
      </c>
    </row>
    <row r="813" spans="1:16" x14ac:dyDescent="0.25">
      <c r="A813" s="21" t="s">
        <v>1801</v>
      </c>
      <c r="B813" s="14" t="s">
        <v>1802</v>
      </c>
      <c r="C813" s="14" t="s">
        <v>4748</v>
      </c>
      <c r="D813" s="14" t="s">
        <v>67</v>
      </c>
      <c r="E813" s="22" t="s">
        <v>471</v>
      </c>
      <c r="F813" s="22">
        <v>42531</v>
      </c>
      <c r="G813" s="14" t="s">
        <v>159</v>
      </c>
      <c r="H813" s="14" t="str" cm="1">
        <f t="array" ref="H813">_xlfn.IFS(
  OR(LEFT(Students_Data!$G813,1)="6", LEFT(Students_Data!$G813,2)="C5"), "6th",
  OR(LEFT(Students_Data!$G813,1)="7", LEFT(Students_Data!$G813,2)="C4"), "7th",
  OR(LEFT(Students_Data!$G813,1)="8", LEFT(Students_Data!$G813,2)="C3"), "8th",
  OR(LEFT(Students_Data!$G813,1)="9", LEFT(Students_Data!$G813,2)="C2"), "9th",
  OR(LEFT(Students_Data!$G813,2)="10", LEFT(Students_Data!$G813,2)="C1"), "10th",
  TRUE, "none"
)</f>
        <v>7th</v>
      </c>
      <c r="I813" s="14" t="str">
        <f>IF(LEFT(Students_Data!$G813,1)="C", "C-Batch", "Techno")</f>
        <v>C-Batch</v>
      </c>
      <c r="J813" s="14" t="s">
        <v>1803</v>
      </c>
      <c r="K813" s="14" t="s">
        <v>4755</v>
      </c>
      <c r="L813" s="14" t="s">
        <v>1804</v>
      </c>
      <c r="M813" s="14" t="s">
        <v>20</v>
      </c>
      <c r="N813" s="14" t="s">
        <v>242</v>
      </c>
      <c r="O813" s="14" t="s">
        <v>363</v>
      </c>
      <c r="P813" s="23" t="s">
        <v>30</v>
      </c>
    </row>
    <row r="814" spans="1:16" x14ac:dyDescent="0.25">
      <c r="A814" s="19" t="s">
        <v>2284</v>
      </c>
      <c r="B814" s="13" t="s">
        <v>2285</v>
      </c>
      <c r="C814" s="13" t="s">
        <v>4748</v>
      </c>
      <c r="D814" s="13" t="s">
        <v>15</v>
      </c>
      <c r="E814" s="20" t="s">
        <v>2286</v>
      </c>
      <c r="F814" s="20">
        <v>42603</v>
      </c>
      <c r="G814" s="13" t="s">
        <v>122</v>
      </c>
      <c r="H814" s="13" t="str" cm="1">
        <f t="array" ref="H814">_xlfn.IFS(
  OR(LEFT(Students_Data!$G814,1)="6", LEFT(Students_Data!$G814,2)="C5"), "6th",
  OR(LEFT(Students_Data!$G814,1)="7", LEFT(Students_Data!$G814,2)="C4"), "7th",
  OR(LEFT(Students_Data!$G814,1)="8", LEFT(Students_Data!$G814,2)="C3"), "8th",
  OR(LEFT(Students_Data!$G814,1)="9", LEFT(Students_Data!$G814,2)="C2"), "9th",
  OR(LEFT(Students_Data!$G814,2)="10", LEFT(Students_Data!$G814,2)="C1"), "10th",
  TRUE, "none"
)</f>
        <v>9th</v>
      </c>
      <c r="I814" s="13" t="str">
        <f>IF(LEFT(Students_Data!$G814,1)="C", "C-Batch", "Techno")</f>
        <v>Techno</v>
      </c>
      <c r="J814" s="13" t="s">
        <v>2287</v>
      </c>
      <c r="K814" s="13" t="s">
        <v>4755</v>
      </c>
      <c r="L814" s="13" t="s">
        <v>2288</v>
      </c>
      <c r="M814" s="13" t="s">
        <v>20</v>
      </c>
      <c r="N814" s="13" t="s">
        <v>380</v>
      </c>
      <c r="O814" s="13" t="s">
        <v>286</v>
      </c>
      <c r="P814" s="9" t="s">
        <v>30</v>
      </c>
    </row>
    <row r="815" spans="1:16" x14ac:dyDescent="0.25">
      <c r="A815" s="21" t="s">
        <v>641</v>
      </c>
      <c r="B815" s="14" t="s">
        <v>642</v>
      </c>
      <c r="C815" s="14" t="s">
        <v>4748</v>
      </c>
      <c r="D815" s="14" t="s">
        <v>67</v>
      </c>
      <c r="E815" s="22" t="s">
        <v>643</v>
      </c>
      <c r="F815" s="22">
        <v>42891</v>
      </c>
      <c r="G815" s="14" t="s">
        <v>85</v>
      </c>
      <c r="H815" s="14" t="str" cm="1">
        <f t="array" ref="H815">_xlfn.IFS(
  OR(LEFT(Students_Data!$G815,1)="6", LEFT(Students_Data!$G815,2)="C5"), "6th",
  OR(LEFT(Students_Data!$G815,1)="7", LEFT(Students_Data!$G815,2)="C4"), "7th",
  OR(LEFT(Students_Data!$G815,1)="8", LEFT(Students_Data!$G815,2)="C3"), "8th",
  OR(LEFT(Students_Data!$G815,1)="9", LEFT(Students_Data!$G815,2)="C2"), "9th",
  OR(LEFT(Students_Data!$G815,2)="10", LEFT(Students_Data!$G815,2)="C1"), "10th",
  TRUE, "none"
)</f>
        <v>10th</v>
      </c>
      <c r="I815" s="14" t="str">
        <f>IF(LEFT(Students_Data!$G815,1)="C", "C-Batch", "Techno")</f>
        <v>Techno</v>
      </c>
      <c r="J815" s="14" t="s">
        <v>644</v>
      </c>
      <c r="K815" s="14" t="s">
        <v>62</v>
      </c>
      <c r="L815" s="14" t="s">
        <v>645</v>
      </c>
      <c r="M815" s="14" t="s">
        <v>325</v>
      </c>
      <c r="N815" s="14" t="s">
        <v>448</v>
      </c>
      <c r="O815" s="14" t="s">
        <v>56</v>
      </c>
      <c r="P815" s="23" t="s">
        <v>57</v>
      </c>
    </row>
    <row r="816" spans="1:16" x14ac:dyDescent="0.25">
      <c r="A816" s="19" t="s">
        <v>3170</v>
      </c>
      <c r="B816" s="13" t="s">
        <v>3171</v>
      </c>
      <c r="C816" s="13" t="s">
        <v>4748</v>
      </c>
      <c r="D816" s="13" t="s">
        <v>67</v>
      </c>
      <c r="E816" s="20" t="s">
        <v>3172</v>
      </c>
      <c r="F816" s="20">
        <v>42224</v>
      </c>
      <c r="G816" s="13" t="s">
        <v>219</v>
      </c>
      <c r="H816" s="13" t="str" cm="1">
        <f t="array" ref="H816">_xlfn.IFS(
  OR(LEFT(Students_Data!$G816,1)="6", LEFT(Students_Data!$G816,2)="C5"), "6th",
  OR(LEFT(Students_Data!$G816,1)="7", LEFT(Students_Data!$G816,2)="C4"), "7th",
  OR(LEFT(Students_Data!$G816,1)="8", LEFT(Students_Data!$G816,2)="C3"), "8th",
  OR(LEFT(Students_Data!$G816,1)="9", LEFT(Students_Data!$G816,2)="C2"), "9th",
  OR(LEFT(Students_Data!$G816,2)="10", LEFT(Students_Data!$G816,2)="C1"), "10th",
  TRUE, "none"
)</f>
        <v>9th</v>
      </c>
      <c r="I816" s="13" t="str">
        <f>IF(LEFT(Students_Data!$G816,1)="C", "C-Batch", "Techno")</f>
        <v>Techno</v>
      </c>
      <c r="J816" s="13" t="s">
        <v>3173</v>
      </c>
      <c r="K816" s="13" t="s">
        <v>4757</v>
      </c>
      <c r="L816" s="13" t="s">
        <v>3174</v>
      </c>
      <c r="M816" s="13" t="s">
        <v>20</v>
      </c>
      <c r="N816" s="13" t="s">
        <v>55</v>
      </c>
      <c r="O816" s="13" t="s">
        <v>80</v>
      </c>
      <c r="P816" s="9" t="s">
        <v>81</v>
      </c>
    </row>
    <row r="817" spans="1:16" x14ac:dyDescent="0.25">
      <c r="A817" s="21" t="s">
        <v>547</v>
      </c>
      <c r="B817" s="14" t="s">
        <v>548</v>
      </c>
      <c r="C817" s="14" t="s">
        <v>4748</v>
      </c>
      <c r="D817" s="14" t="s">
        <v>67</v>
      </c>
      <c r="E817" s="22" t="s">
        <v>549</v>
      </c>
      <c r="F817" s="22">
        <v>44416</v>
      </c>
      <c r="G817" s="14" t="s">
        <v>373</v>
      </c>
      <c r="H817" s="14" t="str" cm="1">
        <f t="array" ref="H817">_xlfn.IFS(
  OR(LEFT(Students_Data!$G817,1)="6", LEFT(Students_Data!$G817,2)="C5"), "6th",
  OR(LEFT(Students_Data!$G817,1)="7", LEFT(Students_Data!$G817,2)="C4"), "7th",
  OR(LEFT(Students_Data!$G817,1)="8", LEFT(Students_Data!$G817,2)="C3"), "8th",
  OR(LEFT(Students_Data!$G817,1)="9", LEFT(Students_Data!$G817,2)="C2"), "9th",
  OR(LEFT(Students_Data!$G817,2)="10", LEFT(Students_Data!$G817,2)="C1"), "10th",
  TRUE, "none"
)</f>
        <v>6th</v>
      </c>
      <c r="I817" s="14" t="str">
        <f>IF(LEFT(Students_Data!$G817,1)="C", "C-Batch", "Techno")</f>
        <v>Techno</v>
      </c>
      <c r="J817" s="14" t="s">
        <v>550</v>
      </c>
      <c r="K817" s="14" t="s">
        <v>4757</v>
      </c>
      <c r="L817" s="14" t="s">
        <v>551</v>
      </c>
      <c r="M817" s="14" t="s">
        <v>20</v>
      </c>
      <c r="N817" s="14" t="s">
        <v>154</v>
      </c>
      <c r="O817" s="14" t="s">
        <v>133</v>
      </c>
      <c r="P817" s="23" t="s">
        <v>39</v>
      </c>
    </row>
    <row r="818" spans="1:16" x14ac:dyDescent="0.25">
      <c r="A818" s="19" t="s">
        <v>967</v>
      </c>
      <c r="B818" s="13" t="s">
        <v>4828</v>
      </c>
      <c r="C818" s="13" t="s">
        <v>4754</v>
      </c>
      <c r="D818" s="13" t="s">
        <v>67</v>
      </c>
      <c r="E818" s="20" t="s">
        <v>968</v>
      </c>
      <c r="F818" s="20">
        <v>42591</v>
      </c>
      <c r="G818" s="13" t="s">
        <v>483</v>
      </c>
      <c r="H818" s="13" t="str" cm="1">
        <f t="array" ref="H818">_xlfn.IFS(
  OR(LEFT(Students_Data!$G818,1)="6", LEFT(Students_Data!$G818,2)="C5"), "6th",
  OR(LEFT(Students_Data!$G818,1)="7", LEFT(Students_Data!$G818,2)="C4"), "7th",
  OR(LEFT(Students_Data!$G818,1)="8", LEFT(Students_Data!$G818,2)="C3"), "8th",
  OR(LEFT(Students_Data!$G818,1)="9", LEFT(Students_Data!$G818,2)="C2"), "9th",
  OR(LEFT(Students_Data!$G818,2)="10", LEFT(Students_Data!$G818,2)="C1"), "10th",
  TRUE, "none"
)</f>
        <v>8th</v>
      </c>
      <c r="I818" s="13" t="str">
        <f>IF(LEFT(Students_Data!$G818,1)="C", "C-Batch", "Techno")</f>
        <v>C-Batch</v>
      </c>
      <c r="J818" s="13" t="s">
        <v>969</v>
      </c>
      <c r="K818" s="13" t="s">
        <v>4757</v>
      </c>
      <c r="L818" s="13" t="s">
        <v>970</v>
      </c>
      <c r="M818" s="13" t="s">
        <v>20</v>
      </c>
      <c r="N818" s="13" t="s">
        <v>263</v>
      </c>
      <c r="O818" s="13" t="s">
        <v>215</v>
      </c>
      <c r="P818" s="9" t="s">
        <v>81</v>
      </c>
    </row>
    <row r="819" spans="1:16" x14ac:dyDescent="0.25">
      <c r="A819" s="21" t="s">
        <v>1485</v>
      </c>
      <c r="B819" s="14" t="s">
        <v>1486</v>
      </c>
      <c r="C819" s="14" t="s">
        <v>4748</v>
      </c>
      <c r="D819" s="14" t="s">
        <v>67</v>
      </c>
      <c r="E819" s="22" t="s">
        <v>1487</v>
      </c>
      <c r="F819" s="22">
        <v>45850</v>
      </c>
      <c r="G819" s="14" t="s">
        <v>472</v>
      </c>
      <c r="H819" s="14" t="str" cm="1">
        <f t="array" ref="H819">_xlfn.IFS(
  OR(LEFT(Students_Data!$G819,1)="6", LEFT(Students_Data!$G819,2)="C5"), "6th",
  OR(LEFT(Students_Data!$G819,1)="7", LEFT(Students_Data!$G819,2)="C4"), "7th",
  OR(LEFT(Students_Data!$G819,1)="8", LEFT(Students_Data!$G819,2)="C3"), "8th",
  OR(LEFT(Students_Data!$G819,1)="9", LEFT(Students_Data!$G819,2)="C2"), "9th",
  OR(LEFT(Students_Data!$G819,2)="10", LEFT(Students_Data!$G819,2)="C1"), "10th",
  TRUE, "none"
)</f>
        <v>7th</v>
      </c>
      <c r="I819" s="14" t="str">
        <f>IF(LEFT(Students_Data!$G819,1)="C", "C-Batch", "Techno")</f>
        <v>Techno</v>
      </c>
      <c r="J819" s="14" t="s">
        <v>1488</v>
      </c>
      <c r="K819" s="14" t="s">
        <v>4755</v>
      </c>
      <c r="L819" s="14" t="s">
        <v>1489</v>
      </c>
      <c r="M819" s="14" t="s">
        <v>20</v>
      </c>
      <c r="N819" s="14" t="s">
        <v>4731</v>
      </c>
      <c r="O819" s="14" t="s">
        <v>163</v>
      </c>
      <c r="P819" s="23" t="s">
        <v>39</v>
      </c>
    </row>
    <row r="820" spans="1:16" x14ac:dyDescent="0.25">
      <c r="A820" s="19" t="s">
        <v>2970</v>
      </c>
      <c r="B820" s="13" t="s">
        <v>2971</v>
      </c>
      <c r="C820" s="13" t="s">
        <v>4748</v>
      </c>
      <c r="D820" s="13" t="s">
        <v>67</v>
      </c>
      <c r="E820" s="20" t="s">
        <v>2949</v>
      </c>
      <c r="F820" s="20">
        <v>42908</v>
      </c>
      <c r="G820" s="13" t="s">
        <v>435</v>
      </c>
      <c r="H820" s="13" t="str" cm="1">
        <f t="array" ref="H820">_xlfn.IFS(
  OR(LEFT(Students_Data!$G820,1)="6", LEFT(Students_Data!$G820,2)="C5"), "6th",
  OR(LEFT(Students_Data!$G820,1)="7", LEFT(Students_Data!$G820,2)="C4"), "7th",
  OR(LEFT(Students_Data!$G820,1)="8", LEFT(Students_Data!$G820,2)="C3"), "8th",
  OR(LEFT(Students_Data!$G820,1)="9", LEFT(Students_Data!$G820,2)="C2"), "9th",
  OR(LEFT(Students_Data!$G820,2)="10", LEFT(Students_Data!$G820,2)="C1"), "10th",
  TRUE, "none"
)</f>
        <v>6th</v>
      </c>
      <c r="I820" s="13" t="str">
        <f>IF(LEFT(Students_Data!$G820,1)="C", "C-Batch", "Techno")</f>
        <v>Techno</v>
      </c>
      <c r="J820" s="13" t="s">
        <v>2972</v>
      </c>
      <c r="K820" s="13" t="s">
        <v>4755</v>
      </c>
      <c r="L820" s="13" t="s">
        <v>2973</v>
      </c>
      <c r="M820" s="13" t="s">
        <v>20</v>
      </c>
      <c r="N820" s="13" t="s">
        <v>448</v>
      </c>
      <c r="O820" s="13" t="s">
        <v>332</v>
      </c>
      <c r="P820" s="9" t="s">
        <v>48</v>
      </c>
    </row>
    <row r="821" spans="1:16" x14ac:dyDescent="0.25">
      <c r="A821" s="21" t="s">
        <v>4554</v>
      </c>
      <c r="B821" s="14" t="s">
        <v>4555</v>
      </c>
      <c r="C821" s="14" t="s">
        <v>4748</v>
      </c>
      <c r="D821" s="14" t="s">
        <v>15</v>
      </c>
      <c r="E821" s="22" t="s">
        <v>4556</v>
      </c>
      <c r="F821" s="22">
        <v>43277</v>
      </c>
      <c r="G821" s="14" t="s">
        <v>52</v>
      </c>
      <c r="H821" s="14" t="str" cm="1">
        <f t="array" ref="H821">_xlfn.IFS(
  OR(LEFT(Students_Data!$G821,1)="6", LEFT(Students_Data!$G821,2)="C5"), "6th",
  OR(LEFT(Students_Data!$G821,1)="7", LEFT(Students_Data!$G821,2)="C4"), "7th",
  OR(LEFT(Students_Data!$G821,1)="8", LEFT(Students_Data!$G821,2)="C3"), "8th",
  OR(LEFT(Students_Data!$G821,1)="9", LEFT(Students_Data!$G821,2)="C2"), "9th",
  OR(LEFT(Students_Data!$G821,2)="10", LEFT(Students_Data!$G821,2)="C1"), "10th",
  TRUE, "none"
)</f>
        <v>8th</v>
      </c>
      <c r="I821" s="14" t="str">
        <f>IF(LEFT(Students_Data!$G821,1)="C", "C-Batch", "Techno")</f>
        <v>Techno</v>
      </c>
      <c r="J821" s="14" t="s">
        <v>4557</v>
      </c>
      <c r="K821" s="14" t="s">
        <v>71</v>
      </c>
      <c r="L821" s="14" t="s">
        <v>4558</v>
      </c>
      <c r="M821" s="14" t="s">
        <v>20</v>
      </c>
      <c r="N821" s="14" t="s">
        <v>448</v>
      </c>
      <c r="O821" s="14" t="s">
        <v>47</v>
      </c>
      <c r="P821" s="23" t="s">
        <v>48</v>
      </c>
    </row>
    <row r="822" spans="1:16" x14ac:dyDescent="0.25">
      <c r="A822" s="19" t="s">
        <v>3535</v>
      </c>
      <c r="B822" s="13" t="s">
        <v>3536</v>
      </c>
      <c r="C822" s="13" t="s">
        <v>4753</v>
      </c>
      <c r="D822" s="13" t="s">
        <v>15</v>
      </c>
      <c r="E822" s="20" t="s">
        <v>3537</v>
      </c>
      <c r="F822" s="20">
        <v>43643</v>
      </c>
      <c r="G822" s="13" t="s">
        <v>394</v>
      </c>
      <c r="H822" s="13" t="str" cm="1">
        <f t="array" ref="H822">_xlfn.IFS(
  OR(LEFT(Students_Data!$G822,1)="6", LEFT(Students_Data!$G822,2)="C5"), "6th",
  OR(LEFT(Students_Data!$G822,1)="7", LEFT(Students_Data!$G822,2)="C4"), "7th",
  OR(LEFT(Students_Data!$G822,1)="8", LEFT(Students_Data!$G822,2)="C3"), "8th",
  OR(LEFT(Students_Data!$G822,1)="9", LEFT(Students_Data!$G822,2)="C2"), "9th",
  OR(LEFT(Students_Data!$G822,2)="10", LEFT(Students_Data!$G822,2)="C1"), "10th",
  TRUE, "none"
)</f>
        <v>6th</v>
      </c>
      <c r="I822" s="13" t="str">
        <f>IF(LEFT(Students_Data!$G822,1)="C", "C-Batch", "Techno")</f>
        <v>Techno</v>
      </c>
      <c r="J822" s="13" t="s">
        <v>3538</v>
      </c>
      <c r="K822" s="13" t="s">
        <v>36</v>
      </c>
      <c r="L822" s="13" t="s">
        <v>3539</v>
      </c>
      <c r="M822" s="13" t="s">
        <v>20</v>
      </c>
      <c r="N822" s="13" t="s">
        <v>4732</v>
      </c>
      <c r="O822" s="13" t="s">
        <v>64</v>
      </c>
      <c r="P822" s="9" t="s">
        <v>22</v>
      </c>
    </row>
    <row r="823" spans="1:16" x14ac:dyDescent="0.25">
      <c r="A823" s="21" t="s">
        <v>2837</v>
      </c>
      <c r="B823" s="14" t="s">
        <v>2838</v>
      </c>
      <c r="C823" s="14" t="s">
        <v>4748</v>
      </c>
      <c r="D823" s="14" t="s">
        <v>15</v>
      </c>
      <c r="E823" s="22" t="s">
        <v>2839</v>
      </c>
      <c r="F823" s="22">
        <v>44378</v>
      </c>
      <c r="G823" s="14" t="s">
        <v>94</v>
      </c>
      <c r="H823" s="14" t="str" cm="1">
        <f t="array" ref="H823">_xlfn.IFS(
  OR(LEFT(Students_Data!$G823,1)="6", LEFT(Students_Data!$G823,2)="C5"), "6th",
  OR(LEFT(Students_Data!$G823,1)="7", LEFT(Students_Data!$G823,2)="C4"), "7th",
  OR(LEFT(Students_Data!$G823,1)="8", LEFT(Students_Data!$G823,2)="C3"), "8th",
  OR(LEFT(Students_Data!$G823,1)="9", LEFT(Students_Data!$G823,2)="C2"), "9th",
  OR(LEFT(Students_Data!$G823,2)="10", LEFT(Students_Data!$G823,2)="C1"), "10th",
  TRUE, "none"
)</f>
        <v>10th</v>
      </c>
      <c r="I823" s="14" t="str">
        <f>IF(LEFT(Students_Data!$G823,1)="C", "C-Batch", "Techno")</f>
        <v>C-Batch</v>
      </c>
      <c r="J823" s="14" t="s">
        <v>2840</v>
      </c>
      <c r="K823" s="14" t="s">
        <v>44</v>
      </c>
      <c r="L823" s="14" t="s">
        <v>2841</v>
      </c>
      <c r="M823" s="14" t="s">
        <v>20</v>
      </c>
      <c r="N823" s="14" t="s">
        <v>448</v>
      </c>
      <c r="O823" s="14" t="s">
        <v>38</v>
      </c>
      <c r="P823" s="23" t="s">
        <v>39</v>
      </c>
    </row>
    <row r="824" spans="1:16" x14ac:dyDescent="0.25">
      <c r="A824" s="19" t="s">
        <v>1214</v>
      </c>
      <c r="B824" s="13" t="s">
        <v>1215</v>
      </c>
      <c r="C824" s="13" t="s">
        <v>4748</v>
      </c>
      <c r="D824" s="13" t="s">
        <v>15</v>
      </c>
      <c r="E824" s="20" t="s">
        <v>1216</v>
      </c>
      <c r="F824" s="20">
        <v>43672</v>
      </c>
      <c r="G824" s="13" t="s">
        <v>77</v>
      </c>
      <c r="H824" s="13" t="str" cm="1">
        <f t="array" ref="H824">_xlfn.IFS(
  OR(LEFT(Students_Data!$G824,1)="6", LEFT(Students_Data!$G824,2)="C5"), "6th",
  OR(LEFT(Students_Data!$G824,1)="7", LEFT(Students_Data!$G824,2)="C4"), "7th",
  OR(LEFT(Students_Data!$G824,1)="8", LEFT(Students_Data!$G824,2)="C3"), "8th",
  OR(LEFT(Students_Data!$G824,1)="9", LEFT(Students_Data!$G824,2)="C2"), "9th",
  OR(LEFT(Students_Data!$G824,2)="10", LEFT(Students_Data!$G824,2)="C1"), "10th",
  TRUE, "none"
)</f>
        <v>10th</v>
      </c>
      <c r="I824" s="13" t="str">
        <f>IF(LEFT(Students_Data!$G824,1)="C", "C-Batch", "Techno")</f>
        <v>Techno</v>
      </c>
      <c r="J824" s="13" t="s">
        <v>969</v>
      </c>
      <c r="K824" s="13" t="s">
        <v>200</v>
      </c>
      <c r="L824" s="13" t="s">
        <v>1218</v>
      </c>
      <c r="M824" s="13" t="s">
        <v>20</v>
      </c>
      <c r="N824" s="13" t="s">
        <v>183</v>
      </c>
      <c r="O824" s="13" t="s">
        <v>203</v>
      </c>
      <c r="P824" s="9" t="s">
        <v>98</v>
      </c>
    </row>
    <row r="825" spans="1:16" x14ac:dyDescent="0.25">
      <c r="A825" s="21" t="s">
        <v>3595</v>
      </c>
      <c r="B825" s="14" t="s">
        <v>3596</v>
      </c>
      <c r="C825" s="14" t="s">
        <v>4748</v>
      </c>
      <c r="D825" s="14" t="s">
        <v>67</v>
      </c>
      <c r="E825" s="22" t="s">
        <v>3597</v>
      </c>
      <c r="F825" s="22">
        <v>42561</v>
      </c>
      <c r="G825" s="14" t="s">
        <v>472</v>
      </c>
      <c r="H825" s="14" t="str" cm="1">
        <f t="array" ref="H825">_xlfn.IFS(
  OR(LEFT(Students_Data!$G825,1)="6", LEFT(Students_Data!$G825,2)="C5"), "6th",
  OR(LEFT(Students_Data!$G825,1)="7", LEFT(Students_Data!$G825,2)="C4"), "7th",
  OR(LEFT(Students_Data!$G825,1)="8", LEFT(Students_Data!$G825,2)="C3"), "8th",
  OR(LEFT(Students_Data!$G825,1)="9", LEFT(Students_Data!$G825,2)="C2"), "9th",
  OR(LEFT(Students_Data!$G825,2)="10", LEFT(Students_Data!$G825,2)="C1"), "10th",
  TRUE, "none"
)</f>
        <v>7th</v>
      </c>
      <c r="I825" s="14" t="str">
        <f>IF(LEFT(Students_Data!$G825,1)="C", "C-Batch", "Techno")</f>
        <v>Techno</v>
      </c>
      <c r="J825" s="14" t="s">
        <v>2454</v>
      </c>
      <c r="K825" s="14" t="s">
        <v>4755</v>
      </c>
      <c r="L825" s="14" t="s">
        <v>3596</v>
      </c>
      <c r="M825" s="14" t="s">
        <v>20</v>
      </c>
      <c r="N825" s="14" t="s">
        <v>448</v>
      </c>
      <c r="O825" s="14" t="s">
        <v>126</v>
      </c>
      <c r="P825" s="23" t="s">
        <v>57</v>
      </c>
    </row>
    <row r="826" spans="1:16" x14ac:dyDescent="0.25">
      <c r="A826" s="19" t="s">
        <v>900</v>
      </c>
      <c r="B826" s="13" t="s">
        <v>901</v>
      </c>
      <c r="C826" s="13" t="s">
        <v>4748</v>
      </c>
      <c r="D826" s="13" t="s">
        <v>15</v>
      </c>
      <c r="E826" s="20" t="s">
        <v>902</v>
      </c>
      <c r="F826" s="20">
        <v>42545</v>
      </c>
      <c r="G826" s="13" t="s">
        <v>52</v>
      </c>
      <c r="H826" s="13" t="str" cm="1">
        <f t="array" ref="H826">_xlfn.IFS(
  OR(LEFT(Students_Data!$G826,1)="6", LEFT(Students_Data!$G826,2)="C5"), "6th",
  OR(LEFT(Students_Data!$G826,1)="7", LEFT(Students_Data!$G826,2)="C4"), "7th",
  OR(LEFT(Students_Data!$G826,1)="8", LEFT(Students_Data!$G826,2)="C3"), "8th",
  OR(LEFT(Students_Data!$G826,1)="9", LEFT(Students_Data!$G826,2)="C2"), "9th",
  OR(LEFT(Students_Data!$G826,2)="10", LEFT(Students_Data!$G826,2)="C1"), "10th",
  TRUE, "none"
)</f>
        <v>8th</v>
      </c>
      <c r="I826" s="13" t="str">
        <f>IF(LEFT(Students_Data!$G826,1)="C", "C-Batch", "Techno")</f>
        <v>Techno</v>
      </c>
      <c r="J826" s="13" t="s">
        <v>903</v>
      </c>
      <c r="K826" s="13" t="s">
        <v>4757</v>
      </c>
      <c r="L826" s="13" t="s">
        <v>904</v>
      </c>
      <c r="M826" s="13" t="s">
        <v>20</v>
      </c>
      <c r="N826" s="13" t="s">
        <v>4731</v>
      </c>
      <c r="O826" s="13" t="s">
        <v>318</v>
      </c>
      <c r="P826" s="9" t="s">
        <v>30</v>
      </c>
    </row>
    <row r="827" spans="1:16" x14ac:dyDescent="0.25">
      <c r="A827" s="21" t="s">
        <v>2451</v>
      </c>
      <c r="B827" s="14" t="s">
        <v>2452</v>
      </c>
      <c r="C827" s="14" t="s">
        <v>4748</v>
      </c>
      <c r="D827" s="14" t="s">
        <v>15</v>
      </c>
      <c r="E827" s="22" t="s">
        <v>2453</v>
      </c>
      <c r="F827" s="22">
        <v>44725</v>
      </c>
      <c r="G827" s="14" t="s">
        <v>282</v>
      </c>
      <c r="H827" s="14" t="str" cm="1">
        <f t="array" ref="H827">_xlfn.IFS(
  OR(LEFT(Students_Data!$G827,1)="6", LEFT(Students_Data!$G827,2)="C5"), "6th",
  OR(LEFT(Students_Data!$G827,1)="7", LEFT(Students_Data!$G827,2)="C4"), "7th",
  OR(LEFT(Students_Data!$G827,1)="8", LEFT(Students_Data!$G827,2)="C3"), "8th",
  OR(LEFT(Students_Data!$G827,1)="9", LEFT(Students_Data!$G827,2)="C2"), "9th",
  OR(LEFT(Students_Data!$G827,2)="10", LEFT(Students_Data!$G827,2)="C1"), "10th",
  TRUE, "none"
)</f>
        <v>10th</v>
      </c>
      <c r="I827" s="14" t="str">
        <f>IF(LEFT(Students_Data!$G827,1)="C", "C-Batch", "Techno")</f>
        <v>Techno</v>
      </c>
      <c r="J827" s="14" t="s">
        <v>2454</v>
      </c>
      <c r="K827" s="14" t="s">
        <v>200</v>
      </c>
      <c r="L827" s="14" t="s">
        <v>2455</v>
      </c>
      <c r="M827" s="14" t="s">
        <v>20</v>
      </c>
      <c r="N827" s="14" t="s">
        <v>448</v>
      </c>
      <c r="O827" s="14" t="s">
        <v>80</v>
      </c>
      <c r="P827" s="23" t="s">
        <v>81</v>
      </c>
    </row>
    <row r="828" spans="1:16" x14ac:dyDescent="0.25">
      <c r="A828" s="19" t="s">
        <v>2998</v>
      </c>
      <c r="B828" s="13" t="s">
        <v>4827</v>
      </c>
      <c r="C828" s="13" t="s">
        <v>4748</v>
      </c>
      <c r="D828" s="13" t="s">
        <v>15</v>
      </c>
      <c r="E828" s="20" t="s">
        <v>1451</v>
      </c>
      <c r="F828" s="20">
        <v>44757</v>
      </c>
      <c r="G828" s="13" t="s">
        <v>410</v>
      </c>
      <c r="H828" s="13" t="str" cm="1">
        <f t="array" ref="H828">_xlfn.IFS(
  OR(LEFT(Students_Data!$G828,1)="6", LEFT(Students_Data!$G828,2)="C5"), "6th",
  OR(LEFT(Students_Data!$G828,1)="7", LEFT(Students_Data!$G828,2)="C4"), "7th",
  OR(LEFT(Students_Data!$G828,1)="8", LEFT(Students_Data!$G828,2)="C3"), "8th",
  OR(LEFT(Students_Data!$G828,1)="9", LEFT(Students_Data!$G828,2)="C2"), "9th",
  OR(LEFT(Students_Data!$G828,2)="10", LEFT(Students_Data!$G828,2)="C1"), "10th",
  TRUE, "none"
)</f>
        <v>9th</v>
      </c>
      <c r="I828" s="13" t="str">
        <f>IF(LEFT(Students_Data!$G828,1)="C", "C-Batch", "Techno")</f>
        <v>Techno</v>
      </c>
      <c r="J828" s="13" t="s">
        <v>2999</v>
      </c>
      <c r="K828" s="13" t="s">
        <v>62</v>
      </c>
      <c r="L828" s="13" t="s">
        <v>3000</v>
      </c>
      <c r="M828" s="13" t="s">
        <v>20</v>
      </c>
      <c r="N828" s="13" t="s">
        <v>183</v>
      </c>
      <c r="O828" s="13" t="s">
        <v>369</v>
      </c>
      <c r="P828" s="9" t="s">
        <v>30</v>
      </c>
    </row>
    <row r="829" spans="1:16" x14ac:dyDescent="0.25">
      <c r="A829" s="21" t="s">
        <v>2732</v>
      </c>
      <c r="B829" s="14" t="s">
        <v>2733</v>
      </c>
      <c r="C829" s="14" t="s">
        <v>4748</v>
      </c>
      <c r="D829" s="14" t="s">
        <v>67</v>
      </c>
      <c r="E829" s="22" t="s">
        <v>2734</v>
      </c>
      <c r="F829" s="22">
        <v>42924</v>
      </c>
      <c r="G829" s="14" t="s">
        <v>410</v>
      </c>
      <c r="H829" s="14" t="str" cm="1">
        <f t="array" ref="H829">_xlfn.IFS(
  OR(LEFT(Students_Data!$G829,1)="6", LEFT(Students_Data!$G829,2)="C5"), "6th",
  OR(LEFT(Students_Data!$G829,1)="7", LEFT(Students_Data!$G829,2)="C4"), "7th",
  OR(LEFT(Students_Data!$G829,1)="8", LEFT(Students_Data!$G829,2)="C3"), "8th",
  OR(LEFT(Students_Data!$G829,1)="9", LEFT(Students_Data!$G829,2)="C2"), "9th",
  OR(LEFT(Students_Data!$G829,2)="10", LEFT(Students_Data!$G829,2)="C1"), "10th",
  TRUE, "none"
)</f>
        <v>9th</v>
      </c>
      <c r="I829" s="14" t="str">
        <f>IF(LEFT(Students_Data!$G829,1)="C", "C-Batch", "Techno")</f>
        <v>Techno</v>
      </c>
      <c r="J829" s="14" t="s">
        <v>2735</v>
      </c>
      <c r="K829" s="14" t="s">
        <v>200</v>
      </c>
      <c r="L829" s="14" t="s">
        <v>2736</v>
      </c>
      <c r="M829" s="14" t="s">
        <v>20</v>
      </c>
      <c r="N829" s="14" t="s">
        <v>263</v>
      </c>
      <c r="O829" s="14" t="s">
        <v>203</v>
      </c>
      <c r="P829" s="23" t="s">
        <v>98</v>
      </c>
    </row>
    <row r="830" spans="1:16" x14ac:dyDescent="0.25">
      <c r="A830" s="19" t="s">
        <v>3079</v>
      </c>
      <c r="B830" s="13" t="s">
        <v>2400</v>
      </c>
      <c r="C830" s="13" t="s">
        <v>4748</v>
      </c>
      <c r="D830" s="13" t="s">
        <v>15</v>
      </c>
      <c r="E830" s="20" t="s">
        <v>3080</v>
      </c>
      <c r="F830" s="20">
        <v>45530</v>
      </c>
      <c r="G830" s="13" t="s">
        <v>69</v>
      </c>
      <c r="H830" s="13" t="str" cm="1">
        <f t="array" ref="H830">_xlfn.IFS(
  OR(LEFT(Students_Data!$G830,1)="6", LEFT(Students_Data!$G830,2)="C5"), "6th",
  OR(LEFT(Students_Data!$G830,1)="7", LEFT(Students_Data!$G830,2)="C4"), "7th",
  OR(LEFT(Students_Data!$G830,1)="8", LEFT(Students_Data!$G830,2)="C3"), "8th",
  OR(LEFT(Students_Data!$G830,1)="9", LEFT(Students_Data!$G830,2)="C2"), "9th",
  OR(LEFT(Students_Data!$G830,2)="10", LEFT(Students_Data!$G830,2)="C1"), "10th",
  TRUE, "none"
)</f>
        <v>8th</v>
      </c>
      <c r="I830" s="13" t="str">
        <f>IF(LEFT(Students_Data!$G830,1)="C", "C-Batch", "Techno")</f>
        <v>Techno</v>
      </c>
      <c r="J830" s="13" t="s">
        <v>3081</v>
      </c>
      <c r="K830" s="13" t="s">
        <v>62</v>
      </c>
      <c r="L830" s="13" t="s">
        <v>3082</v>
      </c>
      <c r="M830" s="13" t="s">
        <v>20</v>
      </c>
      <c r="N830" s="13" t="s">
        <v>4732</v>
      </c>
      <c r="O830" s="13" t="s">
        <v>243</v>
      </c>
      <c r="P830" s="9" t="s">
        <v>48</v>
      </c>
    </row>
    <row r="831" spans="1:16" x14ac:dyDescent="0.25">
      <c r="A831" s="21" t="s">
        <v>3371</v>
      </c>
      <c r="B831" s="14" t="s">
        <v>3372</v>
      </c>
      <c r="C831" s="14" t="s">
        <v>4748</v>
      </c>
      <c r="D831" s="14" t="s">
        <v>15</v>
      </c>
      <c r="E831" s="22" t="s">
        <v>3373</v>
      </c>
      <c r="F831" s="22">
        <v>43308</v>
      </c>
      <c r="G831" s="14" t="s">
        <v>435</v>
      </c>
      <c r="H831" s="14" t="str" cm="1">
        <f t="array" ref="H831">_xlfn.IFS(
  OR(LEFT(Students_Data!$G831,1)="6", LEFT(Students_Data!$G831,2)="C5"), "6th",
  OR(LEFT(Students_Data!$G831,1)="7", LEFT(Students_Data!$G831,2)="C4"), "7th",
  OR(LEFT(Students_Data!$G831,1)="8", LEFT(Students_Data!$G831,2)="C3"), "8th",
  OR(LEFT(Students_Data!$G831,1)="9", LEFT(Students_Data!$G831,2)="C2"), "9th",
  OR(LEFT(Students_Data!$G831,2)="10", LEFT(Students_Data!$G831,2)="C1"), "10th",
  TRUE, "none"
)</f>
        <v>6th</v>
      </c>
      <c r="I831" s="14" t="str">
        <f>IF(LEFT(Students_Data!$G831,1)="C", "C-Batch", "Techno")</f>
        <v>Techno</v>
      </c>
      <c r="J831" s="14" t="s">
        <v>3374</v>
      </c>
      <c r="K831" s="14" t="s">
        <v>4755</v>
      </c>
      <c r="L831" s="14" t="s">
        <v>3375</v>
      </c>
      <c r="M831" s="14" t="s">
        <v>20</v>
      </c>
      <c r="N831" s="14" t="s">
        <v>344</v>
      </c>
      <c r="O831" s="14" t="s">
        <v>369</v>
      </c>
      <c r="P831" s="23" t="s">
        <v>30</v>
      </c>
    </row>
    <row r="832" spans="1:16" x14ac:dyDescent="0.25">
      <c r="A832" s="19" t="s">
        <v>2715</v>
      </c>
      <c r="B832" s="13" t="s">
        <v>2716</v>
      </c>
      <c r="C832" s="13" t="s">
        <v>4748</v>
      </c>
      <c r="D832" s="13" t="s">
        <v>15</v>
      </c>
      <c r="E832" s="20" t="s">
        <v>2717</v>
      </c>
      <c r="F832" s="20">
        <v>44046</v>
      </c>
      <c r="G832" s="13" t="s">
        <v>219</v>
      </c>
      <c r="H832" s="13" t="str" cm="1">
        <f t="array" ref="H832">_xlfn.IFS(
  OR(LEFT(Students_Data!$G832,1)="6", LEFT(Students_Data!$G832,2)="C5"), "6th",
  OR(LEFT(Students_Data!$G832,1)="7", LEFT(Students_Data!$G832,2)="C4"), "7th",
  OR(LEFT(Students_Data!$G832,1)="8", LEFT(Students_Data!$G832,2)="C3"), "8th",
  OR(LEFT(Students_Data!$G832,1)="9", LEFT(Students_Data!$G832,2)="C2"), "9th",
  OR(LEFT(Students_Data!$G832,2)="10", LEFT(Students_Data!$G832,2)="C1"), "10th",
  TRUE, "none"
)</f>
        <v>9th</v>
      </c>
      <c r="I832" s="13" t="str">
        <f>IF(LEFT(Students_Data!$G832,1)="C", "C-Batch", "Techno")</f>
        <v>Techno</v>
      </c>
      <c r="J832" s="13" t="s">
        <v>2718</v>
      </c>
      <c r="K832" s="13" t="s">
        <v>4755</v>
      </c>
      <c r="L832" s="13" t="s">
        <v>1078</v>
      </c>
      <c r="M832" s="13" t="s">
        <v>20</v>
      </c>
      <c r="N832" s="13" t="s">
        <v>285</v>
      </c>
      <c r="O832" s="13" t="s">
        <v>229</v>
      </c>
      <c r="P832" s="9" t="s">
        <v>30</v>
      </c>
    </row>
    <row r="833" spans="1:16" x14ac:dyDescent="0.25">
      <c r="A833" s="21" t="s">
        <v>178</v>
      </c>
      <c r="B833" s="14" t="s">
        <v>179</v>
      </c>
      <c r="C833" s="14" t="s">
        <v>4748</v>
      </c>
      <c r="D833" s="14" t="s">
        <v>15</v>
      </c>
      <c r="E833" s="22" t="s">
        <v>180</v>
      </c>
      <c r="F833" s="22">
        <v>42156</v>
      </c>
      <c r="G833" s="14" t="s">
        <v>138</v>
      </c>
      <c r="H833" s="14" t="str" cm="1">
        <f t="array" ref="H833">_xlfn.IFS(
  OR(LEFT(Students_Data!$G833,1)="6", LEFT(Students_Data!$G833,2)="C5"), "6th",
  OR(LEFT(Students_Data!$G833,1)="7", LEFT(Students_Data!$G833,2)="C4"), "7th",
  OR(LEFT(Students_Data!$G833,1)="8", LEFT(Students_Data!$G833,2)="C3"), "8th",
  OR(LEFT(Students_Data!$G833,1)="9", LEFT(Students_Data!$G833,2)="C2"), "9th",
  OR(LEFT(Students_Data!$G833,2)="10", LEFT(Students_Data!$G833,2)="C1"), "10th",
  TRUE, "none"
)</f>
        <v>9th</v>
      </c>
      <c r="I833" s="14" t="str">
        <f>IF(LEFT(Students_Data!$G833,1)="C", "C-Batch", "Techno")</f>
        <v>C-Batch</v>
      </c>
      <c r="J833" s="14" t="s">
        <v>181</v>
      </c>
      <c r="K833" s="14" t="s">
        <v>4755</v>
      </c>
      <c r="L833" s="14" t="s">
        <v>182</v>
      </c>
      <c r="M833" s="14" t="s">
        <v>20</v>
      </c>
      <c r="N833" s="14" t="s">
        <v>183</v>
      </c>
      <c r="O833" s="14" t="s">
        <v>184</v>
      </c>
      <c r="P833" s="23" t="s">
        <v>98</v>
      </c>
    </row>
    <row r="834" spans="1:16" x14ac:dyDescent="0.25">
      <c r="A834" s="19" t="s">
        <v>1292</v>
      </c>
      <c r="B834" s="13" t="s">
        <v>1293</v>
      </c>
      <c r="C834" s="13" t="s">
        <v>4748</v>
      </c>
      <c r="D834" s="13" t="s">
        <v>67</v>
      </c>
      <c r="E834" s="20" t="s">
        <v>1294</v>
      </c>
      <c r="F834" s="20">
        <v>45471</v>
      </c>
      <c r="G834" s="13" t="s">
        <v>233</v>
      </c>
      <c r="H834" s="13" t="str" cm="1">
        <f t="array" ref="H834">_xlfn.IFS(
  OR(LEFT(Students_Data!$G834,1)="6", LEFT(Students_Data!$G834,2)="C5"), "6th",
  OR(LEFT(Students_Data!$G834,1)="7", LEFT(Students_Data!$G834,2)="C4"), "7th",
  OR(LEFT(Students_Data!$G834,1)="8", LEFT(Students_Data!$G834,2)="C3"), "8th",
  OR(LEFT(Students_Data!$G834,1)="9", LEFT(Students_Data!$G834,2)="C2"), "9th",
  OR(LEFT(Students_Data!$G834,2)="10", LEFT(Students_Data!$G834,2)="C1"), "10th",
  TRUE, "none"
)</f>
        <v>8th</v>
      </c>
      <c r="I834" s="13" t="str">
        <f>IF(LEFT(Students_Data!$G834,1)="C", "C-Batch", "Techno")</f>
        <v>C-Batch</v>
      </c>
      <c r="J834" s="13" t="s">
        <v>1295</v>
      </c>
      <c r="K834" s="13" t="s">
        <v>200</v>
      </c>
      <c r="L834" s="13" t="s">
        <v>1296</v>
      </c>
      <c r="M834" s="13" t="s">
        <v>20</v>
      </c>
      <c r="N834" s="13" t="s">
        <v>4732</v>
      </c>
      <c r="O834" s="13" t="s">
        <v>311</v>
      </c>
      <c r="P834" s="9" t="s">
        <v>48</v>
      </c>
    </row>
    <row r="835" spans="1:16" x14ac:dyDescent="0.25">
      <c r="A835" s="21" t="s">
        <v>957</v>
      </c>
      <c r="B835" s="14" t="s">
        <v>958</v>
      </c>
      <c r="C835" s="14" t="s">
        <v>4748</v>
      </c>
      <c r="D835" s="14" t="s">
        <v>15</v>
      </c>
      <c r="E835" s="22" t="s">
        <v>872</v>
      </c>
      <c r="F835" s="22">
        <v>43669</v>
      </c>
      <c r="G835" s="14" t="s">
        <v>472</v>
      </c>
      <c r="H835" s="14" t="str" cm="1">
        <f t="array" ref="H835">_xlfn.IFS(
  OR(LEFT(Students_Data!$G835,1)="6", LEFT(Students_Data!$G835,2)="C5"), "6th",
  OR(LEFT(Students_Data!$G835,1)="7", LEFT(Students_Data!$G835,2)="C4"), "7th",
  OR(LEFT(Students_Data!$G835,1)="8", LEFT(Students_Data!$G835,2)="C3"), "8th",
  OR(LEFT(Students_Data!$G835,1)="9", LEFT(Students_Data!$G835,2)="C2"), "9th",
  OR(LEFT(Students_Data!$G835,2)="10", LEFT(Students_Data!$G835,2)="C1"), "10th",
  TRUE, "none"
)</f>
        <v>7th</v>
      </c>
      <c r="I835" s="14" t="str">
        <f>IF(LEFT(Students_Data!$G835,1)="C", "C-Batch", "Techno")</f>
        <v>Techno</v>
      </c>
      <c r="J835" s="14" t="s">
        <v>959</v>
      </c>
      <c r="K835" s="14" t="s">
        <v>62</v>
      </c>
      <c r="L835" s="14" t="s">
        <v>960</v>
      </c>
      <c r="M835" s="14" t="s">
        <v>20</v>
      </c>
      <c r="N835" s="14" t="s">
        <v>4733</v>
      </c>
      <c r="O835" s="14" t="s">
        <v>236</v>
      </c>
      <c r="P835" s="23" t="s">
        <v>90</v>
      </c>
    </row>
    <row r="836" spans="1:16" x14ac:dyDescent="0.25">
      <c r="A836" s="19" t="s">
        <v>3165</v>
      </c>
      <c r="B836" s="13" t="s">
        <v>3166</v>
      </c>
      <c r="C836" s="13" t="s">
        <v>4748</v>
      </c>
      <c r="D836" s="13" t="s">
        <v>67</v>
      </c>
      <c r="E836" s="20" t="s">
        <v>3167</v>
      </c>
      <c r="F836" s="20">
        <v>43307</v>
      </c>
      <c r="G836" s="13" t="s">
        <v>69</v>
      </c>
      <c r="H836" s="13" t="str" cm="1">
        <f t="array" ref="H836">_xlfn.IFS(
  OR(LEFT(Students_Data!$G836,1)="6", LEFT(Students_Data!$G836,2)="C5"), "6th",
  OR(LEFT(Students_Data!$G836,1)="7", LEFT(Students_Data!$G836,2)="C4"), "7th",
  OR(LEFT(Students_Data!$G836,1)="8", LEFT(Students_Data!$G836,2)="C3"), "8th",
  OR(LEFT(Students_Data!$G836,1)="9", LEFT(Students_Data!$G836,2)="C2"), "9th",
  OR(LEFT(Students_Data!$G836,2)="10", LEFT(Students_Data!$G836,2)="C1"), "10th",
  TRUE, "none"
)</f>
        <v>8th</v>
      </c>
      <c r="I836" s="13" t="str">
        <f>IF(LEFT(Students_Data!$G836,1)="C", "C-Batch", "Techno")</f>
        <v>Techno</v>
      </c>
      <c r="J836" s="13" t="s">
        <v>3168</v>
      </c>
      <c r="K836" s="13" t="s">
        <v>4755</v>
      </c>
      <c r="L836" s="13" t="s">
        <v>3169</v>
      </c>
      <c r="M836" s="13" t="s">
        <v>292</v>
      </c>
      <c r="N836" s="13" t="s">
        <v>448</v>
      </c>
      <c r="O836" s="13" t="s">
        <v>89</v>
      </c>
      <c r="P836" s="9" t="s">
        <v>90</v>
      </c>
    </row>
    <row r="837" spans="1:16" x14ac:dyDescent="0.25">
      <c r="A837" s="21" t="s">
        <v>2397</v>
      </c>
      <c r="B837" s="14" t="s">
        <v>2398</v>
      </c>
      <c r="C837" s="14" t="s">
        <v>4748</v>
      </c>
      <c r="D837" s="14" t="s">
        <v>67</v>
      </c>
      <c r="E837" s="22" t="s">
        <v>2399</v>
      </c>
      <c r="F837" s="22">
        <v>45141</v>
      </c>
      <c r="G837" s="14" t="s">
        <v>94</v>
      </c>
      <c r="H837" s="14" t="str" cm="1">
        <f t="array" ref="H837">_xlfn.IFS(
  OR(LEFT(Students_Data!$G837,1)="6", LEFT(Students_Data!$G837,2)="C5"), "6th",
  OR(LEFT(Students_Data!$G837,1)="7", LEFT(Students_Data!$G837,2)="C4"), "7th",
  OR(LEFT(Students_Data!$G837,1)="8", LEFT(Students_Data!$G837,2)="C3"), "8th",
  OR(LEFT(Students_Data!$G837,1)="9", LEFT(Students_Data!$G837,2)="C2"), "9th",
  OR(LEFT(Students_Data!$G837,2)="10", LEFT(Students_Data!$G837,2)="C1"), "10th",
  TRUE, "none"
)</f>
        <v>10th</v>
      </c>
      <c r="I837" s="14" t="str">
        <f>IF(LEFT(Students_Data!$G837,1)="C", "C-Batch", "Techno")</f>
        <v>C-Batch</v>
      </c>
      <c r="J837" s="14" t="s">
        <v>2400</v>
      </c>
      <c r="K837" s="14" t="s">
        <v>200</v>
      </c>
      <c r="L837" s="14" t="s">
        <v>960</v>
      </c>
      <c r="M837" s="14" t="s">
        <v>325</v>
      </c>
      <c r="N837" s="14" t="s">
        <v>183</v>
      </c>
      <c r="O837" s="14" t="s">
        <v>73</v>
      </c>
      <c r="P837" s="23" t="s">
        <v>22</v>
      </c>
    </row>
    <row r="838" spans="1:16" x14ac:dyDescent="0.25">
      <c r="A838" s="19" t="s">
        <v>3395</v>
      </c>
      <c r="B838" s="13" t="s">
        <v>3396</v>
      </c>
      <c r="C838" s="13" t="s">
        <v>4748</v>
      </c>
      <c r="D838" s="13" t="s">
        <v>15</v>
      </c>
      <c r="E838" s="20" t="s">
        <v>1374</v>
      </c>
      <c r="F838" s="20">
        <v>45892</v>
      </c>
      <c r="G838" s="13" t="s">
        <v>373</v>
      </c>
      <c r="H838" s="13" t="str" cm="1">
        <f t="array" ref="H838">_xlfn.IFS(
  OR(LEFT(Students_Data!$G838,1)="6", LEFT(Students_Data!$G838,2)="C5"), "6th",
  OR(LEFT(Students_Data!$G838,1)="7", LEFT(Students_Data!$G838,2)="C4"), "7th",
  OR(LEFT(Students_Data!$G838,1)="8", LEFT(Students_Data!$G838,2)="C3"), "8th",
  OR(LEFT(Students_Data!$G838,1)="9", LEFT(Students_Data!$G838,2)="C2"), "9th",
  OR(LEFT(Students_Data!$G838,2)="10", LEFT(Students_Data!$G838,2)="C1"), "10th",
  TRUE, "none"
)</f>
        <v>6th</v>
      </c>
      <c r="I838" s="13" t="str">
        <f>IF(LEFT(Students_Data!$G838,1)="C", "C-Batch", "Techno")</f>
        <v>Techno</v>
      </c>
      <c r="J838" s="13" t="s">
        <v>3397</v>
      </c>
      <c r="K838" s="13" t="s">
        <v>62</v>
      </c>
      <c r="L838" s="13" t="s">
        <v>2398</v>
      </c>
      <c r="M838" s="13" t="s">
        <v>20</v>
      </c>
      <c r="N838" s="13" t="s">
        <v>4732</v>
      </c>
      <c r="O838" s="13" t="s">
        <v>332</v>
      </c>
      <c r="P838" s="9" t="s">
        <v>48</v>
      </c>
    </row>
    <row r="839" spans="1:16" x14ac:dyDescent="0.25">
      <c r="A839" s="21" t="s">
        <v>1074</v>
      </c>
      <c r="B839" s="14" t="s">
        <v>1075</v>
      </c>
      <c r="C839" s="14" t="s">
        <v>4748</v>
      </c>
      <c r="D839" s="14" t="s">
        <v>67</v>
      </c>
      <c r="E839" s="22" t="s">
        <v>1076</v>
      </c>
      <c r="F839" s="22">
        <v>43633</v>
      </c>
      <c r="G839" s="14" t="s">
        <v>394</v>
      </c>
      <c r="H839" s="14" t="str" cm="1">
        <f t="array" ref="H839">_xlfn.IFS(
  OR(LEFT(Students_Data!$G839,1)="6", LEFT(Students_Data!$G839,2)="C5"), "6th",
  OR(LEFT(Students_Data!$G839,1)="7", LEFT(Students_Data!$G839,2)="C4"), "7th",
  OR(LEFT(Students_Data!$G839,1)="8", LEFT(Students_Data!$G839,2)="C3"), "8th",
  OR(LEFT(Students_Data!$G839,1)="9", LEFT(Students_Data!$G839,2)="C2"), "9th",
  OR(LEFT(Students_Data!$G839,2)="10", LEFT(Students_Data!$G839,2)="C1"), "10th",
  TRUE, "none"
)</f>
        <v>6th</v>
      </c>
      <c r="I839" s="14" t="str">
        <f>IF(LEFT(Students_Data!$G839,1)="C", "C-Batch", "Techno")</f>
        <v>Techno</v>
      </c>
      <c r="J839" s="14" t="s">
        <v>1077</v>
      </c>
      <c r="K839" s="14" t="s">
        <v>62</v>
      </c>
      <c r="L839" s="14" t="s">
        <v>1078</v>
      </c>
      <c r="M839" s="14" t="s">
        <v>20</v>
      </c>
      <c r="N839" s="14" t="s">
        <v>317</v>
      </c>
      <c r="O839" s="14" t="s">
        <v>56</v>
      </c>
      <c r="P839" s="23" t="s">
        <v>57</v>
      </c>
    </row>
    <row r="840" spans="1:16" x14ac:dyDescent="0.25">
      <c r="A840" s="19" t="s">
        <v>3646</v>
      </c>
      <c r="B840" s="13" t="s">
        <v>3647</v>
      </c>
      <c r="C840" s="13" t="s">
        <v>4748</v>
      </c>
      <c r="D840" s="13" t="s">
        <v>67</v>
      </c>
      <c r="E840" s="20" t="s">
        <v>3648</v>
      </c>
      <c r="F840" s="20">
        <v>45828</v>
      </c>
      <c r="G840" s="13" t="s">
        <v>115</v>
      </c>
      <c r="H840" s="13" t="str" cm="1">
        <f t="array" ref="H840">_xlfn.IFS(
  OR(LEFT(Students_Data!$G840,1)="6", LEFT(Students_Data!$G840,2)="C5"), "6th",
  OR(LEFT(Students_Data!$G840,1)="7", LEFT(Students_Data!$G840,2)="C4"), "7th",
  OR(LEFT(Students_Data!$G840,1)="8", LEFT(Students_Data!$G840,2)="C3"), "8th",
  OR(LEFT(Students_Data!$G840,1)="9", LEFT(Students_Data!$G840,2)="C2"), "9th",
  OR(LEFT(Students_Data!$G840,2)="10", LEFT(Students_Data!$G840,2)="C1"), "10th",
  TRUE, "none"
)</f>
        <v>6th</v>
      </c>
      <c r="I840" s="13" t="str">
        <f>IF(LEFT(Students_Data!$G840,1)="C", "C-Batch", "Techno")</f>
        <v>C-Batch</v>
      </c>
      <c r="J840" s="13" t="s">
        <v>3649</v>
      </c>
      <c r="K840" s="13" t="s">
        <v>4755</v>
      </c>
      <c r="L840" s="13" t="s">
        <v>3082</v>
      </c>
      <c r="M840" s="13" t="s">
        <v>20</v>
      </c>
      <c r="N840" s="13" t="s">
        <v>88</v>
      </c>
      <c r="O840" s="13" t="s">
        <v>222</v>
      </c>
      <c r="P840" s="9" t="s">
        <v>30</v>
      </c>
    </row>
    <row r="841" spans="1:16" x14ac:dyDescent="0.25">
      <c r="A841" s="21" t="s">
        <v>1925</v>
      </c>
      <c r="B841" s="14" t="s">
        <v>1926</v>
      </c>
      <c r="C841" s="14" t="s">
        <v>4748</v>
      </c>
      <c r="D841" s="14" t="s">
        <v>15</v>
      </c>
      <c r="E841" s="22" t="s">
        <v>1927</v>
      </c>
      <c r="F841" s="22">
        <v>44431</v>
      </c>
      <c r="G841" s="14" t="s">
        <v>233</v>
      </c>
      <c r="H841" s="14" t="str" cm="1">
        <f t="array" ref="H841">_xlfn.IFS(
  OR(LEFT(Students_Data!$G841,1)="6", LEFT(Students_Data!$G841,2)="C5"), "6th",
  OR(LEFT(Students_Data!$G841,1)="7", LEFT(Students_Data!$G841,2)="C4"), "7th",
  OR(LEFT(Students_Data!$G841,1)="8", LEFT(Students_Data!$G841,2)="C3"), "8th",
  OR(LEFT(Students_Data!$G841,1)="9", LEFT(Students_Data!$G841,2)="C2"), "9th",
  OR(LEFT(Students_Data!$G841,2)="10", LEFT(Students_Data!$G841,2)="C1"), "10th",
  TRUE, "none"
)</f>
        <v>8th</v>
      </c>
      <c r="I841" s="14" t="str">
        <f>IF(LEFT(Students_Data!$G841,1)="C", "C-Batch", "Techno")</f>
        <v>C-Batch</v>
      </c>
      <c r="J841" s="14" t="s">
        <v>1928</v>
      </c>
      <c r="K841" s="14" t="s">
        <v>4757</v>
      </c>
      <c r="L841" s="14" t="s">
        <v>1929</v>
      </c>
      <c r="M841" s="14" t="s">
        <v>20</v>
      </c>
      <c r="N841" s="14" t="s">
        <v>448</v>
      </c>
      <c r="O841" s="14" t="s">
        <v>177</v>
      </c>
      <c r="P841" s="23" t="s">
        <v>39</v>
      </c>
    </row>
    <row r="842" spans="1:16" x14ac:dyDescent="0.25">
      <c r="A842" s="19" t="s">
        <v>1558</v>
      </c>
      <c r="B842" s="13" t="s">
        <v>1559</v>
      </c>
      <c r="C842" s="13" t="s">
        <v>4748</v>
      </c>
      <c r="D842" s="13" t="s">
        <v>15</v>
      </c>
      <c r="E842" s="20" t="s">
        <v>1560</v>
      </c>
      <c r="F842" s="20">
        <v>45479</v>
      </c>
      <c r="G842" s="13" t="s">
        <v>219</v>
      </c>
      <c r="H842" s="13" t="str" cm="1">
        <f t="array" ref="H842">_xlfn.IFS(
  OR(LEFT(Students_Data!$G842,1)="6", LEFT(Students_Data!$G842,2)="C5"), "6th",
  OR(LEFT(Students_Data!$G842,1)="7", LEFT(Students_Data!$G842,2)="C4"), "7th",
  OR(LEFT(Students_Data!$G842,1)="8", LEFT(Students_Data!$G842,2)="C3"), "8th",
  OR(LEFT(Students_Data!$G842,1)="9", LEFT(Students_Data!$G842,2)="C2"), "9th",
  OR(LEFT(Students_Data!$G842,2)="10", LEFT(Students_Data!$G842,2)="C1"), "10th",
  TRUE, "none"
)</f>
        <v>9th</v>
      </c>
      <c r="I842" s="13" t="str">
        <f>IF(LEFT(Students_Data!$G842,1)="C", "C-Batch", "Techno")</f>
        <v>Techno</v>
      </c>
      <c r="J842" s="13" t="s">
        <v>768</v>
      </c>
      <c r="K842" s="13" t="s">
        <v>4757</v>
      </c>
      <c r="L842" s="13" t="s">
        <v>1561</v>
      </c>
      <c r="M842" s="13" t="s">
        <v>20</v>
      </c>
      <c r="N842" s="13" t="s">
        <v>344</v>
      </c>
      <c r="O842" s="13" t="s">
        <v>38</v>
      </c>
      <c r="P842" s="9" t="s">
        <v>39</v>
      </c>
    </row>
    <row r="843" spans="1:16" x14ac:dyDescent="0.25">
      <c r="A843" s="21" t="s">
        <v>2682</v>
      </c>
      <c r="B843" s="14" t="s">
        <v>87</v>
      </c>
      <c r="C843" s="14" t="s">
        <v>4748</v>
      </c>
      <c r="D843" s="14" t="s">
        <v>67</v>
      </c>
      <c r="E843" s="22" t="s">
        <v>1354</v>
      </c>
      <c r="F843" s="22">
        <v>41801</v>
      </c>
      <c r="G843" s="14" t="s">
        <v>282</v>
      </c>
      <c r="H843" s="14" t="str" cm="1">
        <f t="array" ref="H843">_xlfn.IFS(
  OR(LEFT(Students_Data!$G843,1)="6", LEFT(Students_Data!$G843,2)="C5"), "6th",
  OR(LEFT(Students_Data!$G843,1)="7", LEFT(Students_Data!$G843,2)="C4"), "7th",
  OR(LEFT(Students_Data!$G843,1)="8", LEFT(Students_Data!$G843,2)="C3"), "8th",
  OR(LEFT(Students_Data!$G843,1)="9", LEFT(Students_Data!$G843,2)="C2"), "9th",
  OR(LEFT(Students_Data!$G843,2)="10", LEFT(Students_Data!$G843,2)="C1"), "10th",
  TRUE, "none"
)</f>
        <v>10th</v>
      </c>
      <c r="I843" s="14" t="str">
        <f>IF(LEFT(Students_Data!$G843,1)="C", "C-Batch", "Techno")</f>
        <v>Techno</v>
      </c>
      <c r="J843" s="14" t="s">
        <v>2683</v>
      </c>
      <c r="K843" s="14" t="s">
        <v>4755</v>
      </c>
      <c r="L843" s="14" t="s">
        <v>2684</v>
      </c>
      <c r="M843" s="14" t="s">
        <v>20</v>
      </c>
      <c r="N843" s="14" t="s">
        <v>448</v>
      </c>
      <c r="O843" s="14" t="s">
        <v>286</v>
      </c>
      <c r="P843" s="23" t="s">
        <v>30</v>
      </c>
    </row>
    <row r="844" spans="1:16" x14ac:dyDescent="0.25">
      <c r="A844" s="19" t="s">
        <v>3131</v>
      </c>
      <c r="B844" s="13" t="s">
        <v>3132</v>
      </c>
      <c r="C844" s="13" t="s">
        <v>4748</v>
      </c>
      <c r="D844" s="13" t="s">
        <v>67</v>
      </c>
      <c r="E844" s="20" t="s">
        <v>3133</v>
      </c>
      <c r="F844" s="20">
        <v>45847</v>
      </c>
      <c r="G844" s="13" t="s">
        <v>483</v>
      </c>
      <c r="H844" s="13" t="str" cm="1">
        <f t="array" ref="H844">_xlfn.IFS(
  OR(LEFT(Students_Data!$G844,1)="6", LEFT(Students_Data!$G844,2)="C5"), "6th",
  OR(LEFT(Students_Data!$G844,1)="7", LEFT(Students_Data!$G844,2)="C4"), "7th",
  OR(LEFT(Students_Data!$G844,1)="8", LEFT(Students_Data!$G844,2)="C3"), "8th",
  OR(LEFT(Students_Data!$G844,1)="9", LEFT(Students_Data!$G844,2)="C2"), "9th",
  OR(LEFT(Students_Data!$G844,2)="10", LEFT(Students_Data!$G844,2)="C1"), "10th",
  TRUE, "none"
)</f>
        <v>8th</v>
      </c>
      <c r="I844" s="13" t="str">
        <f>IF(LEFT(Students_Data!$G844,1)="C", "C-Batch", "Techno")</f>
        <v>C-Batch</v>
      </c>
      <c r="J844" s="13" t="s">
        <v>3134</v>
      </c>
      <c r="K844" s="13" t="s">
        <v>4755</v>
      </c>
      <c r="L844" s="13" t="s">
        <v>2758</v>
      </c>
      <c r="M844" s="13" t="s">
        <v>20</v>
      </c>
      <c r="N844" s="13" t="s">
        <v>242</v>
      </c>
      <c r="O844" s="13" t="s">
        <v>148</v>
      </c>
      <c r="P844" s="9" t="s">
        <v>39</v>
      </c>
    </row>
    <row r="845" spans="1:16" x14ac:dyDescent="0.25">
      <c r="A845" s="21" t="s">
        <v>3357</v>
      </c>
      <c r="B845" s="14" t="s">
        <v>3358</v>
      </c>
      <c r="C845" s="14" t="s">
        <v>4748</v>
      </c>
      <c r="D845" s="14" t="s">
        <v>67</v>
      </c>
      <c r="E845" s="22" t="s">
        <v>3359</v>
      </c>
      <c r="F845" s="22">
        <v>44390</v>
      </c>
      <c r="G845" s="14" t="s">
        <v>377</v>
      </c>
      <c r="H845" s="14" t="str" cm="1">
        <f t="array" ref="H845">_xlfn.IFS(
  OR(LEFT(Students_Data!$G845,1)="6", LEFT(Students_Data!$G845,2)="C5"), "6th",
  OR(LEFT(Students_Data!$G845,1)="7", LEFT(Students_Data!$G845,2)="C4"), "7th",
  OR(LEFT(Students_Data!$G845,1)="8", LEFT(Students_Data!$G845,2)="C3"), "8th",
  OR(LEFT(Students_Data!$G845,1)="9", LEFT(Students_Data!$G845,2)="C2"), "9th",
  OR(LEFT(Students_Data!$G845,2)="10", LEFT(Students_Data!$G845,2)="C1"), "10th",
  TRUE, "none"
)</f>
        <v>9th</v>
      </c>
      <c r="I845" s="14" t="str">
        <f>IF(LEFT(Students_Data!$G845,1)="C", "C-Batch", "Techno")</f>
        <v>C-Batch</v>
      </c>
      <c r="J845" s="14" t="s">
        <v>3360</v>
      </c>
      <c r="K845" s="14" t="s">
        <v>4757</v>
      </c>
      <c r="L845" s="14" t="s">
        <v>3361</v>
      </c>
      <c r="M845" s="14" t="s">
        <v>20</v>
      </c>
      <c r="N845" s="14" t="s">
        <v>242</v>
      </c>
      <c r="O845" s="14" t="s">
        <v>351</v>
      </c>
      <c r="P845" s="23" t="s">
        <v>30</v>
      </c>
    </row>
    <row r="846" spans="1:16" x14ac:dyDescent="0.25">
      <c r="A846" s="19" t="s">
        <v>3242</v>
      </c>
      <c r="B846" s="13" t="s">
        <v>3243</v>
      </c>
      <c r="C846" s="13" t="s">
        <v>4748</v>
      </c>
      <c r="D846" s="13" t="s">
        <v>15</v>
      </c>
      <c r="E846" s="20" t="s">
        <v>3244</v>
      </c>
      <c r="F846" s="20">
        <v>44349</v>
      </c>
      <c r="G846" s="13" t="s">
        <v>115</v>
      </c>
      <c r="H846" s="13" t="str" cm="1">
        <f t="array" ref="H846">_xlfn.IFS(
  OR(LEFT(Students_Data!$G846,1)="6", LEFT(Students_Data!$G846,2)="C5"), "6th",
  OR(LEFT(Students_Data!$G846,1)="7", LEFT(Students_Data!$G846,2)="C4"), "7th",
  OR(LEFT(Students_Data!$G846,1)="8", LEFT(Students_Data!$G846,2)="C3"), "8th",
  OR(LEFT(Students_Data!$G846,1)="9", LEFT(Students_Data!$G846,2)="C2"), "9th",
  OR(LEFT(Students_Data!$G846,2)="10", LEFT(Students_Data!$G846,2)="C1"), "10th",
  TRUE, "none"
)</f>
        <v>6th</v>
      </c>
      <c r="I846" s="13" t="str">
        <f>IF(LEFT(Students_Data!$G846,1)="C", "C-Batch", "Techno")</f>
        <v>C-Batch</v>
      </c>
      <c r="J846" s="13" t="s">
        <v>3245</v>
      </c>
      <c r="K846" s="13" t="s">
        <v>4757</v>
      </c>
      <c r="L846" s="13" t="s">
        <v>3246</v>
      </c>
      <c r="M846" s="13" t="s">
        <v>20</v>
      </c>
      <c r="N846" s="13" t="s">
        <v>242</v>
      </c>
      <c r="O846" s="13" t="s">
        <v>118</v>
      </c>
      <c r="P846" s="9" t="s">
        <v>57</v>
      </c>
    </row>
    <row r="847" spans="1:16" x14ac:dyDescent="0.25">
      <c r="A847" s="21" t="s">
        <v>2754</v>
      </c>
      <c r="B847" s="14" t="s">
        <v>2755</v>
      </c>
      <c r="C847" s="14" t="s">
        <v>4754</v>
      </c>
      <c r="D847" s="14" t="s">
        <v>67</v>
      </c>
      <c r="E847" s="22" t="s">
        <v>2756</v>
      </c>
      <c r="F847" s="22">
        <v>41824</v>
      </c>
      <c r="G847" s="14" t="s">
        <v>282</v>
      </c>
      <c r="H847" s="14" t="str" cm="1">
        <f t="array" ref="H847">_xlfn.IFS(
  OR(LEFT(Students_Data!$G847,1)="6", LEFT(Students_Data!$G847,2)="C5"), "6th",
  OR(LEFT(Students_Data!$G847,1)="7", LEFT(Students_Data!$G847,2)="C4"), "7th",
  OR(LEFT(Students_Data!$G847,1)="8", LEFT(Students_Data!$G847,2)="C3"), "8th",
  OR(LEFT(Students_Data!$G847,1)="9", LEFT(Students_Data!$G847,2)="C2"), "9th",
  OR(LEFT(Students_Data!$G847,2)="10", LEFT(Students_Data!$G847,2)="C1"), "10th",
  TRUE, "none"
)</f>
        <v>10th</v>
      </c>
      <c r="I847" s="14" t="str">
        <f>IF(LEFT(Students_Data!$G847,1)="C", "C-Batch", "Techno")</f>
        <v>Techno</v>
      </c>
      <c r="J847" s="14" t="s">
        <v>2757</v>
      </c>
      <c r="K847" s="14" t="s">
        <v>4755</v>
      </c>
      <c r="L847" s="14" t="s">
        <v>2758</v>
      </c>
      <c r="M847" s="14" t="s">
        <v>20</v>
      </c>
      <c r="N847" s="14" t="s">
        <v>154</v>
      </c>
      <c r="O847" s="14" t="s">
        <v>163</v>
      </c>
      <c r="P847" s="23" t="s">
        <v>39</v>
      </c>
    </row>
    <row r="848" spans="1:16" x14ac:dyDescent="0.25">
      <c r="A848" s="19" t="s">
        <v>3965</v>
      </c>
      <c r="B848" s="13" t="s">
        <v>3966</v>
      </c>
      <c r="C848" s="13" t="s">
        <v>4748</v>
      </c>
      <c r="D848" s="13" t="s">
        <v>15</v>
      </c>
      <c r="E848" s="20" t="s">
        <v>3967</v>
      </c>
      <c r="F848" s="20">
        <v>43333</v>
      </c>
      <c r="G848" s="13" t="s">
        <v>26</v>
      </c>
      <c r="H848" s="13" t="str" cm="1">
        <f t="array" ref="H848">_xlfn.IFS(
  OR(LEFT(Students_Data!$G848,1)="6", LEFT(Students_Data!$G848,2)="C5"), "6th",
  OR(LEFT(Students_Data!$G848,1)="7", LEFT(Students_Data!$G848,2)="C4"), "7th",
  OR(LEFT(Students_Data!$G848,1)="8", LEFT(Students_Data!$G848,2)="C3"), "8th",
  OR(LEFT(Students_Data!$G848,1)="9", LEFT(Students_Data!$G848,2)="C2"), "9th",
  OR(LEFT(Students_Data!$G848,2)="10", LEFT(Students_Data!$G848,2)="C1"), "10th",
  TRUE, "none"
)</f>
        <v>8th</v>
      </c>
      <c r="I848" s="13" t="str">
        <f>IF(LEFT(Students_Data!$G848,1)="C", "C-Batch", "Techno")</f>
        <v>Techno</v>
      </c>
      <c r="J848" s="13" t="s">
        <v>3968</v>
      </c>
      <c r="K848" s="13" t="s">
        <v>44</v>
      </c>
      <c r="L848" s="13" t="s">
        <v>3969</v>
      </c>
      <c r="M848" s="13" t="s">
        <v>20</v>
      </c>
      <c r="N848" s="13" t="s">
        <v>448</v>
      </c>
      <c r="O848" s="13" t="s">
        <v>177</v>
      </c>
      <c r="P848" s="9" t="s">
        <v>39</v>
      </c>
    </row>
    <row r="849" spans="1:16" x14ac:dyDescent="0.25">
      <c r="A849" s="21" t="s">
        <v>82</v>
      </c>
      <c r="B849" s="14" t="s">
        <v>83</v>
      </c>
      <c r="C849" s="14" t="s">
        <v>4748</v>
      </c>
      <c r="D849" s="14" t="s">
        <v>67</v>
      </c>
      <c r="E849" s="22" t="s">
        <v>84</v>
      </c>
      <c r="F849" s="22">
        <v>42559</v>
      </c>
      <c r="G849" s="14" t="s">
        <v>85</v>
      </c>
      <c r="H849" s="14" t="str" cm="1">
        <f t="array" ref="H849">_xlfn.IFS(
  OR(LEFT(Students_Data!$G849,1)="6", LEFT(Students_Data!$G849,2)="C5"), "6th",
  OR(LEFT(Students_Data!$G849,1)="7", LEFT(Students_Data!$G849,2)="C4"), "7th",
  OR(LEFT(Students_Data!$G849,1)="8", LEFT(Students_Data!$G849,2)="C3"), "8th",
  OR(LEFT(Students_Data!$G849,1)="9", LEFT(Students_Data!$G849,2)="C2"), "9th",
  OR(LEFT(Students_Data!$G849,2)="10", LEFT(Students_Data!$G849,2)="C1"), "10th",
  TRUE, "none"
)</f>
        <v>10th</v>
      </c>
      <c r="I849" s="14" t="str">
        <f>IF(LEFT(Students_Data!$G849,1)="C", "C-Batch", "Techno")</f>
        <v>Techno</v>
      </c>
      <c r="J849" s="14" t="s">
        <v>86</v>
      </c>
      <c r="K849" s="14" t="s">
        <v>4757</v>
      </c>
      <c r="L849" s="14" t="s">
        <v>87</v>
      </c>
      <c r="M849" s="14" t="s">
        <v>20</v>
      </c>
      <c r="N849" s="14" t="s">
        <v>88</v>
      </c>
      <c r="O849" s="14" t="s">
        <v>89</v>
      </c>
      <c r="P849" s="23" t="s">
        <v>90</v>
      </c>
    </row>
    <row r="850" spans="1:16" x14ac:dyDescent="0.25">
      <c r="A850" s="19" t="s">
        <v>2632</v>
      </c>
      <c r="B850" s="13" t="s">
        <v>2633</v>
      </c>
      <c r="C850" s="13" t="s">
        <v>4748</v>
      </c>
      <c r="D850" s="13" t="s">
        <v>15</v>
      </c>
      <c r="E850" s="20" t="s">
        <v>2634</v>
      </c>
      <c r="F850" s="20">
        <v>45090</v>
      </c>
      <c r="G850" s="13" t="s">
        <v>69</v>
      </c>
      <c r="H850" s="13" t="str" cm="1">
        <f t="array" ref="H850">_xlfn.IFS(
  OR(LEFT(Students_Data!$G850,1)="6", LEFT(Students_Data!$G850,2)="C5"), "6th",
  OR(LEFT(Students_Data!$G850,1)="7", LEFT(Students_Data!$G850,2)="C4"), "7th",
  OR(LEFT(Students_Data!$G850,1)="8", LEFT(Students_Data!$G850,2)="C3"), "8th",
  OR(LEFT(Students_Data!$G850,1)="9", LEFT(Students_Data!$G850,2)="C2"), "9th",
  OR(LEFT(Students_Data!$G850,2)="10", LEFT(Students_Data!$G850,2)="C1"), "10th",
  TRUE, "none"
)</f>
        <v>8th</v>
      </c>
      <c r="I850" s="13" t="str">
        <f>IF(LEFT(Students_Data!$G850,1)="C", "C-Batch", "Techno")</f>
        <v>Techno</v>
      </c>
      <c r="J850" s="13" t="s">
        <v>2635</v>
      </c>
      <c r="K850" s="13" t="s">
        <v>4755</v>
      </c>
      <c r="L850" s="13" t="s">
        <v>2636</v>
      </c>
      <c r="M850" s="13" t="s">
        <v>20</v>
      </c>
      <c r="N850" s="13" t="s">
        <v>4732</v>
      </c>
      <c r="O850" s="13" t="s">
        <v>357</v>
      </c>
      <c r="P850" s="9" t="s">
        <v>30</v>
      </c>
    </row>
    <row r="851" spans="1:16" x14ac:dyDescent="0.25">
      <c r="A851" s="21" t="s">
        <v>4256</v>
      </c>
      <c r="B851" s="14" t="s">
        <v>4257</v>
      </c>
      <c r="C851" s="14" t="s">
        <v>4748</v>
      </c>
      <c r="D851" s="14" t="s">
        <v>15</v>
      </c>
      <c r="E851" s="22" t="s">
        <v>4150</v>
      </c>
      <c r="F851" s="22">
        <v>45479</v>
      </c>
      <c r="G851" s="14" t="s">
        <v>122</v>
      </c>
      <c r="H851" s="14" t="str" cm="1">
        <f t="array" ref="H851">_xlfn.IFS(
  OR(LEFT(Students_Data!$G851,1)="6", LEFT(Students_Data!$G851,2)="C5"), "6th",
  OR(LEFT(Students_Data!$G851,1)="7", LEFT(Students_Data!$G851,2)="C4"), "7th",
  OR(LEFT(Students_Data!$G851,1)="8", LEFT(Students_Data!$G851,2)="C3"), "8th",
  OR(LEFT(Students_Data!$G851,1)="9", LEFT(Students_Data!$G851,2)="C2"), "9th",
  OR(LEFT(Students_Data!$G851,2)="10", LEFT(Students_Data!$G851,2)="C1"), "10th",
  TRUE, "none"
)</f>
        <v>9th</v>
      </c>
      <c r="I851" s="14" t="str">
        <f>IF(LEFT(Students_Data!$G851,1)="C", "C-Batch", "Techno")</f>
        <v>Techno</v>
      </c>
      <c r="J851" s="14" t="s">
        <v>4258</v>
      </c>
      <c r="K851" s="14" t="s">
        <v>71</v>
      </c>
      <c r="L851" s="14" t="s">
        <v>4259</v>
      </c>
      <c r="M851" s="14" t="s">
        <v>20</v>
      </c>
      <c r="N851" s="14" t="s">
        <v>55</v>
      </c>
      <c r="O851" s="14" t="s">
        <v>97</v>
      </c>
      <c r="P851" s="23" t="s">
        <v>98</v>
      </c>
    </row>
    <row r="852" spans="1:16" x14ac:dyDescent="0.25">
      <c r="A852" s="19" t="s">
        <v>765</v>
      </c>
      <c r="B852" s="13" t="s">
        <v>766</v>
      </c>
      <c r="C852" s="13" t="s">
        <v>4748</v>
      </c>
      <c r="D852" s="13" t="s">
        <v>15</v>
      </c>
      <c r="E852" s="20" t="s">
        <v>767</v>
      </c>
      <c r="F852" s="20">
        <v>43278</v>
      </c>
      <c r="G852" s="13" t="s">
        <v>26</v>
      </c>
      <c r="H852" s="13" t="str" cm="1">
        <f t="array" ref="H852">_xlfn.IFS(
  OR(LEFT(Students_Data!$G852,1)="6", LEFT(Students_Data!$G852,2)="C5"), "6th",
  OR(LEFT(Students_Data!$G852,1)="7", LEFT(Students_Data!$G852,2)="C4"), "7th",
  OR(LEFT(Students_Data!$G852,1)="8", LEFT(Students_Data!$G852,2)="C3"), "8th",
  OR(LEFT(Students_Data!$G852,1)="9", LEFT(Students_Data!$G852,2)="C2"), "9th",
  OR(LEFT(Students_Data!$G852,2)="10", LEFT(Students_Data!$G852,2)="C1"), "10th",
  TRUE, "none"
)</f>
        <v>8th</v>
      </c>
      <c r="I852" s="13" t="str">
        <f>IF(LEFT(Students_Data!$G852,1)="C", "C-Batch", "Techno")</f>
        <v>Techno</v>
      </c>
      <c r="J852" s="13" t="s">
        <v>768</v>
      </c>
      <c r="K852" s="13" t="s">
        <v>44</v>
      </c>
      <c r="L852" s="13" t="s">
        <v>769</v>
      </c>
      <c r="M852" s="13" t="s">
        <v>20</v>
      </c>
      <c r="N852" s="13" t="s">
        <v>242</v>
      </c>
      <c r="O852" s="13" t="s">
        <v>243</v>
      </c>
      <c r="P852" s="9" t="s">
        <v>48</v>
      </c>
    </row>
    <row r="853" spans="1:16" x14ac:dyDescent="0.25">
      <c r="A853" s="21" t="s">
        <v>4530</v>
      </c>
      <c r="B853" s="14" t="s">
        <v>4531</v>
      </c>
      <c r="C853" s="14" t="s">
        <v>4748</v>
      </c>
      <c r="D853" s="14" t="s">
        <v>15</v>
      </c>
      <c r="E853" s="22" t="s">
        <v>2672</v>
      </c>
      <c r="F853" s="22">
        <v>43287</v>
      </c>
      <c r="G853" s="14" t="s">
        <v>435</v>
      </c>
      <c r="H853" s="14" t="str" cm="1">
        <f t="array" ref="H853">_xlfn.IFS(
  OR(LEFT(Students_Data!$G853,1)="6", LEFT(Students_Data!$G853,2)="C5"), "6th",
  OR(LEFT(Students_Data!$G853,1)="7", LEFT(Students_Data!$G853,2)="C4"), "7th",
  OR(LEFT(Students_Data!$G853,1)="8", LEFT(Students_Data!$G853,2)="C3"), "8th",
  OR(LEFT(Students_Data!$G853,1)="9", LEFT(Students_Data!$G853,2)="C2"), "9th",
  OR(LEFT(Students_Data!$G853,2)="10", LEFT(Students_Data!$G853,2)="C1"), "10th",
  TRUE, "none"
)</f>
        <v>6th</v>
      </c>
      <c r="I853" s="14" t="str">
        <f>IF(LEFT(Students_Data!$G853,1)="C", "C-Batch", "Techno")</f>
        <v>Techno</v>
      </c>
      <c r="J853" s="14" t="s">
        <v>4532</v>
      </c>
      <c r="K853" s="14" t="s">
        <v>4755</v>
      </c>
      <c r="L853" s="14" t="s">
        <v>4533</v>
      </c>
      <c r="M853" s="14" t="s">
        <v>20</v>
      </c>
      <c r="N853" s="14" t="s">
        <v>4732</v>
      </c>
      <c r="O853" s="14" t="s">
        <v>47</v>
      </c>
      <c r="P853" s="23" t="s">
        <v>48</v>
      </c>
    </row>
    <row r="854" spans="1:16" x14ac:dyDescent="0.25">
      <c r="A854" s="19" t="s">
        <v>1979</v>
      </c>
      <c r="B854" s="13" t="s">
        <v>1980</v>
      </c>
      <c r="C854" s="13" t="s">
        <v>4748</v>
      </c>
      <c r="D854" s="13" t="s">
        <v>67</v>
      </c>
      <c r="E854" s="20" t="s">
        <v>1981</v>
      </c>
      <c r="F854" s="20">
        <v>42950</v>
      </c>
      <c r="G854" s="13" t="s">
        <v>167</v>
      </c>
      <c r="H854" s="13" t="str" cm="1">
        <f t="array" ref="H854">_xlfn.IFS(
  OR(LEFT(Students_Data!$G854,1)="6", LEFT(Students_Data!$G854,2)="C5"), "6th",
  OR(LEFT(Students_Data!$G854,1)="7", LEFT(Students_Data!$G854,2)="C4"), "7th",
  OR(LEFT(Students_Data!$G854,1)="8", LEFT(Students_Data!$G854,2)="C3"), "8th",
  OR(LEFT(Students_Data!$G854,1)="9", LEFT(Students_Data!$G854,2)="C2"), "9th",
  OR(LEFT(Students_Data!$G854,2)="10", LEFT(Students_Data!$G854,2)="C1"), "10th",
  TRUE, "none"
)</f>
        <v>7th</v>
      </c>
      <c r="I854" s="13" t="str">
        <f>IF(LEFT(Students_Data!$G854,1)="C", "C-Batch", "Techno")</f>
        <v>Techno</v>
      </c>
      <c r="J854" s="13" t="s">
        <v>1982</v>
      </c>
      <c r="K854" s="13" t="s">
        <v>62</v>
      </c>
      <c r="L854" s="13" t="s">
        <v>1983</v>
      </c>
      <c r="M854" s="13" t="s">
        <v>20</v>
      </c>
      <c r="N854" s="13" t="s">
        <v>176</v>
      </c>
      <c r="O854" s="13" t="s">
        <v>89</v>
      </c>
      <c r="P854" s="9" t="s">
        <v>90</v>
      </c>
    </row>
    <row r="855" spans="1:16" x14ac:dyDescent="0.25">
      <c r="A855" s="21" t="s">
        <v>4585</v>
      </c>
      <c r="B855" s="14" t="s">
        <v>4586</v>
      </c>
      <c r="C855" s="14" t="s">
        <v>4748</v>
      </c>
      <c r="D855" s="14" t="s">
        <v>67</v>
      </c>
      <c r="E855" s="22" t="s">
        <v>3893</v>
      </c>
      <c r="F855" s="22">
        <v>44364</v>
      </c>
      <c r="G855" s="14" t="s">
        <v>26</v>
      </c>
      <c r="H855" s="14" t="str" cm="1">
        <f t="array" ref="H855">_xlfn.IFS(
  OR(LEFT(Students_Data!$G855,1)="6", LEFT(Students_Data!$G855,2)="C5"), "6th",
  OR(LEFT(Students_Data!$G855,1)="7", LEFT(Students_Data!$G855,2)="C4"), "7th",
  OR(LEFT(Students_Data!$G855,1)="8", LEFT(Students_Data!$G855,2)="C3"), "8th",
  OR(LEFT(Students_Data!$G855,1)="9", LEFT(Students_Data!$G855,2)="C2"), "9th",
  OR(LEFT(Students_Data!$G855,2)="10", LEFT(Students_Data!$G855,2)="C1"), "10th",
  TRUE, "none"
)</f>
        <v>8th</v>
      </c>
      <c r="I855" s="14" t="str">
        <f>IF(LEFT(Students_Data!$G855,1)="C", "C-Batch", "Techno")</f>
        <v>Techno</v>
      </c>
      <c r="J855" s="14" t="s">
        <v>4587</v>
      </c>
      <c r="K855" s="14" t="s">
        <v>4755</v>
      </c>
      <c r="L855" s="14" t="s">
        <v>1179</v>
      </c>
      <c r="M855" s="14" t="s">
        <v>202</v>
      </c>
      <c r="N855" s="14" t="s">
        <v>4733</v>
      </c>
      <c r="O855" s="14" t="s">
        <v>111</v>
      </c>
      <c r="P855" s="23" t="s">
        <v>98</v>
      </c>
    </row>
    <row r="856" spans="1:16" x14ac:dyDescent="0.25">
      <c r="A856" s="19" t="s">
        <v>3149</v>
      </c>
      <c r="B856" s="13" t="s">
        <v>3150</v>
      </c>
      <c r="C856" s="13" t="s">
        <v>4748</v>
      </c>
      <c r="D856" s="13" t="s">
        <v>67</v>
      </c>
      <c r="E856" s="20" t="s">
        <v>1098</v>
      </c>
      <c r="F856" s="20">
        <v>44748</v>
      </c>
      <c r="G856" s="13" t="s">
        <v>435</v>
      </c>
      <c r="H856" s="13" t="str" cm="1">
        <f t="array" ref="H856">_xlfn.IFS(
  OR(LEFT(Students_Data!$G856,1)="6", LEFT(Students_Data!$G856,2)="C5"), "6th",
  OR(LEFT(Students_Data!$G856,1)="7", LEFT(Students_Data!$G856,2)="C4"), "7th",
  OR(LEFT(Students_Data!$G856,1)="8", LEFT(Students_Data!$G856,2)="C3"), "8th",
  OR(LEFT(Students_Data!$G856,1)="9", LEFT(Students_Data!$G856,2)="C2"), "9th",
  OR(LEFT(Students_Data!$G856,2)="10", LEFT(Students_Data!$G856,2)="C1"), "10th",
  TRUE, "none"
)</f>
        <v>6th</v>
      </c>
      <c r="I856" s="13" t="str">
        <f>IF(LEFT(Students_Data!$G856,1)="C", "C-Batch", "Techno")</f>
        <v>Techno</v>
      </c>
      <c r="J856" s="13" t="s">
        <v>3151</v>
      </c>
      <c r="K856" s="13" t="s">
        <v>62</v>
      </c>
      <c r="L856" s="13" t="s">
        <v>3152</v>
      </c>
      <c r="M856" s="13" t="s">
        <v>20</v>
      </c>
      <c r="N856" s="13" t="s">
        <v>448</v>
      </c>
      <c r="O856" s="13" t="s">
        <v>118</v>
      </c>
      <c r="P856" s="9" t="s">
        <v>57</v>
      </c>
    </row>
    <row r="857" spans="1:16" x14ac:dyDescent="0.25">
      <c r="A857" s="21" t="s">
        <v>1272</v>
      </c>
      <c r="B857" s="14" t="s">
        <v>1273</v>
      </c>
      <c r="C857" s="14" t="s">
        <v>4748</v>
      </c>
      <c r="D857" s="14" t="s">
        <v>15</v>
      </c>
      <c r="E857" s="22" t="s">
        <v>1274</v>
      </c>
      <c r="F857" s="22">
        <v>42599</v>
      </c>
      <c r="G857" s="14" t="s">
        <v>26</v>
      </c>
      <c r="H857" s="14" t="str" cm="1">
        <f t="array" ref="H857">_xlfn.IFS(
  OR(LEFT(Students_Data!$G857,1)="6", LEFT(Students_Data!$G857,2)="C5"), "6th",
  OR(LEFT(Students_Data!$G857,1)="7", LEFT(Students_Data!$G857,2)="C4"), "7th",
  OR(LEFT(Students_Data!$G857,1)="8", LEFT(Students_Data!$G857,2)="C3"), "8th",
  OR(LEFT(Students_Data!$G857,1)="9", LEFT(Students_Data!$G857,2)="C2"), "9th",
  OR(LEFT(Students_Data!$G857,2)="10", LEFT(Students_Data!$G857,2)="C1"), "10th",
  TRUE, "none"
)</f>
        <v>8th</v>
      </c>
      <c r="I857" s="14" t="str">
        <f>IF(LEFT(Students_Data!$G857,1)="C", "C-Batch", "Techno")</f>
        <v>Techno</v>
      </c>
      <c r="J857" s="14" t="s">
        <v>1275</v>
      </c>
      <c r="K857" s="14" t="s">
        <v>161</v>
      </c>
      <c r="L857" s="14" t="s">
        <v>1276</v>
      </c>
      <c r="M857" s="14" t="s">
        <v>292</v>
      </c>
      <c r="N857" s="14" t="s">
        <v>4733</v>
      </c>
      <c r="O857" s="14" t="s">
        <v>286</v>
      </c>
      <c r="P857" s="23" t="s">
        <v>30</v>
      </c>
    </row>
    <row r="858" spans="1:16" x14ac:dyDescent="0.25">
      <c r="A858" s="19" t="s">
        <v>4407</v>
      </c>
      <c r="B858" s="13" t="s">
        <v>4408</v>
      </c>
      <c r="C858" s="13" t="s">
        <v>4748</v>
      </c>
      <c r="D858" s="13" t="s">
        <v>15</v>
      </c>
      <c r="E858" s="20" t="s">
        <v>4409</v>
      </c>
      <c r="F858" s="20">
        <v>43268</v>
      </c>
      <c r="G858" s="13" t="s">
        <v>410</v>
      </c>
      <c r="H858" s="13" t="str" cm="1">
        <f t="array" ref="H858">_xlfn.IFS(
  OR(LEFT(Students_Data!$G858,1)="6", LEFT(Students_Data!$G858,2)="C5"), "6th",
  OR(LEFT(Students_Data!$G858,1)="7", LEFT(Students_Data!$G858,2)="C4"), "7th",
  OR(LEFT(Students_Data!$G858,1)="8", LEFT(Students_Data!$G858,2)="C3"), "8th",
  OR(LEFT(Students_Data!$G858,1)="9", LEFT(Students_Data!$G858,2)="C2"), "9th",
  OR(LEFT(Students_Data!$G858,2)="10", LEFT(Students_Data!$G858,2)="C1"), "10th",
  TRUE, "none"
)</f>
        <v>9th</v>
      </c>
      <c r="I858" s="13" t="str">
        <f>IF(LEFT(Students_Data!$G858,1)="C", "C-Batch", "Techno")</f>
        <v>Techno</v>
      </c>
      <c r="J858" s="13" t="s">
        <v>4410</v>
      </c>
      <c r="K858" s="13" t="s">
        <v>4755</v>
      </c>
      <c r="L858" s="13" t="s">
        <v>4411</v>
      </c>
      <c r="M858" s="13" t="s">
        <v>20</v>
      </c>
      <c r="N858" s="13" t="s">
        <v>519</v>
      </c>
      <c r="O858" s="13" t="s">
        <v>311</v>
      </c>
      <c r="P858" s="9" t="s">
        <v>48</v>
      </c>
    </row>
    <row r="859" spans="1:16" x14ac:dyDescent="0.25">
      <c r="A859" s="21" t="s">
        <v>3498</v>
      </c>
      <c r="B859" s="14" t="s">
        <v>3499</v>
      </c>
      <c r="C859" s="14" t="s">
        <v>4748</v>
      </c>
      <c r="D859" s="14" t="s">
        <v>15</v>
      </c>
      <c r="E859" s="22" t="s">
        <v>3500</v>
      </c>
      <c r="F859" s="22">
        <v>43650</v>
      </c>
      <c r="G859" s="14" t="s">
        <v>377</v>
      </c>
      <c r="H859" s="14" t="str" cm="1">
        <f t="array" ref="H859">_xlfn.IFS(
  OR(LEFT(Students_Data!$G859,1)="6", LEFT(Students_Data!$G859,2)="C5"), "6th",
  OR(LEFT(Students_Data!$G859,1)="7", LEFT(Students_Data!$G859,2)="C4"), "7th",
  OR(LEFT(Students_Data!$G859,1)="8", LEFT(Students_Data!$G859,2)="C3"), "8th",
  OR(LEFT(Students_Data!$G859,1)="9", LEFT(Students_Data!$G859,2)="C2"), "9th",
  OR(LEFT(Students_Data!$G859,2)="10", LEFT(Students_Data!$G859,2)="C1"), "10th",
  TRUE, "none"
)</f>
        <v>9th</v>
      </c>
      <c r="I859" s="14" t="str">
        <f>IF(LEFT(Students_Data!$G859,1)="C", "C-Batch", "Techno")</f>
        <v>C-Batch</v>
      </c>
      <c r="J859" s="14" t="s">
        <v>1275</v>
      </c>
      <c r="K859" s="14" t="s">
        <v>4755</v>
      </c>
      <c r="L859" s="14" t="s">
        <v>3501</v>
      </c>
      <c r="M859" s="14" t="s">
        <v>20</v>
      </c>
      <c r="N859" s="14" t="s">
        <v>4732</v>
      </c>
      <c r="O859" s="14" t="s">
        <v>148</v>
      </c>
      <c r="P859" s="23" t="s">
        <v>39</v>
      </c>
    </row>
    <row r="860" spans="1:16" x14ac:dyDescent="0.25">
      <c r="A860" s="19" t="s">
        <v>3197</v>
      </c>
      <c r="B860" s="13" t="s">
        <v>3198</v>
      </c>
      <c r="C860" s="13" t="s">
        <v>4748</v>
      </c>
      <c r="D860" s="13" t="s">
        <v>15</v>
      </c>
      <c r="E860" s="20" t="s">
        <v>3199</v>
      </c>
      <c r="F860" s="20">
        <v>42579</v>
      </c>
      <c r="G860" s="13" t="s">
        <v>233</v>
      </c>
      <c r="H860" s="13" t="str" cm="1">
        <f t="array" ref="H860">_xlfn.IFS(
  OR(LEFT(Students_Data!$G860,1)="6", LEFT(Students_Data!$G860,2)="C5"), "6th",
  OR(LEFT(Students_Data!$G860,1)="7", LEFT(Students_Data!$G860,2)="C4"), "7th",
  OR(LEFT(Students_Data!$G860,1)="8", LEFT(Students_Data!$G860,2)="C3"), "8th",
  OR(LEFT(Students_Data!$G860,1)="9", LEFT(Students_Data!$G860,2)="C2"), "9th",
  OR(LEFT(Students_Data!$G860,2)="10", LEFT(Students_Data!$G860,2)="C1"), "10th",
  TRUE, "none"
)</f>
        <v>8th</v>
      </c>
      <c r="I860" s="13" t="str">
        <f>IF(LEFT(Students_Data!$G860,1)="C", "C-Batch", "Techno")</f>
        <v>C-Batch</v>
      </c>
      <c r="J860" s="13" t="s">
        <v>3200</v>
      </c>
      <c r="K860" s="13" t="s">
        <v>4755</v>
      </c>
      <c r="L860" s="13" t="s">
        <v>3150</v>
      </c>
      <c r="M860" s="13" t="s">
        <v>20</v>
      </c>
      <c r="N860" s="13" t="s">
        <v>448</v>
      </c>
      <c r="O860" s="13" t="s">
        <v>21</v>
      </c>
      <c r="P860" s="9" t="s">
        <v>22</v>
      </c>
    </row>
    <row r="861" spans="1:16" x14ac:dyDescent="0.25">
      <c r="A861" s="21" t="s">
        <v>4647</v>
      </c>
      <c r="B861" s="14" t="s">
        <v>4648</v>
      </c>
      <c r="C861" s="14" t="s">
        <v>4748</v>
      </c>
      <c r="D861" s="14" t="s">
        <v>67</v>
      </c>
      <c r="E861" s="22" t="s">
        <v>4649</v>
      </c>
      <c r="F861" s="22">
        <v>45117</v>
      </c>
      <c r="G861" s="14" t="s">
        <v>34</v>
      </c>
      <c r="H861" s="14" t="str" cm="1">
        <f t="array" ref="H861">_xlfn.IFS(
  OR(LEFT(Students_Data!$G861,1)="6", LEFT(Students_Data!$G861,2)="C5"), "6th",
  OR(LEFT(Students_Data!$G861,1)="7", LEFT(Students_Data!$G861,2)="C4"), "7th",
  OR(LEFT(Students_Data!$G861,1)="8", LEFT(Students_Data!$G861,2)="C3"), "8th",
  OR(LEFT(Students_Data!$G861,1)="9", LEFT(Students_Data!$G861,2)="C2"), "9th",
  OR(LEFT(Students_Data!$G861,2)="10", LEFT(Students_Data!$G861,2)="C1"), "10th",
  TRUE, "none"
)</f>
        <v>6th</v>
      </c>
      <c r="I861" s="14" t="str">
        <f>IF(LEFT(Students_Data!$G861,1)="C", "C-Batch", "Techno")</f>
        <v>C-Batch</v>
      </c>
      <c r="J861" s="14" t="s">
        <v>4650</v>
      </c>
      <c r="K861" s="14" t="s">
        <v>161</v>
      </c>
      <c r="L861" s="14" t="s">
        <v>4651</v>
      </c>
      <c r="M861" s="14" t="s">
        <v>20</v>
      </c>
      <c r="N861" s="14" t="s">
        <v>242</v>
      </c>
      <c r="O861" s="14" t="s">
        <v>256</v>
      </c>
      <c r="P861" s="23" t="s">
        <v>30</v>
      </c>
    </row>
    <row r="862" spans="1:16" x14ac:dyDescent="0.25">
      <c r="A862" s="19" t="s">
        <v>1957</v>
      </c>
      <c r="B862" s="13" t="s">
        <v>1958</v>
      </c>
      <c r="C862" s="13" t="s">
        <v>4748</v>
      </c>
      <c r="D862" s="13" t="s">
        <v>67</v>
      </c>
      <c r="E862" s="20" t="s">
        <v>1959</v>
      </c>
      <c r="F862" s="20">
        <v>42935</v>
      </c>
      <c r="G862" s="13" t="s">
        <v>167</v>
      </c>
      <c r="H862" s="13" t="str" cm="1">
        <f t="array" ref="H862">_xlfn.IFS(
  OR(LEFT(Students_Data!$G862,1)="6", LEFT(Students_Data!$G862,2)="C5"), "6th",
  OR(LEFT(Students_Data!$G862,1)="7", LEFT(Students_Data!$G862,2)="C4"), "7th",
  OR(LEFT(Students_Data!$G862,1)="8", LEFT(Students_Data!$G862,2)="C3"), "8th",
  OR(LEFT(Students_Data!$G862,1)="9", LEFT(Students_Data!$G862,2)="C2"), "9th",
  OR(LEFT(Students_Data!$G862,2)="10", LEFT(Students_Data!$G862,2)="C1"), "10th",
  TRUE, "none"
)</f>
        <v>7th</v>
      </c>
      <c r="I862" s="13" t="str">
        <f>IF(LEFT(Students_Data!$G862,1)="C", "C-Batch", "Techno")</f>
        <v>Techno</v>
      </c>
      <c r="J862" s="13" t="s">
        <v>1275</v>
      </c>
      <c r="K862" s="13" t="s">
        <v>4755</v>
      </c>
      <c r="L862" s="13" t="s">
        <v>1276</v>
      </c>
      <c r="M862" s="13" t="s">
        <v>292</v>
      </c>
      <c r="N862" s="13" t="s">
        <v>242</v>
      </c>
      <c r="O862" s="13" t="s">
        <v>126</v>
      </c>
      <c r="P862" s="9" t="s">
        <v>57</v>
      </c>
    </row>
    <row r="863" spans="1:16" x14ac:dyDescent="0.25">
      <c r="A863" s="21" t="s">
        <v>65</v>
      </c>
      <c r="B863" s="14" t="s">
        <v>66</v>
      </c>
      <c r="C863" s="14" t="s">
        <v>4748</v>
      </c>
      <c r="D863" s="14" t="s">
        <v>67</v>
      </c>
      <c r="E863" s="22" t="s">
        <v>68</v>
      </c>
      <c r="F863" s="22">
        <v>42592</v>
      </c>
      <c r="G863" s="14" t="s">
        <v>69</v>
      </c>
      <c r="H863" s="14" t="str" cm="1">
        <f t="array" ref="H863">_xlfn.IFS(
  OR(LEFT(Students_Data!$G863,1)="6", LEFT(Students_Data!$G863,2)="C5"), "6th",
  OR(LEFT(Students_Data!$G863,1)="7", LEFT(Students_Data!$G863,2)="C4"), "7th",
  OR(LEFT(Students_Data!$G863,1)="8", LEFT(Students_Data!$G863,2)="C3"), "8th",
  OR(LEFT(Students_Data!$G863,1)="9", LEFT(Students_Data!$G863,2)="C2"), "9th",
  OR(LEFT(Students_Data!$G863,2)="10", LEFT(Students_Data!$G863,2)="C1"), "10th",
  TRUE, "none"
)</f>
        <v>8th</v>
      </c>
      <c r="I863" s="14" t="str">
        <f>IF(LEFT(Students_Data!$G863,1)="C", "C-Batch", "Techno")</f>
        <v>Techno</v>
      </c>
      <c r="J863" s="14" t="s">
        <v>70</v>
      </c>
      <c r="K863" s="14" t="s">
        <v>62</v>
      </c>
      <c r="L863" s="14" t="s">
        <v>72</v>
      </c>
      <c r="M863" s="14" t="s">
        <v>20</v>
      </c>
      <c r="N863" s="14" t="s">
        <v>46</v>
      </c>
      <c r="O863" s="14" t="s">
        <v>73</v>
      </c>
      <c r="P863" s="23" t="s">
        <v>22</v>
      </c>
    </row>
    <row r="864" spans="1:16" x14ac:dyDescent="0.25">
      <c r="A864" s="19" t="s">
        <v>501</v>
      </c>
      <c r="B864" s="13" t="s">
        <v>502</v>
      </c>
      <c r="C864" s="13" t="s">
        <v>4748</v>
      </c>
      <c r="D864" s="13" t="s">
        <v>67</v>
      </c>
      <c r="E864" s="20" t="s">
        <v>503</v>
      </c>
      <c r="F864" s="20">
        <v>45454</v>
      </c>
      <c r="G864" s="13" t="s">
        <v>69</v>
      </c>
      <c r="H864" s="13" t="str" cm="1">
        <f t="array" ref="H864">_xlfn.IFS(
  OR(LEFT(Students_Data!$G864,1)="6", LEFT(Students_Data!$G864,2)="C5"), "6th",
  OR(LEFT(Students_Data!$G864,1)="7", LEFT(Students_Data!$G864,2)="C4"), "7th",
  OR(LEFT(Students_Data!$G864,1)="8", LEFT(Students_Data!$G864,2)="C3"), "8th",
  OR(LEFT(Students_Data!$G864,1)="9", LEFT(Students_Data!$G864,2)="C2"), "9th",
  OR(LEFT(Students_Data!$G864,2)="10", LEFT(Students_Data!$G864,2)="C1"), "10th",
  TRUE, "none"
)</f>
        <v>8th</v>
      </c>
      <c r="I864" s="13" t="str">
        <f>IF(LEFT(Students_Data!$G864,1)="C", "C-Batch", "Techno")</f>
        <v>Techno</v>
      </c>
      <c r="J864" s="13" t="s">
        <v>504</v>
      </c>
      <c r="K864" s="13" t="s">
        <v>4757</v>
      </c>
      <c r="L864" s="13" t="s">
        <v>505</v>
      </c>
      <c r="M864" s="13" t="s">
        <v>20</v>
      </c>
      <c r="N864" s="13" t="s">
        <v>344</v>
      </c>
      <c r="O864" s="13" t="s">
        <v>203</v>
      </c>
      <c r="P864" s="9" t="s">
        <v>98</v>
      </c>
    </row>
    <row r="865" spans="1:16" x14ac:dyDescent="0.25">
      <c r="A865" s="21" t="s">
        <v>3817</v>
      </c>
      <c r="B865" s="14" t="s">
        <v>3818</v>
      </c>
      <c r="C865" s="14" t="s">
        <v>4748</v>
      </c>
      <c r="D865" s="14" t="s">
        <v>15</v>
      </c>
      <c r="E865" s="22" t="s">
        <v>3819</v>
      </c>
      <c r="F865" s="22">
        <v>43618</v>
      </c>
      <c r="G865" s="14" t="s">
        <v>34</v>
      </c>
      <c r="H865" s="14" t="str" cm="1">
        <f t="array" ref="H865">_xlfn.IFS(
  OR(LEFT(Students_Data!$G865,1)="6", LEFT(Students_Data!$G865,2)="C5"), "6th",
  OR(LEFT(Students_Data!$G865,1)="7", LEFT(Students_Data!$G865,2)="C4"), "7th",
  OR(LEFT(Students_Data!$G865,1)="8", LEFT(Students_Data!$G865,2)="C3"), "8th",
  OR(LEFT(Students_Data!$G865,1)="9", LEFT(Students_Data!$G865,2)="C2"), "9th",
  OR(LEFT(Students_Data!$G865,2)="10", LEFT(Students_Data!$G865,2)="C1"), "10th",
  TRUE, "none"
)</f>
        <v>6th</v>
      </c>
      <c r="I865" s="14" t="str">
        <f>IF(LEFT(Students_Data!$G865,1)="C", "C-Batch", "Techno")</f>
        <v>C-Batch</v>
      </c>
      <c r="J865" s="14" t="s">
        <v>3200</v>
      </c>
      <c r="K865" s="14" t="s">
        <v>161</v>
      </c>
      <c r="L865" s="14" t="s">
        <v>3820</v>
      </c>
      <c r="M865" s="14" t="s">
        <v>292</v>
      </c>
      <c r="N865" s="14" t="s">
        <v>4732</v>
      </c>
      <c r="O865" s="14" t="s">
        <v>190</v>
      </c>
      <c r="P865" s="23" t="s">
        <v>98</v>
      </c>
    </row>
    <row r="866" spans="1:16" x14ac:dyDescent="0.25">
      <c r="A866" s="19" t="s">
        <v>1176</v>
      </c>
      <c r="B866" s="13" t="s">
        <v>1177</v>
      </c>
      <c r="C866" s="13" t="s">
        <v>4748</v>
      </c>
      <c r="D866" s="13" t="s">
        <v>15</v>
      </c>
      <c r="E866" s="20" t="s">
        <v>1178</v>
      </c>
      <c r="F866" s="20">
        <v>42537</v>
      </c>
      <c r="G866" s="13" t="s">
        <v>52</v>
      </c>
      <c r="H866" s="13" t="str" cm="1">
        <f t="array" ref="H866">_xlfn.IFS(
  OR(LEFT(Students_Data!$G866,1)="6", LEFT(Students_Data!$G866,2)="C5"), "6th",
  OR(LEFT(Students_Data!$G866,1)="7", LEFT(Students_Data!$G866,2)="C4"), "7th",
  OR(LEFT(Students_Data!$G866,1)="8", LEFT(Students_Data!$G866,2)="C3"), "8th",
  OR(LEFT(Students_Data!$G866,1)="9", LEFT(Students_Data!$G866,2)="C2"), "9th",
  OR(LEFT(Students_Data!$G866,2)="10", LEFT(Students_Data!$G866,2)="C1"), "10th",
  TRUE, "none"
)</f>
        <v>8th</v>
      </c>
      <c r="I866" s="13" t="str">
        <f>IF(LEFT(Students_Data!$G866,1)="C", "C-Batch", "Techno")</f>
        <v>Techno</v>
      </c>
      <c r="J866" s="13" t="s">
        <v>504</v>
      </c>
      <c r="K866" s="13" t="s">
        <v>4755</v>
      </c>
      <c r="L866" s="13" t="s">
        <v>1179</v>
      </c>
      <c r="M866" s="13" t="s">
        <v>20</v>
      </c>
      <c r="N866" s="13" t="s">
        <v>448</v>
      </c>
      <c r="O866" s="13" t="s">
        <v>142</v>
      </c>
      <c r="P866" s="9" t="s">
        <v>39</v>
      </c>
    </row>
    <row r="867" spans="1:16" x14ac:dyDescent="0.25">
      <c r="A867" s="21" t="s">
        <v>2641</v>
      </c>
      <c r="B867" s="14" t="s">
        <v>579</v>
      </c>
      <c r="C867" s="14" t="s">
        <v>4748</v>
      </c>
      <c r="D867" s="14" t="s">
        <v>67</v>
      </c>
      <c r="E867" s="22" t="s">
        <v>2642</v>
      </c>
      <c r="F867" s="22">
        <v>43669</v>
      </c>
      <c r="G867" s="14" t="s">
        <v>394</v>
      </c>
      <c r="H867" s="14" t="str" cm="1">
        <f t="array" ref="H867">_xlfn.IFS(
  OR(LEFT(Students_Data!$G867,1)="6", LEFT(Students_Data!$G867,2)="C5"), "6th",
  OR(LEFT(Students_Data!$G867,1)="7", LEFT(Students_Data!$G867,2)="C4"), "7th",
  OR(LEFT(Students_Data!$G867,1)="8", LEFT(Students_Data!$G867,2)="C3"), "8th",
  OR(LEFT(Students_Data!$G867,1)="9", LEFT(Students_Data!$G867,2)="C2"), "9th",
  OR(LEFT(Students_Data!$G867,2)="10", LEFT(Students_Data!$G867,2)="C1"), "10th",
  TRUE, "none"
)</f>
        <v>6th</v>
      </c>
      <c r="I867" s="14" t="str">
        <f>IF(LEFT(Students_Data!$G867,1)="C", "C-Batch", "Techno")</f>
        <v>Techno</v>
      </c>
      <c r="J867" s="14" t="s">
        <v>2643</v>
      </c>
      <c r="K867" s="14" t="s">
        <v>4757</v>
      </c>
      <c r="L867" s="14" t="s">
        <v>581</v>
      </c>
      <c r="M867" s="14" t="s">
        <v>20</v>
      </c>
      <c r="N867" s="14" t="s">
        <v>448</v>
      </c>
      <c r="O867" s="14" t="s">
        <v>345</v>
      </c>
      <c r="P867" s="23" t="s">
        <v>30</v>
      </c>
    </row>
    <row r="868" spans="1:16" x14ac:dyDescent="0.25">
      <c r="A868" s="19" t="s">
        <v>804</v>
      </c>
      <c r="B868" s="13" t="s">
        <v>4826</v>
      </c>
      <c r="C868" s="13" t="s">
        <v>4753</v>
      </c>
      <c r="D868" s="13" t="s">
        <v>67</v>
      </c>
      <c r="E868" s="20" t="s">
        <v>805</v>
      </c>
      <c r="F868" s="20">
        <v>44776</v>
      </c>
      <c r="G868" s="13" t="s">
        <v>373</v>
      </c>
      <c r="H868" s="13" t="str" cm="1">
        <f t="array" ref="H868">_xlfn.IFS(
  OR(LEFT(Students_Data!$G868,1)="6", LEFT(Students_Data!$G868,2)="C5"), "6th",
  OR(LEFT(Students_Data!$G868,1)="7", LEFT(Students_Data!$G868,2)="C4"), "7th",
  OR(LEFT(Students_Data!$G868,1)="8", LEFT(Students_Data!$G868,2)="C3"), "8th",
  OR(LEFT(Students_Data!$G868,1)="9", LEFT(Students_Data!$G868,2)="C2"), "9th",
  OR(LEFT(Students_Data!$G868,2)="10", LEFT(Students_Data!$G868,2)="C1"), "10th",
  TRUE, "none"
)</f>
        <v>6th</v>
      </c>
      <c r="I868" s="13" t="str">
        <f>IF(LEFT(Students_Data!$G868,1)="C", "C-Batch", "Techno")</f>
        <v>Techno</v>
      </c>
      <c r="J868" s="13" t="s">
        <v>806</v>
      </c>
      <c r="K868" s="13" t="s">
        <v>4755</v>
      </c>
      <c r="L868" s="13" t="s">
        <v>524</v>
      </c>
      <c r="M868" s="13" t="s">
        <v>292</v>
      </c>
      <c r="N868" s="13" t="s">
        <v>4732</v>
      </c>
      <c r="O868" s="13" t="s">
        <v>299</v>
      </c>
      <c r="P868" s="9" t="s">
        <v>81</v>
      </c>
    </row>
    <row r="869" spans="1:16" x14ac:dyDescent="0.25">
      <c r="A869" s="21" t="s">
        <v>578</v>
      </c>
      <c r="B869" s="14" t="s">
        <v>4825</v>
      </c>
      <c r="C869" s="14" t="s">
        <v>4748</v>
      </c>
      <c r="D869" s="14" t="s">
        <v>67</v>
      </c>
      <c r="E869" s="22" t="s">
        <v>130</v>
      </c>
      <c r="F869" s="22">
        <v>43680</v>
      </c>
      <c r="G869" s="14" t="s">
        <v>115</v>
      </c>
      <c r="H869" s="14" t="str" cm="1">
        <f t="array" ref="H869">_xlfn.IFS(
  OR(LEFT(Students_Data!$G869,1)="6", LEFT(Students_Data!$G869,2)="C5"), "6th",
  OR(LEFT(Students_Data!$G869,1)="7", LEFT(Students_Data!$G869,2)="C4"), "7th",
  OR(LEFT(Students_Data!$G869,1)="8", LEFT(Students_Data!$G869,2)="C3"), "8th",
  OR(LEFT(Students_Data!$G869,1)="9", LEFT(Students_Data!$G869,2)="C2"), "9th",
  OR(LEFT(Students_Data!$G869,2)="10", LEFT(Students_Data!$G869,2)="C1"), "10th",
  TRUE, "none"
)</f>
        <v>6th</v>
      </c>
      <c r="I869" s="14" t="str">
        <f>IF(LEFT(Students_Data!$G869,1)="C", "C-Batch", "Techno")</f>
        <v>C-Batch</v>
      </c>
      <c r="J869" s="14" t="s">
        <v>580</v>
      </c>
      <c r="K869" s="14" t="s">
        <v>71</v>
      </c>
      <c r="L869" s="14" t="s">
        <v>581</v>
      </c>
      <c r="M869" s="14" t="s">
        <v>325</v>
      </c>
      <c r="N869" s="14" t="s">
        <v>4733</v>
      </c>
      <c r="O869" s="14" t="s">
        <v>89</v>
      </c>
      <c r="P869" s="23" t="s">
        <v>90</v>
      </c>
    </row>
    <row r="870" spans="1:16" x14ac:dyDescent="0.25">
      <c r="A870" s="19" t="s">
        <v>4296</v>
      </c>
      <c r="B870" s="13" t="s">
        <v>4297</v>
      </c>
      <c r="C870" s="13" t="s">
        <v>4748</v>
      </c>
      <c r="D870" s="13" t="s">
        <v>67</v>
      </c>
      <c r="E870" s="20" t="s">
        <v>1917</v>
      </c>
      <c r="F870" s="20">
        <v>42952</v>
      </c>
      <c r="G870" s="13" t="s">
        <v>233</v>
      </c>
      <c r="H870" s="13" t="str" cm="1">
        <f t="array" ref="H870">_xlfn.IFS(
  OR(LEFT(Students_Data!$G870,1)="6", LEFT(Students_Data!$G870,2)="C5"), "6th",
  OR(LEFT(Students_Data!$G870,1)="7", LEFT(Students_Data!$G870,2)="C4"), "7th",
  OR(LEFT(Students_Data!$G870,1)="8", LEFT(Students_Data!$G870,2)="C3"), "8th",
  OR(LEFT(Students_Data!$G870,1)="9", LEFT(Students_Data!$G870,2)="C2"), "9th",
  OR(LEFT(Students_Data!$G870,2)="10", LEFT(Students_Data!$G870,2)="C1"), "10th",
  TRUE, "none"
)</f>
        <v>8th</v>
      </c>
      <c r="I870" s="13" t="str">
        <f>IF(LEFT(Students_Data!$G870,1)="C", "C-Batch", "Techno")</f>
        <v>C-Batch</v>
      </c>
      <c r="J870" s="13" t="s">
        <v>2940</v>
      </c>
      <c r="K870" s="13" t="s">
        <v>4757</v>
      </c>
      <c r="L870" s="13" t="s">
        <v>4298</v>
      </c>
      <c r="M870" s="13" t="s">
        <v>292</v>
      </c>
      <c r="N870" s="13" t="s">
        <v>55</v>
      </c>
      <c r="O870" s="13" t="s">
        <v>184</v>
      </c>
      <c r="P870" s="9" t="s">
        <v>98</v>
      </c>
    </row>
    <row r="871" spans="1:16" x14ac:dyDescent="0.25">
      <c r="A871" s="21" t="s">
        <v>1203</v>
      </c>
      <c r="B871" s="14" t="s">
        <v>580</v>
      </c>
      <c r="C871" s="14" t="s">
        <v>4748</v>
      </c>
      <c r="D871" s="14" t="s">
        <v>15</v>
      </c>
      <c r="E871" s="22" t="s">
        <v>1204</v>
      </c>
      <c r="F871" s="22">
        <v>45889</v>
      </c>
      <c r="G871" s="14" t="s">
        <v>122</v>
      </c>
      <c r="H871" s="14" t="str" cm="1">
        <f t="array" ref="H871">_xlfn.IFS(
  OR(LEFT(Students_Data!$G871,1)="6", LEFT(Students_Data!$G871,2)="C5"), "6th",
  OR(LEFT(Students_Data!$G871,1)="7", LEFT(Students_Data!$G871,2)="C4"), "7th",
  OR(LEFT(Students_Data!$G871,1)="8", LEFT(Students_Data!$G871,2)="C3"), "8th",
  OR(LEFT(Students_Data!$G871,1)="9", LEFT(Students_Data!$G871,2)="C2"), "9th",
  OR(LEFT(Students_Data!$G871,2)="10", LEFT(Students_Data!$G871,2)="C1"), "10th",
  TRUE, "none"
)</f>
        <v>9th</v>
      </c>
      <c r="I871" s="14" t="str">
        <f>IF(LEFT(Students_Data!$G871,1)="C", "C-Batch", "Techno")</f>
        <v>Techno</v>
      </c>
      <c r="J871" s="14" t="s">
        <v>1205</v>
      </c>
      <c r="K871" s="14" t="s">
        <v>44</v>
      </c>
      <c r="L871" s="14" t="s">
        <v>601</v>
      </c>
      <c r="M871" s="14" t="s">
        <v>20</v>
      </c>
      <c r="N871" s="14" t="s">
        <v>110</v>
      </c>
      <c r="O871" s="14" t="s">
        <v>184</v>
      </c>
      <c r="P871" s="23" t="s">
        <v>98</v>
      </c>
    </row>
    <row r="872" spans="1:16" x14ac:dyDescent="0.25">
      <c r="A872" s="19" t="s">
        <v>3107</v>
      </c>
      <c r="B872" s="13" t="s">
        <v>1484</v>
      </c>
      <c r="C872" s="13" t="s">
        <v>4748</v>
      </c>
      <c r="D872" s="13" t="s">
        <v>67</v>
      </c>
      <c r="E872" s="20" t="s">
        <v>1017</v>
      </c>
      <c r="F872" s="20">
        <v>45079</v>
      </c>
      <c r="G872" s="13" t="s">
        <v>159</v>
      </c>
      <c r="H872" s="13" t="str" cm="1">
        <f t="array" ref="H872">_xlfn.IFS(
  OR(LEFT(Students_Data!$G872,1)="6", LEFT(Students_Data!$G872,2)="C5"), "6th",
  OR(LEFT(Students_Data!$G872,1)="7", LEFT(Students_Data!$G872,2)="C4"), "7th",
  OR(LEFT(Students_Data!$G872,1)="8", LEFT(Students_Data!$G872,2)="C3"), "8th",
  OR(LEFT(Students_Data!$G872,1)="9", LEFT(Students_Data!$G872,2)="C2"), "9th",
  OR(LEFT(Students_Data!$G872,2)="10", LEFT(Students_Data!$G872,2)="C1"), "10th",
  TRUE, "none"
)</f>
        <v>7th</v>
      </c>
      <c r="I872" s="13" t="str">
        <f>IF(LEFT(Students_Data!$G872,1)="C", "C-Batch", "Techno")</f>
        <v>C-Batch</v>
      </c>
      <c r="J872" s="13" t="s">
        <v>3108</v>
      </c>
      <c r="K872" s="13" t="s">
        <v>161</v>
      </c>
      <c r="L872" s="13" t="s">
        <v>3109</v>
      </c>
      <c r="M872" s="13" t="s">
        <v>20</v>
      </c>
      <c r="N872" s="13" t="s">
        <v>154</v>
      </c>
      <c r="O872" s="13" t="s">
        <v>190</v>
      </c>
      <c r="P872" s="9" t="s">
        <v>98</v>
      </c>
    </row>
    <row r="873" spans="1:16" x14ac:dyDescent="0.25">
      <c r="A873" s="21" t="s">
        <v>4652</v>
      </c>
      <c r="B873" s="14" t="s">
        <v>4653</v>
      </c>
      <c r="C873" s="14" t="s">
        <v>4748</v>
      </c>
      <c r="D873" s="14" t="s">
        <v>67</v>
      </c>
      <c r="E873" s="22" t="s">
        <v>1042</v>
      </c>
      <c r="F873" s="22">
        <v>45813</v>
      </c>
      <c r="G873" s="14" t="s">
        <v>34</v>
      </c>
      <c r="H873" s="14" t="str" cm="1">
        <f t="array" ref="H873">_xlfn.IFS(
  OR(LEFT(Students_Data!$G873,1)="6", LEFT(Students_Data!$G873,2)="C5"), "6th",
  OR(LEFT(Students_Data!$G873,1)="7", LEFT(Students_Data!$G873,2)="C4"), "7th",
  OR(LEFT(Students_Data!$G873,1)="8", LEFT(Students_Data!$G873,2)="C3"), "8th",
  OR(LEFT(Students_Data!$G873,1)="9", LEFT(Students_Data!$G873,2)="C2"), "9th",
  OR(LEFT(Students_Data!$G873,2)="10", LEFT(Students_Data!$G873,2)="C1"), "10th",
  TRUE, "none"
)</f>
        <v>6th</v>
      </c>
      <c r="I873" s="14" t="str">
        <f>IF(LEFT(Students_Data!$G873,1)="C", "C-Batch", "Techno")</f>
        <v>C-Batch</v>
      </c>
      <c r="J873" s="14" t="s">
        <v>1483</v>
      </c>
      <c r="K873" s="14" t="s">
        <v>62</v>
      </c>
      <c r="L873" s="14" t="s">
        <v>4654</v>
      </c>
      <c r="M873" s="14" t="s">
        <v>20</v>
      </c>
      <c r="N873" s="14" t="s">
        <v>448</v>
      </c>
      <c r="O873" s="14" t="s">
        <v>264</v>
      </c>
      <c r="P873" s="23" t="s">
        <v>57</v>
      </c>
    </row>
    <row r="874" spans="1:16" x14ac:dyDescent="0.25">
      <c r="A874" s="19" t="s">
        <v>1723</v>
      </c>
      <c r="B874" s="13" t="s">
        <v>523</v>
      </c>
      <c r="C874" s="13" t="s">
        <v>4748</v>
      </c>
      <c r="D874" s="13" t="s">
        <v>15</v>
      </c>
      <c r="E874" s="20" t="s">
        <v>1724</v>
      </c>
      <c r="F874" s="20">
        <v>43316</v>
      </c>
      <c r="G874" s="13" t="s">
        <v>167</v>
      </c>
      <c r="H874" s="13" t="str" cm="1">
        <f t="array" ref="H874">_xlfn.IFS(
  OR(LEFT(Students_Data!$G874,1)="6", LEFT(Students_Data!$G874,2)="C5"), "6th",
  OR(LEFT(Students_Data!$G874,1)="7", LEFT(Students_Data!$G874,2)="C4"), "7th",
  OR(LEFT(Students_Data!$G874,1)="8", LEFT(Students_Data!$G874,2)="C3"), "8th",
  OR(LEFT(Students_Data!$G874,1)="9", LEFT(Students_Data!$G874,2)="C2"), "9th",
  OR(LEFT(Students_Data!$G874,2)="10", LEFT(Students_Data!$G874,2)="C1"), "10th",
  TRUE, "none"
)</f>
        <v>7th</v>
      </c>
      <c r="I874" s="13" t="str">
        <f>IF(LEFT(Students_Data!$G874,1)="C", "C-Batch", "Techno")</f>
        <v>Techno</v>
      </c>
      <c r="J874" s="13" t="s">
        <v>1725</v>
      </c>
      <c r="K874" s="13" t="s">
        <v>200</v>
      </c>
      <c r="L874" s="13" t="s">
        <v>601</v>
      </c>
      <c r="M874" s="13" t="s">
        <v>228</v>
      </c>
      <c r="N874" s="13" t="s">
        <v>4732</v>
      </c>
      <c r="O874" s="13" t="s">
        <v>270</v>
      </c>
      <c r="P874" s="9" t="s">
        <v>39</v>
      </c>
    </row>
    <row r="875" spans="1:16" x14ac:dyDescent="0.25">
      <c r="A875" s="21" t="s">
        <v>980</v>
      </c>
      <c r="B875" s="14" t="s">
        <v>981</v>
      </c>
      <c r="C875" s="14" t="s">
        <v>4748</v>
      </c>
      <c r="D875" s="14" t="s">
        <v>15</v>
      </c>
      <c r="E875" s="22" t="s">
        <v>982</v>
      </c>
      <c r="F875" s="22">
        <v>43333</v>
      </c>
      <c r="G875" s="14" t="s">
        <v>167</v>
      </c>
      <c r="H875" s="14" t="str" cm="1">
        <f t="array" ref="H875">_xlfn.IFS(
  OR(LEFT(Students_Data!$G875,1)="6", LEFT(Students_Data!$G875,2)="C5"), "6th",
  OR(LEFT(Students_Data!$G875,1)="7", LEFT(Students_Data!$G875,2)="C4"), "7th",
  OR(LEFT(Students_Data!$G875,1)="8", LEFT(Students_Data!$G875,2)="C3"), "8th",
  OR(LEFT(Students_Data!$G875,1)="9", LEFT(Students_Data!$G875,2)="C2"), "9th",
  OR(LEFT(Students_Data!$G875,2)="10", LEFT(Students_Data!$G875,2)="C1"), "10th",
  TRUE, "none"
)</f>
        <v>7th</v>
      </c>
      <c r="I875" s="14" t="str">
        <f>IF(LEFT(Students_Data!$G875,1)="C", "C-Batch", "Techno")</f>
        <v>Techno</v>
      </c>
      <c r="J875" s="14" t="s">
        <v>983</v>
      </c>
      <c r="K875" s="14" t="s">
        <v>200</v>
      </c>
      <c r="L875" s="14" t="s">
        <v>984</v>
      </c>
      <c r="M875" s="14" t="s">
        <v>292</v>
      </c>
      <c r="N875" s="14" t="s">
        <v>448</v>
      </c>
      <c r="O875" s="14" t="s">
        <v>196</v>
      </c>
      <c r="P875" s="23" t="s">
        <v>90</v>
      </c>
    </row>
    <row r="876" spans="1:16" x14ac:dyDescent="0.25">
      <c r="A876" s="19" t="s">
        <v>2543</v>
      </c>
      <c r="B876" s="13" t="s">
        <v>2544</v>
      </c>
      <c r="C876" s="13" t="s">
        <v>4748</v>
      </c>
      <c r="D876" s="13" t="s">
        <v>15</v>
      </c>
      <c r="E876" s="20" t="s">
        <v>2514</v>
      </c>
      <c r="F876" s="20">
        <v>42593</v>
      </c>
      <c r="G876" s="13" t="s">
        <v>483</v>
      </c>
      <c r="H876" s="13" t="str" cm="1">
        <f t="array" ref="H876">_xlfn.IFS(
  OR(LEFT(Students_Data!$G876,1)="6", LEFT(Students_Data!$G876,2)="C5"), "6th",
  OR(LEFT(Students_Data!$G876,1)="7", LEFT(Students_Data!$G876,2)="C4"), "7th",
  OR(LEFT(Students_Data!$G876,1)="8", LEFT(Students_Data!$G876,2)="C3"), "8th",
  OR(LEFT(Students_Data!$G876,1)="9", LEFT(Students_Data!$G876,2)="C2"), "9th",
  OR(LEFT(Students_Data!$G876,2)="10", LEFT(Students_Data!$G876,2)="C1"), "10th",
  TRUE, "none"
)</f>
        <v>8th</v>
      </c>
      <c r="I876" s="13" t="str">
        <f>IF(LEFT(Students_Data!$G876,1)="C", "C-Batch", "Techno")</f>
        <v>C-Batch</v>
      </c>
      <c r="J876" s="13" t="s">
        <v>2153</v>
      </c>
      <c r="K876" s="13" t="s">
        <v>71</v>
      </c>
      <c r="L876" s="13" t="s">
        <v>579</v>
      </c>
      <c r="M876" s="13" t="s">
        <v>20</v>
      </c>
      <c r="N876" s="13" t="s">
        <v>46</v>
      </c>
      <c r="O876" s="13" t="s">
        <v>236</v>
      </c>
      <c r="P876" s="9" t="s">
        <v>90</v>
      </c>
    </row>
    <row r="877" spans="1:16" x14ac:dyDescent="0.25">
      <c r="A877" s="21" t="s">
        <v>1764</v>
      </c>
      <c r="B877" s="14" t="s">
        <v>1765</v>
      </c>
      <c r="C877" s="14" t="s">
        <v>4748</v>
      </c>
      <c r="D877" s="14" t="s">
        <v>67</v>
      </c>
      <c r="E877" s="22" t="s">
        <v>1766</v>
      </c>
      <c r="F877" s="22">
        <v>44067</v>
      </c>
      <c r="G877" s="14" t="s">
        <v>394</v>
      </c>
      <c r="H877" s="14" t="str" cm="1">
        <f t="array" ref="H877">_xlfn.IFS(
  OR(LEFT(Students_Data!$G877,1)="6", LEFT(Students_Data!$G877,2)="C5"), "6th",
  OR(LEFT(Students_Data!$G877,1)="7", LEFT(Students_Data!$G877,2)="C4"), "7th",
  OR(LEFT(Students_Data!$G877,1)="8", LEFT(Students_Data!$G877,2)="C3"), "8th",
  OR(LEFT(Students_Data!$G877,1)="9", LEFT(Students_Data!$G877,2)="C2"), "9th",
  OR(LEFT(Students_Data!$G877,2)="10", LEFT(Students_Data!$G877,2)="C1"), "10th",
  TRUE, "none"
)</f>
        <v>6th</v>
      </c>
      <c r="I877" s="14" t="str">
        <f>IF(LEFT(Students_Data!$G877,1)="C", "C-Batch", "Techno")</f>
        <v>Techno</v>
      </c>
      <c r="J877" s="14" t="s">
        <v>1767</v>
      </c>
      <c r="K877" s="14" t="s">
        <v>4755</v>
      </c>
      <c r="L877" s="14" t="s">
        <v>1768</v>
      </c>
      <c r="M877" s="14" t="s">
        <v>20</v>
      </c>
      <c r="N877" s="14" t="s">
        <v>4732</v>
      </c>
      <c r="O877" s="14" t="s">
        <v>332</v>
      </c>
      <c r="P877" s="23" t="s">
        <v>48</v>
      </c>
    </row>
    <row r="878" spans="1:16" x14ac:dyDescent="0.25">
      <c r="A878" s="19" t="s">
        <v>597</v>
      </c>
      <c r="B878" s="13" t="s">
        <v>598</v>
      </c>
      <c r="C878" s="13" t="s">
        <v>4748</v>
      </c>
      <c r="D878" s="13" t="s">
        <v>15</v>
      </c>
      <c r="E878" s="20" t="s">
        <v>599</v>
      </c>
      <c r="F878" s="20">
        <v>45492</v>
      </c>
      <c r="G878" s="13" t="s">
        <v>94</v>
      </c>
      <c r="H878" s="13" t="str" cm="1">
        <f t="array" ref="H878">_xlfn.IFS(
  OR(LEFT(Students_Data!$G878,1)="6", LEFT(Students_Data!$G878,2)="C5"), "6th",
  OR(LEFT(Students_Data!$G878,1)="7", LEFT(Students_Data!$G878,2)="C4"), "7th",
  OR(LEFT(Students_Data!$G878,1)="8", LEFT(Students_Data!$G878,2)="C3"), "8th",
  OR(LEFT(Students_Data!$G878,1)="9", LEFT(Students_Data!$G878,2)="C2"), "9th",
  OR(LEFT(Students_Data!$G878,2)="10", LEFT(Students_Data!$G878,2)="C1"), "10th",
  TRUE, "none"
)</f>
        <v>10th</v>
      </c>
      <c r="I878" s="13" t="str">
        <f>IF(LEFT(Students_Data!$G878,1)="C", "C-Batch", "Techno")</f>
        <v>C-Batch</v>
      </c>
      <c r="J878" s="13" t="s">
        <v>600</v>
      </c>
      <c r="K878" s="13" t="s">
        <v>200</v>
      </c>
      <c r="L878" s="13" t="s">
        <v>601</v>
      </c>
      <c r="M878" s="13" t="s">
        <v>20</v>
      </c>
      <c r="N878" s="13" t="s">
        <v>4732</v>
      </c>
      <c r="O878" s="13" t="s">
        <v>56</v>
      </c>
      <c r="P878" s="9" t="s">
        <v>57</v>
      </c>
    </row>
    <row r="879" spans="1:16" x14ac:dyDescent="0.25">
      <c r="A879" s="21" t="s">
        <v>2152</v>
      </c>
      <c r="B879" s="14" t="s">
        <v>2153</v>
      </c>
      <c r="C879" s="14" t="s">
        <v>4748</v>
      </c>
      <c r="D879" s="14" t="s">
        <v>15</v>
      </c>
      <c r="E879" s="22" t="s">
        <v>503</v>
      </c>
      <c r="F879" s="22">
        <v>43261</v>
      </c>
      <c r="G879" s="14" t="s">
        <v>373</v>
      </c>
      <c r="H879" s="14" t="str" cm="1">
        <f t="array" ref="H879">_xlfn.IFS(
  OR(LEFT(Students_Data!$G879,1)="6", LEFT(Students_Data!$G879,2)="C5"), "6th",
  OR(LEFT(Students_Data!$G879,1)="7", LEFT(Students_Data!$G879,2)="C4"), "7th",
  OR(LEFT(Students_Data!$G879,1)="8", LEFT(Students_Data!$G879,2)="C3"), "8th",
  OR(LEFT(Students_Data!$G879,1)="9", LEFT(Students_Data!$G879,2)="C2"), "9th",
  OR(LEFT(Students_Data!$G879,2)="10", LEFT(Students_Data!$G879,2)="C1"), "10th",
  TRUE, "none"
)</f>
        <v>6th</v>
      </c>
      <c r="I879" s="14" t="str">
        <f>IF(LEFT(Students_Data!$G879,1)="C", "C-Batch", "Techno")</f>
        <v>Techno</v>
      </c>
      <c r="J879" s="14" t="s">
        <v>2154</v>
      </c>
      <c r="K879" s="14" t="s">
        <v>4755</v>
      </c>
      <c r="L879" s="14" t="s">
        <v>2155</v>
      </c>
      <c r="M879" s="14" t="s">
        <v>20</v>
      </c>
      <c r="N879" s="14" t="s">
        <v>448</v>
      </c>
      <c r="O879" s="14" t="s">
        <v>243</v>
      </c>
      <c r="P879" s="23" t="s">
        <v>48</v>
      </c>
    </row>
    <row r="880" spans="1:16" x14ac:dyDescent="0.25">
      <c r="A880" s="19" t="s">
        <v>2702</v>
      </c>
      <c r="B880" s="13" t="s">
        <v>2703</v>
      </c>
      <c r="C880" s="13" t="s">
        <v>4748</v>
      </c>
      <c r="D880" s="13" t="s">
        <v>15</v>
      </c>
      <c r="E880" s="20" t="s">
        <v>2704</v>
      </c>
      <c r="F880" s="20">
        <v>43324</v>
      </c>
      <c r="G880" s="13" t="s">
        <v>85</v>
      </c>
      <c r="H880" s="13" t="str" cm="1">
        <f t="array" ref="H880">_xlfn.IFS(
  OR(LEFT(Students_Data!$G880,1)="6", LEFT(Students_Data!$G880,2)="C5"), "6th",
  OR(LEFT(Students_Data!$G880,1)="7", LEFT(Students_Data!$G880,2)="C4"), "7th",
  OR(LEFT(Students_Data!$G880,1)="8", LEFT(Students_Data!$G880,2)="C3"), "8th",
  OR(LEFT(Students_Data!$G880,1)="9", LEFT(Students_Data!$G880,2)="C2"), "9th",
  OR(LEFT(Students_Data!$G880,2)="10", LEFT(Students_Data!$G880,2)="C1"), "10th",
  TRUE, "none"
)</f>
        <v>10th</v>
      </c>
      <c r="I880" s="13" t="str">
        <f>IF(LEFT(Students_Data!$G880,1)="C", "C-Batch", "Techno")</f>
        <v>Techno</v>
      </c>
      <c r="J880" s="13" t="s">
        <v>1205</v>
      </c>
      <c r="K880" s="13" t="s">
        <v>62</v>
      </c>
      <c r="L880" s="13" t="s">
        <v>2705</v>
      </c>
      <c r="M880" s="13" t="s">
        <v>20</v>
      </c>
      <c r="N880" s="13" t="s">
        <v>4732</v>
      </c>
      <c r="O880" s="13" t="s">
        <v>249</v>
      </c>
      <c r="P880" s="9" t="s">
        <v>30</v>
      </c>
    </row>
    <row r="881" spans="1:16" x14ac:dyDescent="0.25">
      <c r="A881" s="21" t="s">
        <v>1490</v>
      </c>
      <c r="B881" s="14" t="s">
        <v>1491</v>
      </c>
      <c r="C881" s="14" t="s">
        <v>4748</v>
      </c>
      <c r="D881" s="14" t="s">
        <v>67</v>
      </c>
      <c r="E881" s="22" t="s">
        <v>1492</v>
      </c>
      <c r="F881" s="22">
        <v>43290</v>
      </c>
      <c r="G881" s="14" t="s">
        <v>435</v>
      </c>
      <c r="H881" s="14" t="str" cm="1">
        <f t="array" ref="H881">_xlfn.IFS(
  OR(LEFT(Students_Data!$G881,1)="6", LEFT(Students_Data!$G881,2)="C5"), "6th",
  OR(LEFT(Students_Data!$G881,1)="7", LEFT(Students_Data!$G881,2)="C4"), "7th",
  OR(LEFT(Students_Data!$G881,1)="8", LEFT(Students_Data!$G881,2)="C3"), "8th",
  OR(LEFT(Students_Data!$G881,1)="9", LEFT(Students_Data!$G881,2)="C2"), "9th",
  OR(LEFT(Students_Data!$G881,2)="10", LEFT(Students_Data!$G881,2)="C1"), "10th",
  TRUE, "none"
)</f>
        <v>6th</v>
      </c>
      <c r="I881" s="14" t="str">
        <f>IF(LEFT(Students_Data!$G881,1)="C", "C-Batch", "Techno")</f>
        <v>Techno</v>
      </c>
      <c r="J881" s="14" t="s">
        <v>1493</v>
      </c>
      <c r="K881" s="14" t="s">
        <v>4755</v>
      </c>
      <c r="L881" s="14" t="s">
        <v>1494</v>
      </c>
      <c r="M881" s="14" t="s">
        <v>20</v>
      </c>
      <c r="N881" s="14" t="s">
        <v>125</v>
      </c>
      <c r="O881" s="14" t="s">
        <v>155</v>
      </c>
      <c r="P881" s="23" t="s">
        <v>22</v>
      </c>
    </row>
    <row r="882" spans="1:16" x14ac:dyDescent="0.25">
      <c r="A882" s="19" t="s">
        <v>4526</v>
      </c>
      <c r="B882" s="13" t="s">
        <v>983</v>
      </c>
      <c r="C882" s="13" t="s">
        <v>4748</v>
      </c>
      <c r="D882" s="13" t="s">
        <v>15</v>
      </c>
      <c r="E882" s="20" t="s">
        <v>4527</v>
      </c>
      <c r="F882" s="20">
        <v>43252</v>
      </c>
      <c r="G882" s="13" t="s">
        <v>167</v>
      </c>
      <c r="H882" s="13" t="str" cm="1">
        <f t="array" ref="H882">_xlfn.IFS(
  OR(LEFT(Students_Data!$G882,1)="6", LEFT(Students_Data!$G882,2)="C5"), "6th",
  OR(LEFT(Students_Data!$G882,1)="7", LEFT(Students_Data!$G882,2)="C4"), "7th",
  OR(LEFT(Students_Data!$G882,1)="8", LEFT(Students_Data!$G882,2)="C3"), "8th",
  OR(LEFT(Students_Data!$G882,1)="9", LEFT(Students_Data!$G882,2)="C2"), "9th",
  OR(LEFT(Students_Data!$G882,2)="10", LEFT(Students_Data!$G882,2)="C1"), "10th",
  TRUE, "none"
)</f>
        <v>7th</v>
      </c>
      <c r="I882" s="13" t="str">
        <f>IF(LEFT(Students_Data!$G882,1)="C", "C-Batch", "Techno")</f>
        <v>Techno</v>
      </c>
      <c r="J882" s="13" t="s">
        <v>3078</v>
      </c>
      <c r="K882" s="13" t="s">
        <v>4757</v>
      </c>
      <c r="L882" s="13" t="s">
        <v>4528</v>
      </c>
      <c r="M882" s="13" t="s">
        <v>202</v>
      </c>
      <c r="N882" s="13" t="s">
        <v>110</v>
      </c>
      <c r="O882" s="13" t="s">
        <v>73</v>
      </c>
      <c r="P882" s="9" t="s">
        <v>22</v>
      </c>
    </row>
    <row r="883" spans="1:16" x14ac:dyDescent="0.25">
      <c r="A883" s="21" t="s">
        <v>2939</v>
      </c>
      <c r="B883" s="14" t="s">
        <v>2940</v>
      </c>
      <c r="C883" s="14" t="s">
        <v>4748</v>
      </c>
      <c r="D883" s="14" t="s">
        <v>15</v>
      </c>
      <c r="E883" s="22" t="s">
        <v>2941</v>
      </c>
      <c r="F883" s="22">
        <v>43695</v>
      </c>
      <c r="G883" s="14" t="s">
        <v>472</v>
      </c>
      <c r="H883" s="14" t="str" cm="1">
        <f t="array" ref="H883">_xlfn.IFS(
  OR(LEFT(Students_Data!$G883,1)="6", LEFT(Students_Data!$G883,2)="C5"), "6th",
  OR(LEFT(Students_Data!$G883,1)="7", LEFT(Students_Data!$G883,2)="C4"), "7th",
  OR(LEFT(Students_Data!$G883,1)="8", LEFT(Students_Data!$G883,2)="C3"), "8th",
  OR(LEFT(Students_Data!$G883,1)="9", LEFT(Students_Data!$G883,2)="C2"), "9th",
  OR(LEFT(Students_Data!$G883,2)="10", LEFT(Students_Data!$G883,2)="C1"), "10th",
  TRUE, "none"
)</f>
        <v>7th</v>
      </c>
      <c r="I883" s="14" t="str">
        <f>IF(LEFT(Students_Data!$G883,1)="C", "C-Batch", "Techno")</f>
        <v>Techno</v>
      </c>
      <c r="J883" s="14" t="s">
        <v>2942</v>
      </c>
      <c r="K883" s="14" t="s">
        <v>71</v>
      </c>
      <c r="L883" s="14" t="s">
        <v>2943</v>
      </c>
      <c r="M883" s="14" t="s">
        <v>20</v>
      </c>
      <c r="N883" s="14" t="s">
        <v>110</v>
      </c>
      <c r="O883" s="14" t="s">
        <v>264</v>
      </c>
      <c r="P883" s="23" t="s">
        <v>57</v>
      </c>
    </row>
    <row r="884" spans="1:16" x14ac:dyDescent="0.25">
      <c r="A884" s="19" t="s">
        <v>3094</v>
      </c>
      <c r="B884" s="13" t="s">
        <v>806</v>
      </c>
      <c r="C884" s="13" t="s">
        <v>4748</v>
      </c>
      <c r="D884" s="13" t="s">
        <v>15</v>
      </c>
      <c r="E884" s="20" t="s">
        <v>3095</v>
      </c>
      <c r="F884" s="20">
        <v>44758</v>
      </c>
      <c r="G884" s="13" t="s">
        <v>394</v>
      </c>
      <c r="H884" s="13" t="str" cm="1">
        <f t="array" ref="H884">_xlfn.IFS(
  OR(LEFT(Students_Data!$G884,1)="6", LEFT(Students_Data!$G884,2)="C5"), "6th",
  OR(LEFT(Students_Data!$G884,1)="7", LEFT(Students_Data!$G884,2)="C4"), "7th",
  OR(LEFT(Students_Data!$G884,1)="8", LEFT(Students_Data!$G884,2)="C3"), "8th",
  OR(LEFT(Students_Data!$G884,1)="9", LEFT(Students_Data!$G884,2)="C2"), "9th",
  OR(LEFT(Students_Data!$G884,2)="10", LEFT(Students_Data!$G884,2)="C1"), "10th",
  TRUE, "none"
)</f>
        <v>6th</v>
      </c>
      <c r="I884" s="13" t="str">
        <f>IF(LEFT(Students_Data!$G884,1)="C", "C-Batch", "Techno")</f>
        <v>Techno</v>
      </c>
      <c r="J884" s="13" t="s">
        <v>3096</v>
      </c>
      <c r="K884" s="13" t="s">
        <v>200</v>
      </c>
      <c r="L884" s="13" t="s">
        <v>3097</v>
      </c>
      <c r="M884" s="13" t="s">
        <v>228</v>
      </c>
      <c r="N884" s="13" t="s">
        <v>448</v>
      </c>
      <c r="O884" s="13" t="s">
        <v>215</v>
      </c>
      <c r="P884" s="9" t="s">
        <v>81</v>
      </c>
    </row>
    <row r="885" spans="1:16" x14ac:dyDescent="0.25">
      <c r="A885" s="21" t="s">
        <v>4336</v>
      </c>
      <c r="B885" s="14" t="s">
        <v>4337</v>
      </c>
      <c r="C885" s="14" t="s">
        <v>4748</v>
      </c>
      <c r="D885" s="14" t="s">
        <v>15</v>
      </c>
      <c r="E885" s="22" t="s">
        <v>4338</v>
      </c>
      <c r="F885" s="22">
        <v>42970</v>
      </c>
      <c r="G885" s="14" t="s">
        <v>52</v>
      </c>
      <c r="H885" s="14" t="str" cm="1">
        <f t="array" ref="H885">_xlfn.IFS(
  OR(LEFT(Students_Data!$G885,1)="6", LEFT(Students_Data!$G885,2)="C5"), "6th",
  OR(LEFT(Students_Data!$G885,1)="7", LEFT(Students_Data!$G885,2)="C4"), "7th",
  OR(LEFT(Students_Data!$G885,1)="8", LEFT(Students_Data!$G885,2)="C3"), "8th",
  OR(LEFT(Students_Data!$G885,1)="9", LEFT(Students_Data!$G885,2)="C2"), "9th",
  OR(LEFT(Students_Data!$G885,2)="10", LEFT(Students_Data!$G885,2)="C1"), "10th",
  TRUE, "none"
)</f>
        <v>8th</v>
      </c>
      <c r="I885" s="14" t="str">
        <f>IF(LEFT(Students_Data!$G885,1)="C", "C-Batch", "Techno")</f>
        <v>Techno</v>
      </c>
      <c r="J885" s="14" t="s">
        <v>4339</v>
      </c>
      <c r="K885" s="14" t="s">
        <v>4755</v>
      </c>
      <c r="L885" s="14" t="s">
        <v>4340</v>
      </c>
      <c r="M885" s="14" t="s">
        <v>292</v>
      </c>
      <c r="N885" s="14" t="s">
        <v>88</v>
      </c>
      <c r="O885" s="14" t="s">
        <v>277</v>
      </c>
      <c r="P885" s="23" t="s">
        <v>57</v>
      </c>
    </row>
    <row r="886" spans="1:16" x14ac:dyDescent="0.25">
      <c r="A886" s="19" t="s">
        <v>520</v>
      </c>
      <c r="B886" s="13" t="s">
        <v>521</v>
      </c>
      <c r="C886" s="13" t="s">
        <v>4748</v>
      </c>
      <c r="D886" s="13" t="s">
        <v>67</v>
      </c>
      <c r="E886" s="20" t="s">
        <v>522</v>
      </c>
      <c r="F886" s="20">
        <v>44739</v>
      </c>
      <c r="G886" s="13" t="s">
        <v>94</v>
      </c>
      <c r="H886" s="13" t="str" cm="1">
        <f t="array" ref="H886">_xlfn.IFS(
  OR(LEFT(Students_Data!$G886,1)="6", LEFT(Students_Data!$G886,2)="C5"), "6th",
  OR(LEFT(Students_Data!$G886,1)="7", LEFT(Students_Data!$G886,2)="C4"), "7th",
  OR(LEFT(Students_Data!$G886,1)="8", LEFT(Students_Data!$G886,2)="C3"), "8th",
  OR(LEFT(Students_Data!$G886,1)="9", LEFT(Students_Data!$G886,2)="C2"), "9th",
  OR(LEFT(Students_Data!$G886,2)="10", LEFT(Students_Data!$G886,2)="C1"), "10th",
  TRUE, "none"
)</f>
        <v>10th</v>
      </c>
      <c r="I886" s="13" t="str">
        <f>IF(LEFT(Students_Data!$G886,1)="C", "C-Batch", "Techno")</f>
        <v>C-Batch</v>
      </c>
      <c r="J886" s="13" t="s">
        <v>523</v>
      </c>
      <c r="K886" s="13" t="s">
        <v>62</v>
      </c>
      <c r="L886" s="13" t="s">
        <v>524</v>
      </c>
      <c r="M886" s="13" t="s">
        <v>20</v>
      </c>
      <c r="N886" s="13" t="s">
        <v>242</v>
      </c>
      <c r="O886" s="13" t="s">
        <v>177</v>
      </c>
      <c r="P886" s="9" t="s">
        <v>39</v>
      </c>
    </row>
    <row r="887" spans="1:16" x14ac:dyDescent="0.25">
      <c r="A887" s="21" t="s">
        <v>1480</v>
      </c>
      <c r="B887" s="14" t="s">
        <v>1481</v>
      </c>
      <c r="C887" s="14" t="s">
        <v>4748</v>
      </c>
      <c r="D887" s="14" t="s">
        <v>67</v>
      </c>
      <c r="E887" s="22" t="s">
        <v>1482</v>
      </c>
      <c r="F887" s="22">
        <v>44788</v>
      </c>
      <c r="G887" s="14" t="s">
        <v>17</v>
      </c>
      <c r="H887" s="14" t="str" cm="1">
        <f t="array" ref="H887">_xlfn.IFS(
  OR(LEFT(Students_Data!$G887,1)="6", LEFT(Students_Data!$G887,2)="C5"), "6th",
  OR(LEFT(Students_Data!$G887,1)="7", LEFT(Students_Data!$G887,2)="C4"), "7th",
  OR(LEFT(Students_Data!$G887,1)="8", LEFT(Students_Data!$G887,2)="C3"), "8th",
  OR(LEFT(Students_Data!$G887,1)="9", LEFT(Students_Data!$G887,2)="C2"), "9th",
  OR(LEFT(Students_Data!$G887,2)="10", LEFT(Students_Data!$G887,2)="C1"), "10th",
  TRUE, "none"
)</f>
        <v>10th</v>
      </c>
      <c r="I887" s="14" t="str">
        <f>IF(LEFT(Students_Data!$G887,1)="C", "C-Batch", "Techno")</f>
        <v>C-Batch</v>
      </c>
      <c r="J887" s="14" t="s">
        <v>1483</v>
      </c>
      <c r="K887" s="14" t="s">
        <v>4755</v>
      </c>
      <c r="L887" s="14" t="s">
        <v>1484</v>
      </c>
      <c r="M887" s="14" t="s">
        <v>20</v>
      </c>
      <c r="N887" s="14" t="s">
        <v>448</v>
      </c>
      <c r="O887" s="14" t="s">
        <v>170</v>
      </c>
      <c r="P887" s="23" t="s">
        <v>30</v>
      </c>
    </row>
    <row r="888" spans="1:16" x14ac:dyDescent="0.25">
      <c r="A888" s="19" t="s">
        <v>1459</v>
      </c>
      <c r="B888" s="13" t="s">
        <v>1460</v>
      </c>
      <c r="C888" s="13" t="s">
        <v>4748</v>
      </c>
      <c r="D888" s="13" t="s">
        <v>67</v>
      </c>
      <c r="E888" s="20" t="s">
        <v>1461</v>
      </c>
      <c r="F888" s="20">
        <v>41859</v>
      </c>
      <c r="G888" s="13" t="s">
        <v>122</v>
      </c>
      <c r="H888" s="13" t="str" cm="1">
        <f t="array" ref="H888">_xlfn.IFS(
  OR(LEFT(Students_Data!$G888,1)="6", LEFT(Students_Data!$G888,2)="C5"), "6th",
  OR(LEFT(Students_Data!$G888,1)="7", LEFT(Students_Data!$G888,2)="C4"), "7th",
  OR(LEFT(Students_Data!$G888,1)="8", LEFT(Students_Data!$G888,2)="C3"), "8th",
  OR(LEFT(Students_Data!$G888,1)="9", LEFT(Students_Data!$G888,2)="C2"), "9th",
  OR(LEFT(Students_Data!$G888,2)="10", LEFT(Students_Data!$G888,2)="C1"), "10th",
  TRUE, "none"
)</f>
        <v>9th</v>
      </c>
      <c r="I888" s="13" t="str">
        <f>IF(LEFT(Students_Data!$G888,1)="C", "C-Batch", "Techno")</f>
        <v>Techno</v>
      </c>
      <c r="J888" s="13" t="s">
        <v>1462</v>
      </c>
      <c r="K888" s="13" t="s">
        <v>161</v>
      </c>
      <c r="L888" s="13" t="s">
        <v>1415</v>
      </c>
      <c r="M888" s="13" t="s">
        <v>20</v>
      </c>
      <c r="N888" s="13" t="s">
        <v>448</v>
      </c>
      <c r="O888" s="13" t="s">
        <v>203</v>
      </c>
      <c r="P888" s="9" t="s">
        <v>98</v>
      </c>
    </row>
    <row r="889" spans="1:16" x14ac:dyDescent="0.25">
      <c r="A889" s="21" t="s">
        <v>3466</v>
      </c>
      <c r="B889" s="14" t="s">
        <v>3467</v>
      </c>
      <c r="C889" s="14" t="s">
        <v>4748</v>
      </c>
      <c r="D889" s="14" t="s">
        <v>15</v>
      </c>
      <c r="E889" s="22" t="s">
        <v>3468</v>
      </c>
      <c r="F889" s="22">
        <v>45496</v>
      </c>
      <c r="G889" s="14" t="s">
        <v>122</v>
      </c>
      <c r="H889" s="14" t="str" cm="1">
        <f t="array" ref="H889">_xlfn.IFS(
  OR(LEFT(Students_Data!$G889,1)="6", LEFT(Students_Data!$G889,2)="C5"), "6th",
  OR(LEFT(Students_Data!$G889,1)="7", LEFT(Students_Data!$G889,2)="C4"), "7th",
  OR(LEFT(Students_Data!$G889,1)="8", LEFT(Students_Data!$G889,2)="C3"), "8th",
  OR(LEFT(Students_Data!$G889,1)="9", LEFT(Students_Data!$G889,2)="C2"), "9th",
  OR(LEFT(Students_Data!$G889,2)="10", LEFT(Students_Data!$G889,2)="C1"), "10th",
  TRUE, "none"
)</f>
        <v>9th</v>
      </c>
      <c r="I889" s="14" t="str">
        <f>IF(LEFT(Students_Data!$G889,1)="C", "C-Batch", "Techno")</f>
        <v>Techno</v>
      </c>
      <c r="J889" s="14" t="s">
        <v>403</v>
      </c>
      <c r="K889" s="14" t="s">
        <v>71</v>
      </c>
      <c r="L889" s="14" t="s">
        <v>3469</v>
      </c>
      <c r="M889" s="14" t="s">
        <v>20</v>
      </c>
      <c r="N889" s="14" t="s">
        <v>263</v>
      </c>
      <c r="O889" s="14" t="s">
        <v>203</v>
      </c>
      <c r="P889" s="23" t="s">
        <v>98</v>
      </c>
    </row>
    <row r="890" spans="1:16" x14ac:dyDescent="0.25">
      <c r="A890" s="19" t="s">
        <v>1938</v>
      </c>
      <c r="B890" s="13" t="s">
        <v>1939</v>
      </c>
      <c r="C890" s="13" t="s">
        <v>4748</v>
      </c>
      <c r="D890" s="13" t="s">
        <v>67</v>
      </c>
      <c r="E890" s="20" t="s">
        <v>1940</v>
      </c>
      <c r="F890" s="20">
        <v>45870</v>
      </c>
      <c r="G890" s="13" t="s">
        <v>159</v>
      </c>
      <c r="H890" s="13" t="str" cm="1">
        <f t="array" ref="H890">_xlfn.IFS(
  OR(LEFT(Students_Data!$G890,1)="6", LEFT(Students_Data!$G890,2)="C5"), "6th",
  OR(LEFT(Students_Data!$G890,1)="7", LEFT(Students_Data!$G890,2)="C4"), "7th",
  OR(LEFT(Students_Data!$G890,1)="8", LEFT(Students_Data!$G890,2)="C3"), "8th",
  OR(LEFT(Students_Data!$G890,1)="9", LEFT(Students_Data!$G890,2)="C2"), "9th",
  OR(LEFT(Students_Data!$G890,2)="10", LEFT(Students_Data!$G890,2)="C1"), "10th",
  TRUE, "none"
)</f>
        <v>7th</v>
      </c>
      <c r="I890" s="13" t="str">
        <f>IF(LEFT(Students_Data!$G890,1)="C", "C-Batch", "Techno")</f>
        <v>C-Batch</v>
      </c>
      <c r="J890" s="13" t="s">
        <v>1941</v>
      </c>
      <c r="K890" s="13" t="s">
        <v>161</v>
      </c>
      <c r="L890" s="13" t="s">
        <v>1942</v>
      </c>
      <c r="M890" s="13" t="s">
        <v>20</v>
      </c>
      <c r="N890" s="13" t="s">
        <v>285</v>
      </c>
      <c r="O890" s="13" t="s">
        <v>155</v>
      </c>
      <c r="P890" s="9" t="s">
        <v>22</v>
      </c>
    </row>
    <row r="891" spans="1:16" x14ac:dyDescent="0.25">
      <c r="A891" s="21" t="s">
        <v>3913</v>
      </c>
      <c r="B891" s="14" t="s">
        <v>3914</v>
      </c>
      <c r="C891" s="14" t="s">
        <v>4748</v>
      </c>
      <c r="D891" s="14" t="s">
        <v>15</v>
      </c>
      <c r="E891" s="22" t="s">
        <v>3915</v>
      </c>
      <c r="F891" s="22">
        <v>45878</v>
      </c>
      <c r="G891" s="14" t="s">
        <v>233</v>
      </c>
      <c r="H891" s="14" t="str" cm="1">
        <f t="array" ref="H891">_xlfn.IFS(
  OR(LEFT(Students_Data!$G891,1)="6", LEFT(Students_Data!$G891,2)="C5"), "6th",
  OR(LEFT(Students_Data!$G891,1)="7", LEFT(Students_Data!$G891,2)="C4"), "7th",
  OR(LEFT(Students_Data!$G891,1)="8", LEFT(Students_Data!$G891,2)="C3"), "8th",
  OR(LEFT(Students_Data!$G891,1)="9", LEFT(Students_Data!$G891,2)="C2"), "9th",
  OR(LEFT(Students_Data!$G891,2)="10", LEFT(Students_Data!$G891,2)="C1"), "10th",
  TRUE, "none"
)</f>
        <v>8th</v>
      </c>
      <c r="I891" s="14" t="str">
        <f>IF(LEFT(Students_Data!$G891,1)="C", "C-Batch", "Techno")</f>
        <v>C-Batch</v>
      </c>
      <c r="J891" s="14" t="s">
        <v>2622</v>
      </c>
      <c r="K891" s="14" t="s">
        <v>4755</v>
      </c>
      <c r="L891" s="14" t="s">
        <v>3916</v>
      </c>
      <c r="M891" s="14" t="s">
        <v>20</v>
      </c>
      <c r="N891" s="14" t="s">
        <v>285</v>
      </c>
      <c r="O891" s="14" t="s">
        <v>64</v>
      </c>
      <c r="P891" s="23" t="s">
        <v>22</v>
      </c>
    </row>
    <row r="892" spans="1:16" x14ac:dyDescent="0.25">
      <c r="A892" s="19" t="s">
        <v>294</v>
      </c>
      <c r="B892" s="13" t="s">
        <v>295</v>
      </c>
      <c r="C892" s="13" t="s">
        <v>4748</v>
      </c>
      <c r="D892" s="13" t="s">
        <v>15</v>
      </c>
      <c r="E892" s="20" t="s">
        <v>296</v>
      </c>
      <c r="F892" s="20">
        <v>44750</v>
      </c>
      <c r="G892" s="13" t="s">
        <v>138</v>
      </c>
      <c r="H892" s="13" t="str" cm="1">
        <f t="array" ref="H892">_xlfn.IFS(
  OR(LEFT(Students_Data!$G892,1)="6", LEFT(Students_Data!$G892,2)="C5"), "6th",
  OR(LEFT(Students_Data!$G892,1)="7", LEFT(Students_Data!$G892,2)="C4"), "7th",
  OR(LEFT(Students_Data!$G892,1)="8", LEFT(Students_Data!$G892,2)="C3"), "8th",
  OR(LEFT(Students_Data!$G892,1)="9", LEFT(Students_Data!$G892,2)="C2"), "9th",
  OR(LEFT(Students_Data!$G892,2)="10", LEFT(Students_Data!$G892,2)="C1"), "10th",
  TRUE, "none"
)</f>
        <v>9th</v>
      </c>
      <c r="I892" s="13" t="str">
        <f>IF(LEFT(Students_Data!$G892,1)="C", "C-Batch", "Techno")</f>
        <v>C-Batch</v>
      </c>
      <c r="J892" s="13" t="s">
        <v>297</v>
      </c>
      <c r="K892" s="13" t="s">
        <v>71</v>
      </c>
      <c r="L892" s="13" t="s">
        <v>298</v>
      </c>
      <c r="M892" s="13" t="s">
        <v>20</v>
      </c>
      <c r="N892" s="13" t="s">
        <v>448</v>
      </c>
      <c r="O892" s="13" t="s">
        <v>299</v>
      </c>
      <c r="P892" s="9" t="s">
        <v>81</v>
      </c>
    </row>
    <row r="893" spans="1:16" x14ac:dyDescent="0.25">
      <c r="A893" s="21" t="s">
        <v>3844</v>
      </c>
      <c r="B893" s="14" t="s">
        <v>1462</v>
      </c>
      <c r="C893" s="14" t="s">
        <v>4748</v>
      </c>
      <c r="D893" s="14" t="s">
        <v>15</v>
      </c>
      <c r="E893" s="22" t="s">
        <v>3414</v>
      </c>
      <c r="F893" s="22">
        <v>43253</v>
      </c>
      <c r="G893" s="14" t="s">
        <v>373</v>
      </c>
      <c r="H893" s="14" t="str" cm="1">
        <f t="array" ref="H893">_xlfn.IFS(
  OR(LEFT(Students_Data!$G893,1)="6", LEFT(Students_Data!$G893,2)="C5"), "6th",
  OR(LEFT(Students_Data!$G893,1)="7", LEFT(Students_Data!$G893,2)="C4"), "7th",
  OR(LEFT(Students_Data!$G893,1)="8", LEFT(Students_Data!$G893,2)="C3"), "8th",
  OR(LEFT(Students_Data!$G893,1)="9", LEFT(Students_Data!$G893,2)="C2"), "9th",
  OR(LEFT(Students_Data!$G893,2)="10", LEFT(Students_Data!$G893,2)="C1"), "10th",
  TRUE, "none"
)</f>
        <v>6th</v>
      </c>
      <c r="I893" s="14" t="str">
        <f>IF(LEFT(Students_Data!$G893,1)="C", "C-Batch", "Techno")</f>
        <v>Techno</v>
      </c>
      <c r="J893" s="14" t="s">
        <v>3845</v>
      </c>
      <c r="K893" s="14" t="s">
        <v>4755</v>
      </c>
      <c r="L893" s="14" t="s">
        <v>298</v>
      </c>
      <c r="M893" s="14" t="s">
        <v>20</v>
      </c>
      <c r="N893" s="14" t="s">
        <v>380</v>
      </c>
      <c r="O893" s="14" t="s">
        <v>133</v>
      </c>
      <c r="P893" s="23" t="s">
        <v>39</v>
      </c>
    </row>
    <row r="894" spans="1:16" x14ac:dyDescent="0.25">
      <c r="A894" s="19" t="s">
        <v>3251</v>
      </c>
      <c r="B894" s="13" t="s">
        <v>3252</v>
      </c>
      <c r="C894" s="13" t="s">
        <v>4748</v>
      </c>
      <c r="D894" s="13" t="s">
        <v>67</v>
      </c>
      <c r="E894" s="20" t="s">
        <v>3253</v>
      </c>
      <c r="F894" s="20">
        <v>42222</v>
      </c>
      <c r="G894" s="13" t="s">
        <v>377</v>
      </c>
      <c r="H894" s="13" t="str" cm="1">
        <f t="array" ref="H894">_xlfn.IFS(
  OR(LEFT(Students_Data!$G894,1)="6", LEFT(Students_Data!$G894,2)="C5"), "6th",
  OR(LEFT(Students_Data!$G894,1)="7", LEFT(Students_Data!$G894,2)="C4"), "7th",
  OR(LEFT(Students_Data!$G894,1)="8", LEFT(Students_Data!$G894,2)="C3"), "8th",
  OR(LEFT(Students_Data!$G894,1)="9", LEFT(Students_Data!$G894,2)="C2"), "9th",
  OR(LEFT(Students_Data!$G894,2)="10", LEFT(Students_Data!$G894,2)="C1"), "10th",
  TRUE, "none"
)</f>
        <v>9th</v>
      </c>
      <c r="I894" s="13" t="str">
        <f>IF(LEFT(Students_Data!$G894,1)="C", "C-Batch", "Techno")</f>
        <v>C-Batch</v>
      </c>
      <c r="J894" s="13" t="s">
        <v>3254</v>
      </c>
      <c r="K894" s="13" t="s">
        <v>62</v>
      </c>
      <c r="L894" s="13" t="s">
        <v>3255</v>
      </c>
      <c r="M894" s="13" t="s">
        <v>20</v>
      </c>
      <c r="N894" s="13" t="s">
        <v>4731</v>
      </c>
      <c r="O894" s="13" t="s">
        <v>133</v>
      </c>
      <c r="P894" s="9" t="s">
        <v>39</v>
      </c>
    </row>
    <row r="895" spans="1:16" x14ac:dyDescent="0.25">
      <c r="A895" s="21" t="s">
        <v>3801</v>
      </c>
      <c r="B895" s="14" t="s">
        <v>3802</v>
      </c>
      <c r="C895" s="14" t="s">
        <v>4748</v>
      </c>
      <c r="D895" s="14" t="s">
        <v>67</v>
      </c>
      <c r="E895" s="22" t="s">
        <v>3803</v>
      </c>
      <c r="F895" s="22">
        <v>43634</v>
      </c>
      <c r="G895" s="14" t="s">
        <v>69</v>
      </c>
      <c r="H895" s="14" t="str" cm="1">
        <f t="array" ref="H895">_xlfn.IFS(
  OR(LEFT(Students_Data!$G895,1)="6", LEFT(Students_Data!$G895,2)="C5"), "6th",
  OR(LEFT(Students_Data!$G895,1)="7", LEFT(Students_Data!$G895,2)="C4"), "7th",
  OR(LEFT(Students_Data!$G895,1)="8", LEFT(Students_Data!$G895,2)="C3"), "8th",
  OR(LEFT(Students_Data!$G895,1)="9", LEFT(Students_Data!$G895,2)="C2"), "9th",
  OR(LEFT(Students_Data!$G895,2)="10", LEFT(Students_Data!$G895,2)="C1"), "10th",
  TRUE, "none"
)</f>
        <v>8th</v>
      </c>
      <c r="I895" s="14" t="str">
        <f>IF(LEFT(Students_Data!$G895,1)="C", "C-Batch", "Techno")</f>
        <v>Techno</v>
      </c>
      <c r="J895" s="14" t="s">
        <v>3804</v>
      </c>
      <c r="K895" s="14" t="s">
        <v>200</v>
      </c>
      <c r="L895" s="14" t="s">
        <v>3252</v>
      </c>
      <c r="M895" s="14" t="s">
        <v>202</v>
      </c>
      <c r="N895" s="14" t="s">
        <v>46</v>
      </c>
      <c r="O895" s="14" t="s">
        <v>215</v>
      </c>
      <c r="P895" s="23" t="s">
        <v>81</v>
      </c>
    </row>
    <row r="896" spans="1:16" x14ac:dyDescent="0.25">
      <c r="A896" s="19" t="s">
        <v>4487</v>
      </c>
      <c r="B896" s="13" t="s">
        <v>4488</v>
      </c>
      <c r="C896" s="13" t="s">
        <v>4748</v>
      </c>
      <c r="D896" s="13" t="s">
        <v>67</v>
      </c>
      <c r="E896" s="20" t="s">
        <v>4489</v>
      </c>
      <c r="F896" s="20">
        <v>42571</v>
      </c>
      <c r="G896" s="13" t="s">
        <v>377</v>
      </c>
      <c r="H896" s="13" t="str" cm="1">
        <f t="array" ref="H896">_xlfn.IFS(
  OR(LEFT(Students_Data!$G896,1)="6", LEFT(Students_Data!$G896,2)="C5"), "6th",
  OR(LEFT(Students_Data!$G896,1)="7", LEFT(Students_Data!$G896,2)="C4"), "7th",
  OR(LEFT(Students_Data!$G896,1)="8", LEFT(Students_Data!$G896,2)="C3"), "8th",
  OR(LEFT(Students_Data!$G896,1)="9", LEFT(Students_Data!$G896,2)="C2"), "9th",
  OR(LEFT(Students_Data!$G896,2)="10", LEFT(Students_Data!$G896,2)="C1"), "10th",
  TRUE, "none"
)</f>
        <v>9th</v>
      </c>
      <c r="I896" s="13" t="str">
        <f>IF(LEFT(Students_Data!$G896,1)="C", "C-Batch", "Techno")</f>
        <v>C-Batch</v>
      </c>
      <c r="J896" s="13" t="s">
        <v>4490</v>
      </c>
      <c r="K896" s="13" t="s">
        <v>44</v>
      </c>
      <c r="L896" s="13" t="s">
        <v>4491</v>
      </c>
      <c r="M896" s="13" t="s">
        <v>20</v>
      </c>
      <c r="N896" s="13" t="s">
        <v>380</v>
      </c>
      <c r="O896" s="13" t="s">
        <v>155</v>
      </c>
      <c r="P896" s="9" t="s">
        <v>22</v>
      </c>
    </row>
    <row r="897" spans="1:16" x14ac:dyDescent="0.25">
      <c r="A897" s="21" t="s">
        <v>402</v>
      </c>
      <c r="B897" s="14" t="s">
        <v>403</v>
      </c>
      <c r="C897" s="14" t="s">
        <v>4748</v>
      </c>
      <c r="D897" s="14" t="s">
        <v>15</v>
      </c>
      <c r="E897" s="22" t="s">
        <v>404</v>
      </c>
      <c r="F897" s="22">
        <v>44424</v>
      </c>
      <c r="G897" s="14" t="s">
        <v>394</v>
      </c>
      <c r="H897" s="14" t="str" cm="1">
        <f t="array" ref="H897">_xlfn.IFS(
  OR(LEFT(Students_Data!$G897,1)="6", LEFT(Students_Data!$G897,2)="C5"), "6th",
  OR(LEFT(Students_Data!$G897,1)="7", LEFT(Students_Data!$G897,2)="C4"), "7th",
  OR(LEFT(Students_Data!$G897,1)="8", LEFT(Students_Data!$G897,2)="C3"), "8th",
  OR(LEFT(Students_Data!$G897,1)="9", LEFT(Students_Data!$G897,2)="C2"), "9th",
  OR(LEFT(Students_Data!$G897,2)="10", LEFT(Students_Data!$G897,2)="C1"), "10th",
  TRUE, "none"
)</f>
        <v>6th</v>
      </c>
      <c r="I897" s="14" t="str">
        <f>IF(LEFT(Students_Data!$G897,1)="C", "C-Batch", "Techno")</f>
        <v>Techno</v>
      </c>
      <c r="J897" s="14" t="s">
        <v>405</v>
      </c>
      <c r="K897" s="14" t="s">
        <v>4755</v>
      </c>
      <c r="L897" s="14" t="s">
        <v>406</v>
      </c>
      <c r="M897" s="14" t="s">
        <v>20</v>
      </c>
      <c r="N897" s="14" t="s">
        <v>448</v>
      </c>
      <c r="O897" s="14" t="s">
        <v>332</v>
      </c>
      <c r="P897" s="23" t="s">
        <v>48</v>
      </c>
    </row>
    <row r="898" spans="1:16" x14ac:dyDescent="0.25">
      <c r="A898" s="19" t="s">
        <v>750</v>
      </c>
      <c r="B898" s="13" t="s">
        <v>751</v>
      </c>
      <c r="C898" s="13" t="s">
        <v>4748</v>
      </c>
      <c r="D898" s="13" t="s">
        <v>67</v>
      </c>
      <c r="E898" s="20" t="s">
        <v>752</v>
      </c>
      <c r="F898" s="20">
        <v>44033</v>
      </c>
      <c r="G898" s="13" t="s">
        <v>94</v>
      </c>
      <c r="H898" s="13" t="str" cm="1">
        <f t="array" ref="H898">_xlfn.IFS(
  OR(LEFT(Students_Data!$G898,1)="6", LEFT(Students_Data!$G898,2)="C5"), "6th",
  OR(LEFT(Students_Data!$G898,1)="7", LEFT(Students_Data!$G898,2)="C4"), "7th",
  OR(LEFT(Students_Data!$G898,1)="8", LEFT(Students_Data!$G898,2)="C3"), "8th",
  OR(LEFT(Students_Data!$G898,1)="9", LEFT(Students_Data!$G898,2)="C2"), "9th",
  OR(LEFT(Students_Data!$G898,2)="10", LEFT(Students_Data!$G898,2)="C1"), "10th",
  TRUE, "none"
)</f>
        <v>10th</v>
      </c>
      <c r="I898" s="13" t="str">
        <f>IF(LEFT(Students_Data!$G898,1)="C", "C-Batch", "Techno")</f>
        <v>C-Batch</v>
      </c>
      <c r="J898" s="13" t="s">
        <v>753</v>
      </c>
      <c r="K898" s="13" t="s">
        <v>71</v>
      </c>
      <c r="L898" s="13" t="s">
        <v>754</v>
      </c>
      <c r="M898" s="13" t="s">
        <v>202</v>
      </c>
      <c r="N898" s="13" t="s">
        <v>263</v>
      </c>
      <c r="O898" s="13" t="s">
        <v>222</v>
      </c>
      <c r="P898" s="9" t="s">
        <v>30</v>
      </c>
    </row>
    <row r="899" spans="1:16" x14ac:dyDescent="0.25">
      <c r="A899" s="21" t="s">
        <v>2621</v>
      </c>
      <c r="B899" s="14" t="s">
        <v>2622</v>
      </c>
      <c r="C899" s="14" t="s">
        <v>4748</v>
      </c>
      <c r="D899" s="14" t="s">
        <v>15</v>
      </c>
      <c r="E899" s="22" t="s">
        <v>2505</v>
      </c>
      <c r="F899" s="22">
        <v>43265</v>
      </c>
      <c r="G899" s="14" t="s">
        <v>122</v>
      </c>
      <c r="H899" s="14" t="str" cm="1">
        <f t="array" ref="H899">_xlfn.IFS(
  OR(LEFT(Students_Data!$G899,1)="6", LEFT(Students_Data!$G899,2)="C5"), "6th",
  OR(LEFT(Students_Data!$G899,1)="7", LEFT(Students_Data!$G899,2)="C4"), "7th",
  OR(LEFT(Students_Data!$G899,1)="8", LEFT(Students_Data!$G899,2)="C3"), "8th",
  OR(LEFT(Students_Data!$G899,1)="9", LEFT(Students_Data!$G899,2)="C2"), "9th",
  OR(LEFT(Students_Data!$G899,2)="10", LEFT(Students_Data!$G899,2)="C1"), "10th",
  TRUE, "none"
)</f>
        <v>9th</v>
      </c>
      <c r="I899" s="14" t="str">
        <f>IF(LEFT(Students_Data!$G899,1)="C", "C-Batch", "Techno")</f>
        <v>Techno</v>
      </c>
      <c r="J899" s="14" t="s">
        <v>2623</v>
      </c>
      <c r="K899" s="14" t="s">
        <v>4757</v>
      </c>
      <c r="L899" s="14" t="s">
        <v>2624</v>
      </c>
      <c r="M899" s="14" t="s">
        <v>20</v>
      </c>
      <c r="N899" s="14" t="s">
        <v>4732</v>
      </c>
      <c r="O899" s="14" t="s">
        <v>369</v>
      </c>
      <c r="P899" s="23" t="s">
        <v>30</v>
      </c>
    </row>
    <row r="900" spans="1:16" x14ac:dyDescent="0.25">
      <c r="A900" s="19" t="s">
        <v>1414</v>
      </c>
      <c r="B900" s="13" t="s">
        <v>1415</v>
      </c>
      <c r="C900" s="13" t="s">
        <v>4748</v>
      </c>
      <c r="D900" s="13" t="s">
        <v>67</v>
      </c>
      <c r="E900" s="20" t="s">
        <v>1416</v>
      </c>
      <c r="F900" s="20">
        <v>45090</v>
      </c>
      <c r="G900" s="13" t="s">
        <v>52</v>
      </c>
      <c r="H900" s="13" t="str" cm="1">
        <f t="array" ref="H900">_xlfn.IFS(
  OR(LEFT(Students_Data!$G900,1)="6", LEFT(Students_Data!$G900,2)="C5"), "6th",
  OR(LEFT(Students_Data!$G900,1)="7", LEFT(Students_Data!$G900,2)="C4"), "7th",
  OR(LEFT(Students_Data!$G900,1)="8", LEFT(Students_Data!$G900,2)="C3"), "8th",
  OR(LEFT(Students_Data!$G900,1)="9", LEFT(Students_Data!$G900,2)="C2"), "9th",
  OR(LEFT(Students_Data!$G900,2)="10", LEFT(Students_Data!$G900,2)="C1"), "10th",
  TRUE, "none"
)</f>
        <v>8th</v>
      </c>
      <c r="I900" s="13" t="str">
        <f>IF(LEFT(Students_Data!$G900,1)="C", "C-Batch", "Techno")</f>
        <v>Techno</v>
      </c>
      <c r="J900" s="13" t="s">
        <v>1417</v>
      </c>
      <c r="K900" s="13" t="s">
        <v>4755</v>
      </c>
      <c r="L900" s="13" t="s">
        <v>1418</v>
      </c>
      <c r="M900" s="13" t="s">
        <v>20</v>
      </c>
      <c r="N900" s="13" t="s">
        <v>448</v>
      </c>
      <c r="O900" s="13" t="s">
        <v>264</v>
      </c>
      <c r="P900" s="9" t="s">
        <v>57</v>
      </c>
    </row>
    <row r="901" spans="1:16" x14ac:dyDescent="0.25">
      <c r="A901" s="21" t="s">
        <v>574</v>
      </c>
      <c r="B901" s="14" t="s">
        <v>426</v>
      </c>
      <c r="C901" s="14" t="s">
        <v>4748</v>
      </c>
      <c r="D901" s="14" t="s">
        <v>15</v>
      </c>
      <c r="E901" s="22" t="s">
        <v>575</v>
      </c>
      <c r="F901" s="22">
        <v>42239</v>
      </c>
      <c r="G901" s="14" t="s">
        <v>17</v>
      </c>
      <c r="H901" s="14" t="str" cm="1">
        <f t="array" ref="H901">_xlfn.IFS(
  OR(LEFT(Students_Data!$G901,1)="6", LEFT(Students_Data!$G901,2)="C5"), "6th",
  OR(LEFT(Students_Data!$G901,1)="7", LEFT(Students_Data!$G901,2)="C4"), "7th",
  OR(LEFT(Students_Data!$G901,1)="8", LEFT(Students_Data!$G901,2)="C3"), "8th",
  OR(LEFT(Students_Data!$G901,1)="9", LEFT(Students_Data!$G901,2)="C2"), "9th",
  OR(LEFT(Students_Data!$G901,2)="10", LEFT(Students_Data!$G901,2)="C1"), "10th",
  TRUE, "none"
)</f>
        <v>10th</v>
      </c>
      <c r="I901" s="14" t="str">
        <f>IF(LEFT(Students_Data!$G901,1)="C", "C-Batch", "Techno")</f>
        <v>C-Batch</v>
      </c>
      <c r="J901" s="14" t="s">
        <v>576</v>
      </c>
      <c r="K901" s="14" t="s">
        <v>4755</v>
      </c>
      <c r="L901" s="14" t="s">
        <v>577</v>
      </c>
      <c r="M901" s="14" t="s">
        <v>20</v>
      </c>
      <c r="N901" s="14" t="s">
        <v>46</v>
      </c>
      <c r="O901" s="14" t="s">
        <v>97</v>
      </c>
      <c r="P901" s="23" t="s">
        <v>98</v>
      </c>
    </row>
    <row r="902" spans="1:16" x14ac:dyDescent="0.25">
      <c r="A902" s="19" t="s">
        <v>3018</v>
      </c>
      <c r="B902" s="13" t="s">
        <v>3019</v>
      </c>
      <c r="C902" s="13" t="s">
        <v>4748</v>
      </c>
      <c r="D902" s="13" t="s">
        <v>15</v>
      </c>
      <c r="E902" s="20" t="s">
        <v>3020</v>
      </c>
      <c r="F902" s="20">
        <v>42974</v>
      </c>
      <c r="G902" s="13" t="s">
        <v>373</v>
      </c>
      <c r="H902" s="13" t="str" cm="1">
        <f t="array" ref="H902">_xlfn.IFS(
  OR(LEFT(Students_Data!$G902,1)="6", LEFT(Students_Data!$G902,2)="C5"), "6th",
  OR(LEFT(Students_Data!$G902,1)="7", LEFT(Students_Data!$G902,2)="C4"), "7th",
  OR(LEFT(Students_Data!$G902,1)="8", LEFT(Students_Data!$G902,2)="C3"), "8th",
  OR(LEFT(Students_Data!$G902,1)="9", LEFT(Students_Data!$G902,2)="C2"), "9th",
  OR(LEFT(Students_Data!$G902,2)="10", LEFT(Students_Data!$G902,2)="C1"), "10th",
  TRUE, "none"
)</f>
        <v>6th</v>
      </c>
      <c r="I902" s="13" t="str">
        <f>IF(LEFT(Students_Data!$G902,1)="C", "C-Batch", "Techno")</f>
        <v>Techno</v>
      </c>
      <c r="J902" s="13" t="s">
        <v>3021</v>
      </c>
      <c r="K902" s="13" t="s">
        <v>161</v>
      </c>
      <c r="L902" s="13" t="s">
        <v>3022</v>
      </c>
      <c r="M902" s="13" t="s">
        <v>20</v>
      </c>
      <c r="N902" s="13" t="s">
        <v>242</v>
      </c>
      <c r="O902" s="13" t="s">
        <v>338</v>
      </c>
      <c r="P902" s="9" t="s">
        <v>57</v>
      </c>
    </row>
    <row r="903" spans="1:16" x14ac:dyDescent="0.25">
      <c r="A903" s="21" t="s">
        <v>1854</v>
      </c>
      <c r="B903" s="14" t="s">
        <v>1855</v>
      </c>
      <c r="C903" s="14" t="s">
        <v>4754</v>
      </c>
      <c r="D903" s="14" t="s">
        <v>15</v>
      </c>
      <c r="E903" s="22" t="s">
        <v>1856</v>
      </c>
      <c r="F903" s="22">
        <v>43273</v>
      </c>
      <c r="G903" s="14" t="s">
        <v>85</v>
      </c>
      <c r="H903" s="14" t="str" cm="1">
        <f t="array" ref="H903">_xlfn.IFS(
  OR(LEFT(Students_Data!$G903,1)="6", LEFT(Students_Data!$G903,2)="C5"), "6th",
  OR(LEFT(Students_Data!$G903,1)="7", LEFT(Students_Data!$G903,2)="C4"), "7th",
  OR(LEFT(Students_Data!$G903,1)="8", LEFT(Students_Data!$G903,2)="C3"), "8th",
  OR(LEFT(Students_Data!$G903,1)="9", LEFT(Students_Data!$G903,2)="C2"), "9th",
  OR(LEFT(Students_Data!$G903,2)="10", LEFT(Students_Data!$G903,2)="C1"), "10th",
  TRUE, "none"
)</f>
        <v>10th</v>
      </c>
      <c r="I903" s="14" t="str">
        <f>IF(LEFT(Students_Data!$G903,1)="C", "C-Batch", "Techno")</f>
        <v>Techno</v>
      </c>
      <c r="J903" s="14" t="s">
        <v>1857</v>
      </c>
      <c r="K903" s="14" t="s">
        <v>200</v>
      </c>
      <c r="L903" s="14" t="s">
        <v>1858</v>
      </c>
      <c r="M903" s="14" t="s">
        <v>20</v>
      </c>
      <c r="N903" s="14" t="s">
        <v>519</v>
      </c>
      <c r="O903" s="14" t="s">
        <v>286</v>
      </c>
      <c r="P903" s="23" t="s">
        <v>30</v>
      </c>
    </row>
    <row r="904" spans="1:16" x14ac:dyDescent="0.25">
      <c r="A904" s="19" t="s">
        <v>3855</v>
      </c>
      <c r="B904" s="13" t="s">
        <v>3856</v>
      </c>
      <c r="C904" s="13" t="s">
        <v>4748</v>
      </c>
      <c r="D904" s="13" t="s">
        <v>15</v>
      </c>
      <c r="E904" s="20" t="s">
        <v>987</v>
      </c>
      <c r="F904" s="20">
        <v>43288</v>
      </c>
      <c r="G904" s="13" t="s">
        <v>472</v>
      </c>
      <c r="H904" s="13" t="str" cm="1">
        <f t="array" ref="H904">_xlfn.IFS(
  OR(LEFT(Students_Data!$G904,1)="6", LEFT(Students_Data!$G904,2)="C5"), "6th",
  OR(LEFT(Students_Data!$G904,1)="7", LEFT(Students_Data!$G904,2)="C4"), "7th",
  OR(LEFT(Students_Data!$G904,1)="8", LEFT(Students_Data!$G904,2)="C3"), "8th",
  OR(LEFT(Students_Data!$G904,1)="9", LEFT(Students_Data!$G904,2)="C2"), "9th",
  OR(LEFT(Students_Data!$G904,2)="10", LEFT(Students_Data!$G904,2)="C1"), "10th",
  TRUE, "none"
)</f>
        <v>7th</v>
      </c>
      <c r="I904" s="13" t="str">
        <f>IF(LEFT(Students_Data!$G904,1)="C", "C-Batch", "Techno")</f>
        <v>Techno</v>
      </c>
      <c r="J904" s="13" t="s">
        <v>3857</v>
      </c>
      <c r="K904" s="13" t="s">
        <v>62</v>
      </c>
      <c r="L904" s="13" t="s">
        <v>3233</v>
      </c>
      <c r="M904" s="13" t="s">
        <v>20</v>
      </c>
      <c r="N904" s="13" t="s">
        <v>850</v>
      </c>
      <c r="O904" s="13" t="s">
        <v>104</v>
      </c>
      <c r="P904" s="9" t="s">
        <v>90</v>
      </c>
    </row>
    <row r="905" spans="1:16" x14ac:dyDescent="0.25">
      <c r="A905" s="21" t="s">
        <v>423</v>
      </c>
      <c r="B905" s="14" t="s">
        <v>424</v>
      </c>
      <c r="C905" s="14" t="s">
        <v>4748</v>
      </c>
      <c r="D905" s="14" t="s">
        <v>67</v>
      </c>
      <c r="E905" s="22" t="s">
        <v>425</v>
      </c>
      <c r="F905" s="22">
        <v>42587</v>
      </c>
      <c r="G905" s="14" t="s">
        <v>52</v>
      </c>
      <c r="H905" s="14" t="str" cm="1">
        <f t="array" ref="H905">_xlfn.IFS(
  OR(LEFT(Students_Data!$G905,1)="6", LEFT(Students_Data!$G905,2)="C5"), "6th",
  OR(LEFT(Students_Data!$G905,1)="7", LEFT(Students_Data!$G905,2)="C4"), "7th",
  OR(LEFT(Students_Data!$G905,1)="8", LEFT(Students_Data!$G905,2)="C3"), "8th",
  OR(LEFT(Students_Data!$G905,1)="9", LEFT(Students_Data!$G905,2)="C2"), "9th",
  OR(LEFT(Students_Data!$G905,2)="10", LEFT(Students_Data!$G905,2)="C1"), "10th",
  TRUE, "none"
)</f>
        <v>8th</v>
      </c>
      <c r="I905" s="14" t="str">
        <f>IF(LEFT(Students_Data!$G905,1)="C", "C-Batch", "Techno")</f>
        <v>Techno</v>
      </c>
      <c r="J905" s="14" t="s">
        <v>426</v>
      </c>
      <c r="K905" s="14" t="s">
        <v>4757</v>
      </c>
      <c r="L905" s="14" t="s">
        <v>427</v>
      </c>
      <c r="M905" s="14" t="s">
        <v>20</v>
      </c>
      <c r="N905" s="14" t="s">
        <v>4732</v>
      </c>
      <c r="O905" s="14" t="s">
        <v>305</v>
      </c>
      <c r="P905" s="23" t="s">
        <v>90</v>
      </c>
    </row>
    <row r="906" spans="1:16" x14ac:dyDescent="0.25">
      <c r="A906" s="19" t="s">
        <v>3401</v>
      </c>
      <c r="B906" s="13" t="s">
        <v>3402</v>
      </c>
      <c r="C906" s="13" t="s">
        <v>4748</v>
      </c>
      <c r="D906" s="13" t="s">
        <v>15</v>
      </c>
      <c r="E906" s="20" t="s">
        <v>3403</v>
      </c>
      <c r="F906" s="20">
        <v>43998</v>
      </c>
      <c r="G906" s="13" t="s">
        <v>52</v>
      </c>
      <c r="H906" s="13" t="str" cm="1">
        <f t="array" ref="H906">_xlfn.IFS(
  OR(LEFT(Students_Data!$G906,1)="6", LEFT(Students_Data!$G906,2)="C5"), "6th",
  OR(LEFT(Students_Data!$G906,1)="7", LEFT(Students_Data!$G906,2)="C4"), "7th",
  OR(LEFT(Students_Data!$G906,1)="8", LEFT(Students_Data!$G906,2)="C3"), "8th",
  OR(LEFT(Students_Data!$G906,1)="9", LEFT(Students_Data!$G906,2)="C2"), "9th",
  OR(LEFT(Students_Data!$G906,2)="10", LEFT(Students_Data!$G906,2)="C1"), "10th",
  TRUE, "none"
)</f>
        <v>8th</v>
      </c>
      <c r="I906" s="13" t="str">
        <f>IF(LEFT(Students_Data!$G906,1)="C", "C-Batch", "Techno")</f>
        <v>Techno</v>
      </c>
      <c r="J906" s="13" t="s">
        <v>3404</v>
      </c>
      <c r="K906" s="13" t="s">
        <v>200</v>
      </c>
      <c r="L906" s="13" t="s">
        <v>3405</v>
      </c>
      <c r="M906" s="13" t="s">
        <v>228</v>
      </c>
      <c r="N906" s="13" t="s">
        <v>448</v>
      </c>
      <c r="O906" s="13" t="s">
        <v>318</v>
      </c>
      <c r="P906" s="9" t="s">
        <v>30</v>
      </c>
    </row>
    <row r="907" spans="1:16" x14ac:dyDescent="0.25">
      <c r="A907" s="21" t="s">
        <v>2711</v>
      </c>
      <c r="B907" s="14" t="s">
        <v>2712</v>
      </c>
      <c r="C907" s="14" t="s">
        <v>4748</v>
      </c>
      <c r="D907" s="14" t="s">
        <v>67</v>
      </c>
      <c r="E907" s="22" t="s">
        <v>1538</v>
      </c>
      <c r="F907" s="22">
        <v>42933</v>
      </c>
      <c r="G907" s="14" t="s">
        <v>69</v>
      </c>
      <c r="H907" s="14" t="str" cm="1">
        <f t="array" ref="H907">_xlfn.IFS(
  OR(LEFT(Students_Data!$G907,1)="6", LEFT(Students_Data!$G907,2)="C5"), "6th",
  OR(LEFT(Students_Data!$G907,1)="7", LEFT(Students_Data!$G907,2)="C4"), "7th",
  OR(LEFT(Students_Data!$G907,1)="8", LEFT(Students_Data!$G907,2)="C3"), "8th",
  OR(LEFT(Students_Data!$G907,1)="9", LEFT(Students_Data!$G907,2)="C2"), "9th",
  OR(LEFT(Students_Data!$G907,2)="10", LEFT(Students_Data!$G907,2)="C1"), "10th",
  TRUE, "none"
)</f>
        <v>8th</v>
      </c>
      <c r="I907" s="14" t="str">
        <f>IF(LEFT(Students_Data!$G907,1)="C", "C-Batch", "Techno")</f>
        <v>Techno</v>
      </c>
      <c r="J907" s="14" t="s">
        <v>2713</v>
      </c>
      <c r="K907" s="14" t="s">
        <v>62</v>
      </c>
      <c r="L907" s="14" t="s">
        <v>2714</v>
      </c>
      <c r="M907" s="14" t="s">
        <v>20</v>
      </c>
      <c r="N907" s="14" t="s">
        <v>242</v>
      </c>
      <c r="O907" s="14" t="s">
        <v>236</v>
      </c>
      <c r="P907" s="23" t="s">
        <v>90</v>
      </c>
    </row>
    <row r="908" spans="1:16" x14ac:dyDescent="0.25">
      <c r="A908" s="19" t="s">
        <v>1517</v>
      </c>
      <c r="B908" s="13" t="s">
        <v>1518</v>
      </c>
      <c r="C908" s="13" t="s">
        <v>4748</v>
      </c>
      <c r="D908" s="13" t="s">
        <v>67</v>
      </c>
      <c r="E908" s="20" t="s">
        <v>1519</v>
      </c>
      <c r="F908" s="20">
        <v>44388</v>
      </c>
      <c r="G908" s="13" t="s">
        <v>435</v>
      </c>
      <c r="H908" s="13" t="str" cm="1">
        <f t="array" ref="H908">_xlfn.IFS(
  OR(LEFT(Students_Data!$G908,1)="6", LEFT(Students_Data!$G908,2)="C5"), "6th",
  OR(LEFT(Students_Data!$G908,1)="7", LEFT(Students_Data!$G908,2)="C4"), "7th",
  OR(LEFT(Students_Data!$G908,1)="8", LEFT(Students_Data!$G908,2)="C3"), "8th",
  OR(LEFT(Students_Data!$G908,1)="9", LEFT(Students_Data!$G908,2)="C2"), "9th",
  OR(LEFT(Students_Data!$G908,2)="10", LEFT(Students_Data!$G908,2)="C1"), "10th",
  TRUE, "none"
)</f>
        <v>6th</v>
      </c>
      <c r="I908" s="13" t="str">
        <f>IF(LEFT(Students_Data!$G908,1)="C", "C-Batch", "Techno")</f>
        <v>Techno</v>
      </c>
      <c r="J908" s="13" t="s">
        <v>1520</v>
      </c>
      <c r="K908" s="13" t="s">
        <v>4755</v>
      </c>
      <c r="L908" s="13" t="s">
        <v>1521</v>
      </c>
      <c r="M908" s="13" t="s">
        <v>20</v>
      </c>
      <c r="N908" s="13" t="s">
        <v>242</v>
      </c>
      <c r="O908" s="13" t="s">
        <v>111</v>
      </c>
      <c r="P908" s="9" t="s">
        <v>98</v>
      </c>
    </row>
    <row r="909" spans="1:16" x14ac:dyDescent="0.25">
      <c r="A909" s="21" t="s">
        <v>3229</v>
      </c>
      <c r="B909" s="14" t="s">
        <v>3230</v>
      </c>
      <c r="C909" s="14" t="s">
        <v>4748</v>
      </c>
      <c r="D909" s="14" t="s">
        <v>67</v>
      </c>
      <c r="E909" s="22" t="s">
        <v>3231</v>
      </c>
      <c r="F909" s="22">
        <v>41444</v>
      </c>
      <c r="G909" s="14" t="s">
        <v>282</v>
      </c>
      <c r="H909" s="14" t="str" cm="1">
        <f t="array" ref="H909">_xlfn.IFS(
  OR(LEFT(Students_Data!$G909,1)="6", LEFT(Students_Data!$G909,2)="C5"), "6th",
  OR(LEFT(Students_Data!$G909,1)="7", LEFT(Students_Data!$G909,2)="C4"), "7th",
  OR(LEFT(Students_Data!$G909,1)="8", LEFT(Students_Data!$G909,2)="C3"), "8th",
  OR(LEFT(Students_Data!$G909,1)="9", LEFT(Students_Data!$G909,2)="C2"), "9th",
  OR(LEFT(Students_Data!$G909,2)="10", LEFT(Students_Data!$G909,2)="C1"), "10th",
  TRUE, "none"
)</f>
        <v>10th</v>
      </c>
      <c r="I909" s="14" t="str">
        <f>IF(LEFT(Students_Data!$G909,1)="C", "C-Batch", "Techno")</f>
        <v>Techno</v>
      </c>
      <c r="J909" s="14" t="s">
        <v>3232</v>
      </c>
      <c r="K909" s="14" t="s">
        <v>36</v>
      </c>
      <c r="L909" s="14" t="s">
        <v>3233</v>
      </c>
      <c r="M909" s="14" t="s">
        <v>20</v>
      </c>
      <c r="N909" s="14" t="s">
        <v>4732</v>
      </c>
      <c r="O909" s="14" t="s">
        <v>97</v>
      </c>
      <c r="P909" s="23" t="s">
        <v>98</v>
      </c>
    </row>
    <row r="910" spans="1:16" x14ac:dyDescent="0.25">
      <c r="A910" s="19" t="s">
        <v>4659</v>
      </c>
      <c r="B910" s="13" t="s">
        <v>4660</v>
      </c>
      <c r="C910" s="13" t="s">
        <v>4748</v>
      </c>
      <c r="D910" s="13" t="s">
        <v>67</v>
      </c>
      <c r="E910" s="20" t="s">
        <v>4120</v>
      </c>
      <c r="F910" s="20">
        <v>44023</v>
      </c>
      <c r="G910" s="13" t="s">
        <v>394</v>
      </c>
      <c r="H910" s="13" t="str" cm="1">
        <f t="array" ref="H910">_xlfn.IFS(
  OR(LEFT(Students_Data!$G910,1)="6", LEFT(Students_Data!$G910,2)="C5"), "6th",
  OR(LEFT(Students_Data!$G910,1)="7", LEFT(Students_Data!$G910,2)="C4"), "7th",
  OR(LEFT(Students_Data!$G910,1)="8", LEFT(Students_Data!$G910,2)="C3"), "8th",
  OR(LEFT(Students_Data!$G910,1)="9", LEFT(Students_Data!$G910,2)="C2"), "9th",
  OR(LEFT(Students_Data!$G910,2)="10", LEFT(Students_Data!$G910,2)="C1"), "10th",
  TRUE, "none"
)</f>
        <v>6th</v>
      </c>
      <c r="I910" s="13" t="str">
        <f>IF(LEFT(Students_Data!$G910,1)="C", "C-Batch", "Techno")</f>
        <v>Techno</v>
      </c>
      <c r="J910" s="13" t="s">
        <v>4661</v>
      </c>
      <c r="K910" s="13" t="s">
        <v>71</v>
      </c>
      <c r="L910" s="13" t="s">
        <v>4662</v>
      </c>
      <c r="M910" s="13" t="s">
        <v>228</v>
      </c>
      <c r="N910" s="13" t="s">
        <v>46</v>
      </c>
      <c r="O910" s="13" t="s">
        <v>277</v>
      </c>
      <c r="P910" s="9" t="s">
        <v>57</v>
      </c>
    </row>
    <row r="911" spans="1:16" x14ac:dyDescent="0.25">
      <c r="A911" s="21" t="s">
        <v>1503</v>
      </c>
      <c r="B911" s="14" t="s">
        <v>1504</v>
      </c>
      <c r="C911" s="14" t="s">
        <v>4748</v>
      </c>
      <c r="D911" s="14" t="s">
        <v>15</v>
      </c>
      <c r="E911" s="22" t="s">
        <v>1505</v>
      </c>
      <c r="F911" s="22">
        <v>43636</v>
      </c>
      <c r="G911" s="14" t="s">
        <v>167</v>
      </c>
      <c r="H911" s="14" t="str" cm="1">
        <f t="array" ref="H911">_xlfn.IFS(
  OR(LEFT(Students_Data!$G911,1)="6", LEFT(Students_Data!$G911,2)="C5"), "6th",
  OR(LEFT(Students_Data!$G911,1)="7", LEFT(Students_Data!$G911,2)="C4"), "7th",
  OR(LEFT(Students_Data!$G911,1)="8", LEFT(Students_Data!$G911,2)="C3"), "8th",
  OR(LEFT(Students_Data!$G911,1)="9", LEFT(Students_Data!$G911,2)="C2"), "9th",
  OR(LEFT(Students_Data!$G911,2)="10", LEFT(Students_Data!$G911,2)="C1"), "10th",
  TRUE, "none"
)</f>
        <v>7th</v>
      </c>
      <c r="I911" s="14" t="str">
        <f>IF(LEFT(Students_Data!$G911,1)="C", "C-Batch", "Techno")</f>
        <v>Techno</v>
      </c>
      <c r="J911" s="14" t="s">
        <v>1506</v>
      </c>
      <c r="K911" s="14" t="s">
        <v>4755</v>
      </c>
      <c r="L911" s="14" t="s">
        <v>1507</v>
      </c>
      <c r="M911" s="14" t="s">
        <v>20</v>
      </c>
      <c r="N911" s="14" t="s">
        <v>4732</v>
      </c>
      <c r="O911" s="14" t="s">
        <v>133</v>
      </c>
      <c r="P911" s="23" t="s">
        <v>39</v>
      </c>
    </row>
    <row r="912" spans="1:16" x14ac:dyDescent="0.25">
      <c r="A912" s="19" t="s">
        <v>622</v>
      </c>
      <c r="B912" s="13" t="s">
        <v>623</v>
      </c>
      <c r="C912" s="13" t="s">
        <v>4748</v>
      </c>
      <c r="D912" s="13" t="s">
        <v>15</v>
      </c>
      <c r="E912" s="20" t="s">
        <v>575</v>
      </c>
      <c r="F912" s="20">
        <v>42548</v>
      </c>
      <c r="G912" s="13" t="s">
        <v>377</v>
      </c>
      <c r="H912" s="13" t="str" cm="1">
        <f t="array" ref="H912">_xlfn.IFS(
  OR(LEFT(Students_Data!$G912,1)="6", LEFT(Students_Data!$G912,2)="C5"), "6th",
  OR(LEFT(Students_Data!$G912,1)="7", LEFT(Students_Data!$G912,2)="C4"), "7th",
  OR(LEFT(Students_Data!$G912,1)="8", LEFT(Students_Data!$G912,2)="C3"), "8th",
  OR(LEFT(Students_Data!$G912,1)="9", LEFT(Students_Data!$G912,2)="C2"), "9th",
  OR(LEFT(Students_Data!$G912,2)="10", LEFT(Students_Data!$G912,2)="C1"), "10th",
  TRUE, "none"
)</f>
        <v>9th</v>
      </c>
      <c r="I912" s="13" t="str">
        <f>IF(LEFT(Students_Data!$G912,1)="C", "C-Batch", "Techno")</f>
        <v>C-Batch</v>
      </c>
      <c r="J912" s="13" t="s">
        <v>624</v>
      </c>
      <c r="K912" s="13" t="s">
        <v>4755</v>
      </c>
      <c r="L912" s="13" t="s">
        <v>625</v>
      </c>
      <c r="M912" s="13" t="s">
        <v>202</v>
      </c>
      <c r="N912" s="13" t="s">
        <v>4732</v>
      </c>
      <c r="O912" s="13" t="s">
        <v>21</v>
      </c>
      <c r="P912" s="9" t="s">
        <v>22</v>
      </c>
    </row>
    <row r="913" spans="1:16" x14ac:dyDescent="0.25">
      <c r="A913" s="21" t="s">
        <v>1233</v>
      </c>
      <c r="B913" s="14" t="s">
        <v>1234</v>
      </c>
      <c r="C913" s="14" t="s">
        <v>4748</v>
      </c>
      <c r="D913" s="14" t="s">
        <v>67</v>
      </c>
      <c r="E913" s="22" t="s">
        <v>1235</v>
      </c>
      <c r="F913" s="22">
        <v>45454</v>
      </c>
      <c r="G913" s="14" t="s">
        <v>435</v>
      </c>
      <c r="H913" s="14" t="str" cm="1">
        <f t="array" ref="H913">_xlfn.IFS(
  OR(LEFT(Students_Data!$G913,1)="6", LEFT(Students_Data!$G913,2)="C5"), "6th",
  OR(LEFT(Students_Data!$G913,1)="7", LEFT(Students_Data!$G913,2)="C4"), "7th",
  OR(LEFT(Students_Data!$G913,1)="8", LEFT(Students_Data!$G913,2)="C3"), "8th",
  OR(LEFT(Students_Data!$G913,1)="9", LEFT(Students_Data!$G913,2)="C2"), "9th",
  OR(LEFT(Students_Data!$G913,2)="10", LEFT(Students_Data!$G913,2)="C1"), "10th",
  TRUE, "none"
)</f>
        <v>6th</v>
      </c>
      <c r="I913" s="14" t="str">
        <f>IF(LEFT(Students_Data!$G913,1)="C", "C-Batch", "Techno")</f>
        <v>Techno</v>
      </c>
      <c r="J913" s="14" t="s">
        <v>1236</v>
      </c>
      <c r="K913" s="14" t="s">
        <v>4757</v>
      </c>
      <c r="L913" s="14" t="s">
        <v>1237</v>
      </c>
      <c r="M913" s="14" t="s">
        <v>20</v>
      </c>
      <c r="N913" s="14" t="s">
        <v>4733</v>
      </c>
      <c r="O913" s="14" t="s">
        <v>229</v>
      </c>
      <c r="P913" s="23" t="s">
        <v>30</v>
      </c>
    </row>
    <row r="914" spans="1:16" x14ac:dyDescent="0.25">
      <c r="A914" s="19" t="s">
        <v>2570</v>
      </c>
      <c r="B914" s="13" t="s">
        <v>2571</v>
      </c>
      <c r="C914" s="13" t="s">
        <v>4748</v>
      </c>
      <c r="D914" s="13" t="s">
        <v>15</v>
      </c>
      <c r="E914" s="20" t="s">
        <v>2572</v>
      </c>
      <c r="F914" s="20">
        <v>43309</v>
      </c>
      <c r="G914" s="13" t="s">
        <v>260</v>
      </c>
      <c r="H914" s="13" t="str" cm="1">
        <f t="array" ref="H914">_xlfn.IFS(
  OR(LEFT(Students_Data!$G914,1)="6", LEFT(Students_Data!$G914,2)="C5"), "6th",
  OR(LEFT(Students_Data!$G914,1)="7", LEFT(Students_Data!$G914,2)="C4"), "7th",
  OR(LEFT(Students_Data!$G914,1)="8", LEFT(Students_Data!$G914,2)="C3"), "8th",
  OR(LEFT(Students_Data!$G914,1)="9", LEFT(Students_Data!$G914,2)="C2"), "9th",
  OR(LEFT(Students_Data!$G914,2)="10", LEFT(Students_Data!$G914,2)="C1"), "10th",
  TRUE, "none"
)</f>
        <v>7th</v>
      </c>
      <c r="I914" s="13" t="str">
        <f>IF(LEFT(Students_Data!$G914,1)="C", "C-Batch", "Techno")</f>
        <v>C-Batch</v>
      </c>
      <c r="J914" s="13" t="s">
        <v>2573</v>
      </c>
      <c r="K914" s="13" t="s">
        <v>44</v>
      </c>
      <c r="L914" s="13" t="s">
        <v>2574</v>
      </c>
      <c r="M914" s="13" t="s">
        <v>20</v>
      </c>
      <c r="N914" s="13" t="s">
        <v>88</v>
      </c>
      <c r="O914" s="13" t="s">
        <v>286</v>
      </c>
      <c r="P914" s="9" t="s">
        <v>30</v>
      </c>
    </row>
    <row r="915" spans="1:16" x14ac:dyDescent="0.25">
      <c r="A915" s="21" t="s">
        <v>1636</v>
      </c>
      <c r="B915" s="14" t="s">
        <v>1637</v>
      </c>
      <c r="C915" s="14" t="s">
        <v>4748</v>
      </c>
      <c r="D915" s="14" t="s">
        <v>15</v>
      </c>
      <c r="E915" s="22" t="s">
        <v>341</v>
      </c>
      <c r="F915" s="22">
        <v>43634</v>
      </c>
      <c r="G915" s="14" t="s">
        <v>167</v>
      </c>
      <c r="H915" s="14" t="str" cm="1">
        <f t="array" ref="H915">_xlfn.IFS(
  OR(LEFT(Students_Data!$G915,1)="6", LEFT(Students_Data!$G915,2)="C5"), "6th",
  OR(LEFT(Students_Data!$G915,1)="7", LEFT(Students_Data!$G915,2)="C4"), "7th",
  OR(LEFT(Students_Data!$G915,1)="8", LEFT(Students_Data!$G915,2)="C3"), "8th",
  OR(LEFT(Students_Data!$G915,1)="9", LEFT(Students_Data!$G915,2)="C2"), "9th",
  OR(LEFT(Students_Data!$G915,2)="10", LEFT(Students_Data!$G915,2)="C1"), "10th",
  TRUE, "none"
)</f>
        <v>7th</v>
      </c>
      <c r="I915" s="14" t="str">
        <f>IF(LEFT(Students_Data!$G915,1)="C", "C-Batch", "Techno")</f>
        <v>Techno</v>
      </c>
      <c r="J915" s="14" t="s">
        <v>1638</v>
      </c>
      <c r="K915" s="14" t="s">
        <v>71</v>
      </c>
      <c r="L915" s="14" t="s">
        <v>1639</v>
      </c>
      <c r="M915" s="14" t="s">
        <v>20</v>
      </c>
      <c r="N915" s="14" t="s">
        <v>4732</v>
      </c>
      <c r="O915" s="14" t="s">
        <v>133</v>
      </c>
      <c r="P915" s="23" t="s">
        <v>39</v>
      </c>
    </row>
    <row r="916" spans="1:16" x14ac:dyDescent="0.25">
      <c r="A916" s="19" t="s">
        <v>2238</v>
      </c>
      <c r="B916" s="13" t="s">
        <v>2239</v>
      </c>
      <c r="C916" s="13" t="s">
        <v>4748</v>
      </c>
      <c r="D916" s="13" t="s">
        <v>15</v>
      </c>
      <c r="E916" s="20" t="s">
        <v>2240</v>
      </c>
      <c r="F916" s="20">
        <v>42928</v>
      </c>
      <c r="G916" s="13" t="s">
        <v>52</v>
      </c>
      <c r="H916" s="13" t="str" cm="1">
        <f t="array" ref="H916">_xlfn.IFS(
  OR(LEFT(Students_Data!$G916,1)="6", LEFT(Students_Data!$G916,2)="C5"), "6th",
  OR(LEFT(Students_Data!$G916,1)="7", LEFT(Students_Data!$G916,2)="C4"), "7th",
  OR(LEFT(Students_Data!$G916,1)="8", LEFT(Students_Data!$G916,2)="C3"), "8th",
  OR(LEFT(Students_Data!$G916,1)="9", LEFT(Students_Data!$G916,2)="C2"), "9th",
  OR(LEFT(Students_Data!$G916,2)="10", LEFT(Students_Data!$G916,2)="C1"), "10th",
  TRUE, "none"
)</f>
        <v>8th</v>
      </c>
      <c r="I916" s="13" t="str">
        <f>IF(LEFT(Students_Data!$G916,1)="C", "C-Batch", "Techno")</f>
        <v>Techno</v>
      </c>
      <c r="J916" s="13" t="s">
        <v>2241</v>
      </c>
      <c r="K916" s="13" t="s">
        <v>62</v>
      </c>
      <c r="L916" s="13" t="s">
        <v>2242</v>
      </c>
      <c r="M916" s="13" t="s">
        <v>20</v>
      </c>
      <c r="N916" s="13" t="s">
        <v>4731</v>
      </c>
      <c r="O916" s="13" t="s">
        <v>357</v>
      </c>
      <c r="P916" s="9" t="s">
        <v>30</v>
      </c>
    </row>
    <row r="917" spans="1:16" x14ac:dyDescent="0.25">
      <c r="A917" s="21" t="s">
        <v>1224</v>
      </c>
      <c r="B917" s="14" t="s">
        <v>1225</v>
      </c>
      <c r="C917" s="14" t="s">
        <v>4748</v>
      </c>
      <c r="D917" s="14" t="s">
        <v>67</v>
      </c>
      <c r="E917" s="22" t="s">
        <v>1226</v>
      </c>
      <c r="F917" s="22">
        <v>43336</v>
      </c>
      <c r="G917" s="14" t="s">
        <v>483</v>
      </c>
      <c r="H917" s="14" t="str" cm="1">
        <f t="array" ref="H917">_xlfn.IFS(
  OR(LEFT(Students_Data!$G917,1)="6", LEFT(Students_Data!$G917,2)="C5"), "6th",
  OR(LEFT(Students_Data!$G917,1)="7", LEFT(Students_Data!$G917,2)="C4"), "7th",
  OR(LEFT(Students_Data!$G917,1)="8", LEFT(Students_Data!$G917,2)="C3"), "8th",
  OR(LEFT(Students_Data!$G917,1)="9", LEFT(Students_Data!$G917,2)="C2"), "9th",
  OR(LEFT(Students_Data!$G917,2)="10", LEFT(Students_Data!$G917,2)="C1"), "10th",
  TRUE, "none"
)</f>
        <v>8th</v>
      </c>
      <c r="I917" s="14" t="str">
        <f>IF(LEFT(Students_Data!$G917,1)="C", "C-Batch", "Techno")</f>
        <v>C-Batch</v>
      </c>
      <c r="J917" s="14" t="s">
        <v>1227</v>
      </c>
      <c r="K917" s="14" t="s">
        <v>4755</v>
      </c>
      <c r="L917" s="14" t="s">
        <v>1228</v>
      </c>
      <c r="M917" s="14" t="s">
        <v>20</v>
      </c>
      <c r="N917" s="14" t="s">
        <v>519</v>
      </c>
      <c r="O917" s="14" t="s">
        <v>215</v>
      </c>
      <c r="P917" s="23" t="s">
        <v>81</v>
      </c>
    </row>
    <row r="918" spans="1:16" x14ac:dyDescent="0.25">
      <c r="A918" s="19" t="s">
        <v>2803</v>
      </c>
      <c r="B918" s="13" t="s">
        <v>2804</v>
      </c>
      <c r="C918" s="13" t="s">
        <v>4748</v>
      </c>
      <c r="D918" s="13" t="s">
        <v>67</v>
      </c>
      <c r="E918" s="20" t="s">
        <v>2805</v>
      </c>
      <c r="F918" s="20">
        <v>45452</v>
      </c>
      <c r="G918" s="13" t="s">
        <v>85</v>
      </c>
      <c r="H918" s="13" t="str" cm="1">
        <f t="array" ref="H918">_xlfn.IFS(
  OR(LEFT(Students_Data!$G918,1)="6", LEFT(Students_Data!$G918,2)="C5"), "6th",
  OR(LEFT(Students_Data!$G918,1)="7", LEFT(Students_Data!$G918,2)="C4"), "7th",
  OR(LEFT(Students_Data!$G918,1)="8", LEFT(Students_Data!$G918,2)="C3"), "8th",
  OR(LEFT(Students_Data!$G918,1)="9", LEFT(Students_Data!$G918,2)="C2"), "9th",
  OR(LEFT(Students_Data!$G918,2)="10", LEFT(Students_Data!$G918,2)="C1"), "10th",
  TRUE, "none"
)</f>
        <v>10th</v>
      </c>
      <c r="I918" s="13" t="str">
        <f>IF(LEFT(Students_Data!$G918,1)="C", "C-Batch", "Techno")</f>
        <v>Techno</v>
      </c>
      <c r="J918" s="13" t="s">
        <v>2806</v>
      </c>
      <c r="K918" s="13" t="s">
        <v>62</v>
      </c>
      <c r="L918" s="13" t="s">
        <v>2807</v>
      </c>
      <c r="M918" s="13" t="s">
        <v>20</v>
      </c>
      <c r="N918" s="13" t="s">
        <v>125</v>
      </c>
      <c r="O918" s="13" t="s">
        <v>64</v>
      </c>
      <c r="P918" s="9" t="s">
        <v>22</v>
      </c>
    </row>
    <row r="919" spans="1:16" x14ac:dyDescent="0.25">
      <c r="A919" s="21" t="s">
        <v>2319</v>
      </c>
      <c r="B919" s="14" t="s">
        <v>2320</v>
      </c>
      <c r="C919" s="14" t="s">
        <v>4748</v>
      </c>
      <c r="D919" s="14" t="s">
        <v>15</v>
      </c>
      <c r="E919" s="22" t="s">
        <v>2321</v>
      </c>
      <c r="F919" s="22">
        <v>42596</v>
      </c>
      <c r="G919" s="14" t="s">
        <v>122</v>
      </c>
      <c r="H919" s="14" t="str" cm="1">
        <f t="array" ref="H919">_xlfn.IFS(
  OR(LEFT(Students_Data!$G919,1)="6", LEFT(Students_Data!$G919,2)="C5"), "6th",
  OR(LEFT(Students_Data!$G919,1)="7", LEFT(Students_Data!$G919,2)="C4"), "7th",
  OR(LEFT(Students_Data!$G919,1)="8", LEFT(Students_Data!$G919,2)="C3"), "8th",
  OR(LEFT(Students_Data!$G919,1)="9", LEFT(Students_Data!$G919,2)="C2"), "9th",
  OR(LEFT(Students_Data!$G919,2)="10", LEFT(Students_Data!$G919,2)="C1"), "10th",
  TRUE, "none"
)</f>
        <v>9th</v>
      </c>
      <c r="I919" s="14" t="str">
        <f>IF(LEFT(Students_Data!$G919,1)="C", "C-Batch", "Techno")</f>
        <v>Techno</v>
      </c>
      <c r="J919" s="14" t="s">
        <v>2322</v>
      </c>
      <c r="K919" s="14" t="s">
        <v>4755</v>
      </c>
      <c r="L919" s="14" t="s">
        <v>2323</v>
      </c>
      <c r="M919" s="14" t="s">
        <v>20</v>
      </c>
      <c r="N919" s="14" t="s">
        <v>285</v>
      </c>
      <c r="O919" s="14" t="s">
        <v>222</v>
      </c>
      <c r="P919" s="23" t="s">
        <v>30</v>
      </c>
    </row>
    <row r="920" spans="1:16" x14ac:dyDescent="0.25">
      <c r="A920" s="19" t="s">
        <v>443</v>
      </c>
      <c r="B920" s="13" t="s">
        <v>444</v>
      </c>
      <c r="C920" s="13" t="s">
        <v>4748</v>
      </c>
      <c r="D920" s="13" t="s">
        <v>15</v>
      </c>
      <c r="E920" s="20" t="s">
        <v>445</v>
      </c>
      <c r="F920" s="20">
        <v>43336</v>
      </c>
      <c r="G920" s="13" t="s">
        <v>377</v>
      </c>
      <c r="H920" s="13" t="str" cm="1">
        <f t="array" ref="H920">_xlfn.IFS(
  OR(LEFT(Students_Data!$G920,1)="6", LEFT(Students_Data!$G920,2)="C5"), "6th",
  OR(LEFT(Students_Data!$G920,1)="7", LEFT(Students_Data!$G920,2)="C4"), "7th",
  OR(LEFT(Students_Data!$G920,1)="8", LEFT(Students_Data!$G920,2)="C3"), "8th",
  OR(LEFT(Students_Data!$G920,1)="9", LEFT(Students_Data!$G920,2)="C2"), "9th",
  OR(LEFT(Students_Data!$G920,2)="10", LEFT(Students_Data!$G920,2)="C1"), "10th",
  TRUE, "none"
)</f>
        <v>9th</v>
      </c>
      <c r="I920" s="13" t="str">
        <f>IF(LEFT(Students_Data!$G920,1)="C", "C-Batch", "Techno")</f>
        <v>C-Batch</v>
      </c>
      <c r="J920" s="13" t="s">
        <v>446</v>
      </c>
      <c r="K920" s="13" t="s">
        <v>4755</v>
      </c>
      <c r="L920" s="13" t="s">
        <v>447</v>
      </c>
      <c r="M920" s="13" t="s">
        <v>20</v>
      </c>
      <c r="N920" s="13" t="s">
        <v>448</v>
      </c>
      <c r="O920" s="13" t="s">
        <v>277</v>
      </c>
      <c r="P920" s="9" t="s">
        <v>57</v>
      </c>
    </row>
    <row r="921" spans="1:16" x14ac:dyDescent="0.25">
      <c r="A921" s="21" t="s">
        <v>327</v>
      </c>
      <c r="B921" s="14" t="s">
        <v>328</v>
      </c>
      <c r="C921" s="14" t="s">
        <v>4748</v>
      </c>
      <c r="D921" s="14" t="s">
        <v>67</v>
      </c>
      <c r="E921" s="22" t="s">
        <v>329</v>
      </c>
      <c r="F921" s="22">
        <v>44058</v>
      </c>
      <c r="G921" s="14" t="s">
        <v>115</v>
      </c>
      <c r="H921" s="14" t="str" cm="1">
        <f t="array" ref="H921">_xlfn.IFS(
  OR(LEFT(Students_Data!$G921,1)="6", LEFT(Students_Data!$G921,2)="C5"), "6th",
  OR(LEFT(Students_Data!$G921,1)="7", LEFT(Students_Data!$G921,2)="C4"), "7th",
  OR(LEFT(Students_Data!$G921,1)="8", LEFT(Students_Data!$G921,2)="C3"), "8th",
  OR(LEFT(Students_Data!$G921,1)="9", LEFT(Students_Data!$G921,2)="C2"), "9th",
  OR(LEFT(Students_Data!$G921,2)="10", LEFT(Students_Data!$G921,2)="C1"), "10th",
  TRUE, "none"
)</f>
        <v>6th</v>
      </c>
      <c r="I921" s="14" t="str">
        <f>IF(LEFT(Students_Data!$G921,1)="C", "C-Batch", "Techno")</f>
        <v>C-Batch</v>
      </c>
      <c r="J921" s="14" t="s">
        <v>330</v>
      </c>
      <c r="K921" s="14" t="s">
        <v>4755</v>
      </c>
      <c r="L921" s="14" t="s">
        <v>331</v>
      </c>
      <c r="M921" s="14" t="s">
        <v>20</v>
      </c>
      <c r="N921" s="14" t="s">
        <v>46</v>
      </c>
      <c r="O921" s="14" t="s">
        <v>332</v>
      </c>
      <c r="P921" s="23" t="s">
        <v>48</v>
      </c>
    </row>
    <row r="922" spans="1:16" x14ac:dyDescent="0.25">
      <c r="A922" s="19" t="s">
        <v>3353</v>
      </c>
      <c r="B922" s="13" t="s">
        <v>3354</v>
      </c>
      <c r="C922" s="13" t="s">
        <v>4748</v>
      </c>
      <c r="D922" s="13" t="s">
        <v>15</v>
      </c>
      <c r="E922" s="20" t="s">
        <v>1585</v>
      </c>
      <c r="F922" s="20">
        <v>41812</v>
      </c>
      <c r="G922" s="13" t="s">
        <v>85</v>
      </c>
      <c r="H922" s="13" t="str" cm="1">
        <f t="array" ref="H922">_xlfn.IFS(
  OR(LEFT(Students_Data!$G922,1)="6", LEFT(Students_Data!$G922,2)="C5"), "6th",
  OR(LEFT(Students_Data!$G922,1)="7", LEFT(Students_Data!$G922,2)="C4"), "7th",
  OR(LEFT(Students_Data!$G922,1)="8", LEFT(Students_Data!$G922,2)="C3"), "8th",
  OR(LEFT(Students_Data!$G922,1)="9", LEFT(Students_Data!$G922,2)="C2"), "9th",
  OR(LEFT(Students_Data!$G922,2)="10", LEFT(Students_Data!$G922,2)="C1"), "10th",
  TRUE, "none"
)</f>
        <v>10th</v>
      </c>
      <c r="I922" s="13" t="str">
        <f>IF(LEFT(Students_Data!$G922,1)="C", "C-Batch", "Techno")</f>
        <v>Techno</v>
      </c>
      <c r="J922" s="13" t="s">
        <v>3355</v>
      </c>
      <c r="K922" s="13" t="s">
        <v>161</v>
      </c>
      <c r="L922" s="13" t="s">
        <v>3356</v>
      </c>
      <c r="M922" s="13" t="s">
        <v>20</v>
      </c>
      <c r="N922" s="13" t="s">
        <v>110</v>
      </c>
      <c r="O922" s="13" t="s">
        <v>345</v>
      </c>
      <c r="P922" s="9" t="s">
        <v>30</v>
      </c>
    </row>
    <row r="923" spans="1:16" x14ac:dyDescent="0.25">
      <c r="A923" s="21" t="s">
        <v>2978</v>
      </c>
      <c r="B923" s="14" t="s">
        <v>2979</v>
      </c>
      <c r="C923" s="14" t="s">
        <v>4748</v>
      </c>
      <c r="D923" s="14" t="s">
        <v>67</v>
      </c>
      <c r="E923" s="22" t="s">
        <v>2980</v>
      </c>
      <c r="F923" s="22">
        <v>42548</v>
      </c>
      <c r="G923" s="14" t="s">
        <v>122</v>
      </c>
      <c r="H923" s="14" t="str" cm="1">
        <f t="array" ref="H923">_xlfn.IFS(
  OR(LEFT(Students_Data!$G923,1)="6", LEFT(Students_Data!$G923,2)="C5"), "6th",
  OR(LEFT(Students_Data!$G923,1)="7", LEFT(Students_Data!$G923,2)="C4"), "7th",
  OR(LEFT(Students_Data!$G923,1)="8", LEFT(Students_Data!$G923,2)="C3"), "8th",
  OR(LEFT(Students_Data!$G923,1)="9", LEFT(Students_Data!$G923,2)="C2"), "9th",
  OR(LEFT(Students_Data!$G923,2)="10", LEFT(Students_Data!$G923,2)="C1"), "10th",
  TRUE, "none"
)</f>
        <v>9th</v>
      </c>
      <c r="I923" s="14" t="str">
        <f>IF(LEFT(Students_Data!$G923,1)="C", "C-Batch", "Techno")</f>
        <v>Techno</v>
      </c>
      <c r="J923" s="14" t="s">
        <v>2981</v>
      </c>
      <c r="K923" s="14" t="s">
        <v>4755</v>
      </c>
      <c r="L923" s="14" t="s">
        <v>2982</v>
      </c>
      <c r="M923" s="14" t="s">
        <v>228</v>
      </c>
      <c r="N923" s="14" t="s">
        <v>380</v>
      </c>
      <c r="O923" s="14" t="s">
        <v>345</v>
      </c>
      <c r="P923" s="23" t="s">
        <v>30</v>
      </c>
    </row>
    <row r="924" spans="1:16" x14ac:dyDescent="0.25">
      <c r="A924" s="19" t="s">
        <v>2021</v>
      </c>
      <c r="B924" s="13" t="s">
        <v>2022</v>
      </c>
      <c r="C924" s="13" t="s">
        <v>4748</v>
      </c>
      <c r="D924" s="13" t="s">
        <v>67</v>
      </c>
      <c r="E924" s="20" t="s">
        <v>2023</v>
      </c>
      <c r="F924" s="20">
        <v>41821</v>
      </c>
      <c r="G924" s="13" t="s">
        <v>122</v>
      </c>
      <c r="H924" s="13" t="str" cm="1">
        <f t="array" ref="H924">_xlfn.IFS(
  OR(LEFT(Students_Data!$G924,1)="6", LEFT(Students_Data!$G924,2)="C5"), "6th",
  OR(LEFT(Students_Data!$G924,1)="7", LEFT(Students_Data!$G924,2)="C4"), "7th",
  OR(LEFT(Students_Data!$G924,1)="8", LEFT(Students_Data!$G924,2)="C3"), "8th",
  OR(LEFT(Students_Data!$G924,1)="9", LEFT(Students_Data!$G924,2)="C2"), "9th",
  OR(LEFT(Students_Data!$G924,2)="10", LEFT(Students_Data!$G924,2)="C1"), "10th",
  TRUE, "none"
)</f>
        <v>9th</v>
      </c>
      <c r="I924" s="13" t="str">
        <f>IF(LEFT(Students_Data!$G924,1)="C", "C-Batch", "Techno")</f>
        <v>Techno</v>
      </c>
      <c r="J924" s="13" t="s">
        <v>2024</v>
      </c>
      <c r="K924" s="13" t="s">
        <v>36</v>
      </c>
      <c r="L924" s="13" t="s">
        <v>2025</v>
      </c>
      <c r="M924" s="13" t="s">
        <v>20</v>
      </c>
      <c r="N924" s="13" t="s">
        <v>183</v>
      </c>
      <c r="O924" s="13" t="s">
        <v>21</v>
      </c>
      <c r="P924" s="9" t="s">
        <v>22</v>
      </c>
    </row>
    <row r="925" spans="1:16" x14ac:dyDescent="0.25">
      <c r="A925" s="21" t="s">
        <v>4448</v>
      </c>
      <c r="B925" s="14" t="s">
        <v>4449</v>
      </c>
      <c r="C925" s="14" t="s">
        <v>4748</v>
      </c>
      <c r="D925" s="14" t="s">
        <v>15</v>
      </c>
      <c r="E925" s="22" t="s">
        <v>4450</v>
      </c>
      <c r="F925" s="22">
        <v>43650</v>
      </c>
      <c r="G925" s="14" t="s">
        <v>77</v>
      </c>
      <c r="H925" s="14" t="str" cm="1">
        <f t="array" ref="H925">_xlfn.IFS(
  OR(LEFT(Students_Data!$G925,1)="6", LEFT(Students_Data!$G925,2)="C5"), "6th",
  OR(LEFT(Students_Data!$G925,1)="7", LEFT(Students_Data!$G925,2)="C4"), "7th",
  OR(LEFT(Students_Data!$G925,1)="8", LEFT(Students_Data!$G925,2)="C3"), "8th",
  OR(LEFT(Students_Data!$G925,1)="9", LEFT(Students_Data!$G925,2)="C2"), "9th",
  OR(LEFT(Students_Data!$G925,2)="10", LEFT(Students_Data!$G925,2)="C1"), "10th",
  TRUE, "none"
)</f>
        <v>10th</v>
      </c>
      <c r="I925" s="14" t="str">
        <f>IF(LEFT(Students_Data!$G925,1)="C", "C-Batch", "Techno")</f>
        <v>Techno</v>
      </c>
      <c r="J925" s="14" t="s">
        <v>4451</v>
      </c>
      <c r="K925" s="14" t="s">
        <v>4755</v>
      </c>
      <c r="L925" s="14" t="s">
        <v>4452</v>
      </c>
      <c r="M925" s="14" t="s">
        <v>20</v>
      </c>
      <c r="N925" s="14" t="s">
        <v>4733</v>
      </c>
      <c r="O925" s="14" t="s">
        <v>236</v>
      </c>
      <c r="P925" s="23" t="s">
        <v>90</v>
      </c>
    </row>
    <row r="926" spans="1:16" x14ac:dyDescent="0.25">
      <c r="A926" s="19" t="s">
        <v>4575</v>
      </c>
      <c r="B926" s="13" t="s">
        <v>4576</v>
      </c>
      <c r="C926" s="13" t="s">
        <v>4753</v>
      </c>
      <c r="D926" s="13" t="s">
        <v>67</v>
      </c>
      <c r="E926" s="20" t="s">
        <v>4577</v>
      </c>
      <c r="F926" s="20">
        <v>43253</v>
      </c>
      <c r="G926" s="13" t="s">
        <v>167</v>
      </c>
      <c r="H926" s="13" t="str" cm="1">
        <f t="array" ref="H926">_xlfn.IFS(
  OR(LEFT(Students_Data!$G926,1)="6", LEFT(Students_Data!$G926,2)="C5"), "6th",
  OR(LEFT(Students_Data!$G926,1)="7", LEFT(Students_Data!$G926,2)="C4"), "7th",
  OR(LEFT(Students_Data!$G926,1)="8", LEFT(Students_Data!$G926,2)="C3"), "8th",
  OR(LEFT(Students_Data!$G926,1)="9", LEFT(Students_Data!$G926,2)="C2"), "9th",
  OR(LEFT(Students_Data!$G926,2)="10", LEFT(Students_Data!$G926,2)="C1"), "10th",
  TRUE, "none"
)</f>
        <v>7th</v>
      </c>
      <c r="I926" s="13" t="str">
        <f>IF(LEFT(Students_Data!$G926,1)="C", "C-Batch", "Techno")</f>
        <v>Techno</v>
      </c>
      <c r="J926" s="13" t="s">
        <v>3355</v>
      </c>
      <c r="K926" s="13" t="s">
        <v>200</v>
      </c>
      <c r="L926" s="13" t="s">
        <v>4578</v>
      </c>
      <c r="M926" s="13" t="s">
        <v>228</v>
      </c>
      <c r="N926" s="13" t="s">
        <v>242</v>
      </c>
      <c r="O926" s="13" t="s">
        <v>89</v>
      </c>
      <c r="P926" s="9" t="s">
        <v>90</v>
      </c>
    </row>
    <row r="927" spans="1:16" x14ac:dyDescent="0.25">
      <c r="A927" s="21" t="s">
        <v>1206</v>
      </c>
      <c r="B927" s="14" t="s">
        <v>330</v>
      </c>
      <c r="C927" s="14" t="s">
        <v>4748</v>
      </c>
      <c r="D927" s="14" t="s">
        <v>15</v>
      </c>
      <c r="E927" s="22" t="s">
        <v>1207</v>
      </c>
      <c r="F927" s="22">
        <v>44435</v>
      </c>
      <c r="G927" s="14" t="s">
        <v>282</v>
      </c>
      <c r="H927" s="14" t="str" cm="1">
        <f t="array" ref="H927">_xlfn.IFS(
  OR(LEFT(Students_Data!$G927,1)="6", LEFT(Students_Data!$G927,2)="C5"), "6th",
  OR(LEFT(Students_Data!$G927,1)="7", LEFT(Students_Data!$G927,2)="C4"), "7th",
  OR(LEFT(Students_Data!$G927,1)="8", LEFT(Students_Data!$G927,2)="C3"), "8th",
  OR(LEFT(Students_Data!$G927,1)="9", LEFT(Students_Data!$G927,2)="C2"), "9th",
  OR(LEFT(Students_Data!$G927,2)="10", LEFT(Students_Data!$G927,2)="C1"), "10th",
  TRUE, "none"
)</f>
        <v>10th</v>
      </c>
      <c r="I927" s="14" t="str">
        <f>IF(LEFT(Students_Data!$G927,1)="C", "C-Batch", "Techno")</f>
        <v>Techno</v>
      </c>
      <c r="J927" s="14" t="s">
        <v>1208</v>
      </c>
      <c r="K927" s="14" t="s">
        <v>62</v>
      </c>
      <c r="L927" s="14" t="s">
        <v>1209</v>
      </c>
      <c r="M927" s="14" t="s">
        <v>20</v>
      </c>
      <c r="N927" s="14" t="s">
        <v>242</v>
      </c>
      <c r="O927" s="14" t="s">
        <v>190</v>
      </c>
      <c r="P927" s="23" t="s">
        <v>98</v>
      </c>
    </row>
    <row r="928" spans="1:16" x14ac:dyDescent="0.25">
      <c r="A928" s="19" t="s">
        <v>2885</v>
      </c>
      <c r="B928" s="13" t="s">
        <v>2886</v>
      </c>
      <c r="C928" s="13" t="s">
        <v>4748</v>
      </c>
      <c r="D928" s="13" t="s">
        <v>15</v>
      </c>
      <c r="E928" s="20" t="s">
        <v>2887</v>
      </c>
      <c r="F928" s="20">
        <v>43290</v>
      </c>
      <c r="G928" s="13" t="s">
        <v>159</v>
      </c>
      <c r="H928" s="13" t="str" cm="1">
        <f t="array" ref="H928">_xlfn.IFS(
  OR(LEFT(Students_Data!$G928,1)="6", LEFT(Students_Data!$G928,2)="C5"), "6th",
  OR(LEFT(Students_Data!$G928,1)="7", LEFT(Students_Data!$G928,2)="C4"), "7th",
  OR(LEFT(Students_Data!$G928,1)="8", LEFT(Students_Data!$G928,2)="C3"), "8th",
  OR(LEFT(Students_Data!$G928,1)="9", LEFT(Students_Data!$G928,2)="C2"), "9th",
  OR(LEFT(Students_Data!$G928,2)="10", LEFT(Students_Data!$G928,2)="C1"), "10th",
  TRUE, "none"
)</f>
        <v>7th</v>
      </c>
      <c r="I928" s="13" t="str">
        <f>IF(LEFT(Students_Data!$G928,1)="C", "C-Batch", "Techno")</f>
        <v>C-Batch</v>
      </c>
      <c r="J928" s="13" t="s">
        <v>2888</v>
      </c>
      <c r="K928" s="13" t="s">
        <v>62</v>
      </c>
      <c r="L928" s="13" t="s">
        <v>2889</v>
      </c>
      <c r="M928" s="13" t="s">
        <v>202</v>
      </c>
      <c r="N928" s="13" t="s">
        <v>519</v>
      </c>
      <c r="O928" s="13" t="s">
        <v>142</v>
      </c>
      <c r="P928" s="9" t="s">
        <v>39</v>
      </c>
    </row>
    <row r="929" spans="1:16" x14ac:dyDescent="0.25">
      <c r="A929" s="21" t="s">
        <v>1527</v>
      </c>
      <c r="B929" s="14" t="s">
        <v>1528</v>
      </c>
      <c r="C929" s="14" t="s">
        <v>4748</v>
      </c>
      <c r="D929" s="14" t="s">
        <v>67</v>
      </c>
      <c r="E929" s="22" t="s">
        <v>1529</v>
      </c>
      <c r="F929" s="22">
        <v>43701</v>
      </c>
      <c r="G929" s="14" t="s">
        <v>115</v>
      </c>
      <c r="H929" s="14" t="str" cm="1">
        <f t="array" ref="H929">_xlfn.IFS(
  OR(LEFT(Students_Data!$G929,1)="6", LEFT(Students_Data!$G929,2)="C5"), "6th",
  OR(LEFT(Students_Data!$G929,1)="7", LEFT(Students_Data!$G929,2)="C4"), "7th",
  OR(LEFT(Students_Data!$G929,1)="8", LEFT(Students_Data!$G929,2)="C3"), "8th",
  OR(LEFT(Students_Data!$G929,1)="9", LEFT(Students_Data!$G929,2)="C2"), "9th",
  OR(LEFT(Students_Data!$G929,2)="10", LEFT(Students_Data!$G929,2)="C1"), "10th",
  TRUE, "none"
)</f>
        <v>6th</v>
      </c>
      <c r="I929" s="14" t="str">
        <f>IF(LEFT(Students_Data!$G929,1)="C", "C-Batch", "Techno")</f>
        <v>C-Batch</v>
      </c>
      <c r="J929" s="14" t="s">
        <v>1236</v>
      </c>
      <c r="K929" s="14" t="s">
        <v>161</v>
      </c>
      <c r="L929" s="14" t="s">
        <v>1530</v>
      </c>
      <c r="M929" s="14" t="s">
        <v>20</v>
      </c>
      <c r="N929" s="14" t="s">
        <v>4733</v>
      </c>
      <c r="O929" s="14" t="s">
        <v>97</v>
      </c>
      <c r="P929" s="23" t="s">
        <v>98</v>
      </c>
    </row>
    <row r="930" spans="1:16" x14ac:dyDescent="0.25">
      <c r="A930" s="19" t="s">
        <v>2143</v>
      </c>
      <c r="B930" s="13" t="s">
        <v>1209</v>
      </c>
      <c r="C930" s="13" t="s">
        <v>4748</v>
      </c>
      <c r="D930" s="13" t="s">
        <v>67</v>
      </c>
      <c r="E930" s="20" t="s">
        <v>2144</v>
      </c>
      <c r="F930" s="20">
        <v>42605</v>
      </c>
      <c r="G930" s="13" t="s">
        <v>233</v>
      </c>
      <c r="H930" s="13" t="str" cm="1">
        <f t="array" ref="H930">_xlfn.IFS(
  OR(LEFT(Students_Data!$G930,1)="6", LEFT(Students_Data!$G930,2)="C5"), "6th",
  OR(LEFT(Students_Data!$G930,1)="7", LEFT(Students_Data!$G930,2)="C4"), "7th",
  OR(LEFT(Students_Data!$G930,1)="8", LEFT(Students_Data!$G930,2)="C3"), "8th",
  OR(LEFT(Students_Data!$G930,1)="9", LEFT(Students_Data!$G930,2)="C2"), "9th",
  OR(LEFT(Students_Data!$G930,2)="10", LEFT(Students_Data!$G930,2)="C1"), "10th",
  TRUE, "none"
)</f>
        <v>8th</v>
      </c>
      <c r="I930" s="13" t="str">
        <f>IF(LEFT(Students_Data!$G930,1)="C", "C-Batch", "Techno")</f>
        <v>C-Batch</v>
      </c>
      <c r="J930" s="13" t="s">
        <v>2145</v>
      </c>
      <c r="K930" s="13" t="s">
        <v>4755</v>
      </c>
      <c r="L930" s="13" t="s">
        <v>2146</v>
      </c>
      <c r="M930" s="13" t="s">
        <v>202</v>
      </c>
      <c r="N930" s="13" t="s">
        <v>519</v>
      </c>
      <c r="O930" s="13" t="s">
        <v>229</v>
      </c>
      <c r="P930" s="9" t="s">
        <v>30</v>
      </c>
    </row>
    <row r="931" spans="1:16" x14ac:dyDescent="0.25">
      <c r="A931" s="21" t="s">
        <v>2043</v>
      </c>
      <c r="B931" s="14" t="s">
        <v>2044</v>
      </c>
      <c r="C931" s="14" t="s">
        <v>4748</v>
      </c>
      <c r="D931" s="14" t="s">
        <v>15</v>
      </c>
      <c r="E931" s="22" t="s">
        <v>488</v>
      </c>
      <c r="F931" s="22">
        <v>43303</v>
      </c>
      <c r="G931" s="14" t="s">
        <v>159</v>
      </c>
      <c r="H931" s="14" t="str" cm="1">
        <f t="array" ref="H931">_xlfn.IFS(
  OR(LEFT(Students_Data!$G931,1)="6", LEFT(Students_Data!$G931,2)="C5"), "6th",
  OR(LEFT(Students_Data!$G931,1)="7", LEFT(Students_Data!$G931,2)="C4"), "7th",
  OR(LEFT(Students_Data!$G931,1)="8", LEFT(Students_Data!$G931,2)="C3"), "8th",
  OR(LEFT(Students_Data!$G931,1)="9", LEFT(Students_Data!$G931,2)="C2"), "9th",
  OR(LEFT(Students_Data!$G931,2)="10", LEFT(Students_Data!$G931,2)="C1"), "10th",
  TRUE, "none"
)</f>
        <v>7th</v>
      </c>
      <c r="I931" s="14" t="str">
        <f>IF(LEFT(Students_Data!$G931,1)="C", "C-Batch", "Techno")</f>
        <v>C-Batch</v>
      </c>
      <c r="J931" s="14" t="s">
        <v>1236</v>
      </c>
      <c r="K931" s="14" t="s">
        <v>4755</v>
      </c>
      <c r="L931" s="14" t="s">
        <v>2045</v>
      </c>
      <c r="M931" s="14" t="s">
        <v>20</v>
      </c>
      <c r="N931" s="14" t="s">
        <v>519</v>
      </c>
      <c r="O931" s="14" t="s">
        <v>64</v>
      </c>
      <c r="P931" s="23" t="s">
        <v>22</v>
      </c>
    </row>
    <row r="932" spans="1:16" x14ac:dyDescent="0.25">
      <c r="A932" s="19" t="s">
        <v>4625</v>
      </c>
      <c r="B932" s="13" t="s">
        <v>4626</v>
      </c>
      <c r="C932" s="13" t="s">
        <v>4748</v>
      </c>
      <c r="D932" s="13" t="s">
        <v>15</v>
      </c>
      <c r="E932" s="20" t="s">
        <v>3842</v>
      </c>
      <c r="F932" s="20">
        <v>42547</v>
      </c>
      <c r="G932" s="13" t="s">
        <v>260</v>
      </c>
      <c r="H932" s="13" t="str" cm="1">
        <f t="array" ref="H932">_xlfn.IFS(
  OR(LEFT(Students_Data!$G932,1)="6", LEFT(Students_Data!$G932,2)="C5"), "6th",
  OR(LEFT(Students_Data!$G932,1)="7", LEFT(Students_Data!$G932,2)="C4"), "7th",
  OR(LEFT(Students_Data!$G932,1)="8", LEFT(Students_Data!$G932,2)="C3"), "8th",
  OR(LEFT(Students_Data!$G932,1)="9", LEFT(Students_Data!$G932,2)="C2"), "9th",
  OR(LEFT(Students_Data!$G932,2)="10", LEFT(Students_Data!$G932,2)="C1"), "10th",
  TRUE, "none"
)</f>
        <v>7th</v>
      </c>
      <c r="I932" s="13" t="str">
        <f>IF(LEFT(Students_Data!$G932,1)="C", "C-Batch", "Techno")</f>
        <v>C-Batch</v>
      </c>
      <c r="J932" s="13" t="s">
        <v>2019</v>
      </c>
      <c r="K932" s="13" t="s">
        <v>4755</v>
      </c>
      <c r="L932" s="13" t="s">
        <v>2350</v>
      </c>
      <c r="M932" s="13" t="s">
        <v>292</v>
      </c>
      <c r="N932" s="13" t="s">
        <v>285</v>
      </c>
      <c r="O932" s="13" t="s">
        <v>203</v>
      </c>
      <c r="P932" s="9" t="s">
        <v>98</v>
      </c>
    </row>
    <row r="933" spans="1:16" x14ac:dyDescent="0.25">
      <c r="A933" s="21" t="s">
        <v>1261</v>
      </c>
      <c r="B933" s="14" t="s">
        <v>1262</v>
      </c>
      <c r="C933" s="14" t="s">
        <v>4748</v>
      </c>
      <c r="D933" s="14" t="s">
        <v>15</v>
      </c>
      <c r="E933" s="22" t="s">
        <v>1263</v>
      </c>
      <c r="F933" s="22">
        <v>41489</v>
      </c>
      <c r="G933" s="14" t="s">
        <v>282</v>
      </c>
      <c r="H933" s="14" t="str" cm="1">
        <f t="array" ref="H933">_xlfn.IFS(
  OR(LEFT(Students_Data!$G933,1)="6", LEFT(Students_Data!$G933,2)="C5"), "6th",
  OR(LEFT(Students_Data!$G933,1)="7", LEFT(Students_Data!$G933,2)="C4"), "7th",
  OR(LEFT(Students_Data!$G933,1)="8", LEFT(Students_Data!$G933,2)="C3"), "8th",
  OR(LEFT(Students_Data!$G933,1)="9", LEFT(Students_Data!$G933,2)="C2"), "9th",
  OR(LEFT(Students_Data!$G933,2)="10", LEFT(Students_Data!$G933,2)="C1"), "10th",
  TRUE, "none"
)</f>
        <v>10th</v>
      </c>
      <c r="I933" s="14" t="str">
        <f>IF(LEFT(Students_Data!$G933,1)="C", "C-Batch", "Techno")</f>
        <v>Techno</v>
      </c>
      <c r="J933" s="14" t="s">
        <v>1264</v>
      </c>
      <c r="K933" s="14" t="s">
        <v>4755</v>
      </c>
      <c r="L933" s="14" t="s">
        <v>1265</v>
      </c>
      <c r="M933" s="14" t="s">
        <v>20</v>
      </c>
      <c r="N933" s="14" t="s">
        <v>448</v>
      </c>
      <c r="O933" s="14" t="s">
        <v>270</v>
      </c>
      <c r="P933" s="23" t="s">
        <v>39</v>
      </c>
    </row>
    <row r="934" spans="1:16" x14ac:dyDescent="0.25">
      <c r="A934" s="19" t="s">
        <v>1640</v>
      </c>
      <c r="B934" s="13" t="s">
        <v>1641</v>
      </c>
      <c r="C934" s="13" t="s">
        <v>4748</v>
      </c>
      <c r="D934" s="13" t="s">
        <v>67</v>
      </c>
      <c r="E934" s="20" t="s">
        <v>1642</v>
      </c>
      <c r="F934" s="20">
        <v>44378</v>
      </c>
      <c r="G934" s="13" t="s">
        <v>69</v>
      </c>
      <c r="H934" s="13" t="str" cm="1">
        <f t="array" ref="H934">_xlfn.IFS(
  OR(LEFT(Students_Data!$G934,1)="6", LEFT(Students_Data!$G934,2)="C5"), "6th",
  OR(LEFT(Students_Data!$G934,1)="7", LEFT(Students_Data!$G934,2)="C4"), "7th",
  OR(LEFT(Students_Data!$G934,1)="8", LEFT(Students_Data!$G934,2)="C3"), "8th",
  OR(LEFT(Students_Data!$G934,1)="9", LEFT(Students_Data!$G934,2)="C2"), "9th",
  OR(LEFT(Students_Data!$G934,2)="10", LEFT(Students_Data!$G934,2)="C1"), "10th",
  TRUE, "none"
)</f>
        <v>8th</v>
      </c>
      <c r="I934" s="13" t="str">
        <f>IF(LEFT(Students_Data!$G934,1)="C", "C-Batch", "Techno")</f>
        <v>Techno</v>
      </c>
      <c r="J934" s="13" t="s">
        <v>1643</v>
      </c>
      <c r="K934" s="13" t="s">
        <v>4755</v>
      </c>
      <c r="L934" s="13" t="s">
        <v>1644</v>
      </c>
      <c r="M934" s="13" t="s">
        <v>20</v>
      </c>
      <c r="N934" s="13" t="s">
        <v>448</v>
      </c>
      <c r="O934" s="13" t="s">
        <v>142</v>
      </c>
      <c r="P934" s="9" t="s">
        <v>39</v>
      </c>
    </row>
    <row r="935" spans="1:16" x14ac:dyDescent="0.25">
      <c r="A935" s="21" t="s">
        <v>2016</v>
      </c>
      <c r="B935" s="14" t="s">
        <v>2017</v>
      </c>
      <c r="C935" s="14" t="s">
        <v>4748</v>
      </c>
      <c r="D935" s="14" t="s">
        <v>67</v>
      </c>
      <c r="E935" s="22" t="s">
        <v>2018</v>
      </c>
      <c r="F935" s="22">
        <v>42948</v>
      </c>
      <c r="G935" s="14" t="s">
        <v>138</v>
      </c>
      <c r="H935" s="14" t="str" cm="1">
        <f t="array" ref="H935">_xlfn.IFS(
  OR(LEFT(Students_Data!$G935,1)="6", LEFT(Students_Data!$G935,2)="C5"), "6th",
  OR(LEFT(Students_Data!$G935,1)="7", LEFT(Students_Data!$G935,2)="C4"), "7th",
  OR(LEFT(Students_Data!$G935,1)="8", LEFT(Students_Data!$G935,2)="C3"), "8th",
  OR(LEFT(Students_Data!$G935,1)="9", LEFT(Students_Data!$G935,2)="C2"), "9th",
  OR(LEFT(Students_Data!$G935,2)="10", LEFT(Students_Data!$G935,2)="C1"), "10th",
  TRUE, "none"
)</f>
        <v>9th</v>
      </c>
      <c r="I935" s="14" t="str">
        <f>IF(LEFT(Students_Data!$G935,1)="C", "C-Batch", "Techno")</f>
        <v>C-Batch</v>
      </c>
      <c r="J935" s="14" t="s">
        <v>2019</v>
      </c>
      <c r="K935" s="14" t="s">
        <v>4755</v>
      </c>
      <c r="L935" s="14" t="s">
        <v>2020</v>
      </c>
      <c r="M935" s="14" t="s">
        <v>292</v>
      </c>
      <c r="N935" s="14" t="s">
        <v>519</v>
      </c>
      <c r="O935" s="14" t="s">
        <v>21</v>
      </c>
      <c r="P935" s="23" t="s">
        <v>22</v>
      </c>
    </row>
    <row r="936" spans="1:16" x14ac:dyDescent="0.25">
      <c r="A936" s="19" t="s">
        <v>413</v>
      </c>
      <c r="B936" s="13" t="s">
        <v>414</v>
      </c>
      <c r="C936" s="13" t="s">
        <v>4748</v>
      </c>
      <c r="D936" s="13" t="s">
        <v>67</v>
      </c>
      <c r="E936" s="20" t="s">
        <v>415</v>
      </c>
      <c r="F936" s="20">
        <v>43622</v>
      </c>
      <c r="G936" s="13" t="s">
        <v>34</v>
      </c>
      <c r="H936" s="13" t="str" cm="1">
        <f t="array" ref="H936">_xlfn.IFS(
  OR(LEFT(Students_Data!$G936,1)="6", LEFT(Students_Data!$G936,2)="C5"), "6th",
  OR(LEFT(Students_Data!$G936,1)="7", LEFT(Students_Data!$G936,2)="C4"), "7th",
  OR(LEFT(Students_Data!$G936,1)="8", LEFT(Students_Data!$G936,2)="C3"), "8th",
  OR(LEFT(Students_Data!$G936,1)="9", LEFT(Students_Data!$G936,2)="C2"), "9th",
  OR(LEFT(Students_Data!$G936,2)="10", LEFT(Students_Data!$G936,2)="C1"), "10th",
  TRUE, "none"
)</f>
        <v>6th</v>
      </c>
      <c r="I936" s="13" t="str">
        <f>IF(LEFT(Students_Data!$G936,1)="C", "C-Batch", "Techno")</f>
        <v>C-Batch</v>
      </c>
      <c r="J936" s="13" t="s">
        <v>416</v>
      </c>
      <c r="K936" s="13" t="s">
        <v>4755</v>
      </c>
      <c r="L936" s="13" t="s">
        <v>417</v>
      </c>
      <c r="M936" s="13" t="s">
        <v>20</v>
      </c>
      <c r="N936" s="13" t="s">
        <v>448</v>
      </c>
      <c r="O936" s="13" t="s">
        <v>318</v>
      </c>
      <c r="P936" s="9" t="s">
        <v>30</v>
      </c>
    </row>
    <row r="937" spans="1:16" x14ac:dyDescent="0.25">
      <c r="A937" s="21" t="s">
        <v>4050</v>
      </c>
      <c r="B937" s="14" t="s">
        <v>416</v>
      </c>
      <c r="C937" s="14" t="s">
        <v>4748</v>
      </c>
      <c r="D937" s="14" t="s">
        <v>15</v>
      </c>
      <c r="E937" s="22" t="s">
        <v>4051</v>
      </c>
      <c r="F937" s="22">
        <v>43252</v>
      </c>
      <c r="G937" s="14" t="s">
        <v>159</v>
      </c>
      <c r="H937" s="14" t="str" cm="1">
        <f t="array" ref="H937">_xlfn.IFS(
  OR(LEFT(Students_Data!$G937,1)="6", LEFT(Students_Data!$G937,2)="C5"), "6th",
  OR(LEFT(Students_Data!$G937,1)="7", LEFT(Students_Data!$G937,2)="C4"), "7th",
  OR(LEFT(Students_Data!$G937,1)="8", LEFT(Students_Data!$G937,2)="C3"), "8th",
  OR(LEFT(Students_Data!$G937,1)="9", LEFT(Students_Data!$G937,2)="C2"), "9th",
  OR(LEFT(Students_Data!$G937,2)="10", LEFT(Students_Data!$G937,2)="C1"), "10th",
  TRUE, "none"
)</f>
        <v>7th</v>
      </c>
      <c r="I937" s="14" t="str">
        <f>IF(LEFT(Students_Data!$G937,1)="C", "C-Batch", "Techno")</f>
        <v>C-Batch</v>
      </c>
      <c r="J937" s="14" t="s">
        <v>4052</v>
      </c>
      <c r="K937" s="14" t="s">
        <v>4757</v>
      </c>
      <c r="L937" s="14" t="s">
        <v>2655</v>
      </c>
      <c r="M937" s="14" t="s">
        <v>20</v>
      </c>
      <c r="N937" s="14" t="s">
        <v>850</v>
      </c>
      <c r="O937" s="14" t="s">
        <v>351</v>
      </c>
      <c r="P937" s="23" t="s">
        <v>30</v>
      </c>
    </row>
    <row r="938" spans="1:16" x14ac:dyDescent="0.25">
      <c r="A938" s="19" t="s">
        <v>3213</v>
      </c>
      <c r="B938" s="13" t="s">
        <v>3214</v>
      </c>
      <c r="C938" s="13" t="s">
        <v>4748</v>
      </c>
      <c r="D938" s="13" t="s">
        <v>67</v>
      </c>
      <c r="E938" s="20" t="s">
        <v>3215</v>
      </c>
      <c r="F938" s="20">
        <v>43285</v>
      </c>
      <c r="G938" s="13" t="s">
        <v>159</v>
      </c>
      <c r="H938" s="13" t="str" cm="1">
        <f t="array" ref="H938">_xlfn.IFS(
  OR(LEFT(Students_Data!$G938,1)="6", LEFT(Students_Data!$G938,2)="C5"), "6th",
  OR(LEFT(Students_Data!$G938,1)="7", LEFT(Students_Data!$G938,2)="C4"), "7th",
  OR(LEFT(Students_Data!$G938,1)="8", LEFT(Students_Data!$G938,2)="C3"), "8th",
  OR(LEFT(Students_Data!$G938,1)="9", LEFT(Students_Data!$G938,2)="C2"), "9th",
  OR(LEFT(Students_Data!$G938,2)="10", LEFT(Students_Data!$G938,2)="C1"), "10th",
  TRUE, "none"
)</f>
        <v>7th</v>
      </c>
      <c r="I938" s="13" t="str">
        <f>IF(LEFT(Students_Data!$G938,1)="C", "C-Batch", "Techno")</f>
        <v>C-Batch</v>
      </c>
      <c r="J938" s="13" t="s">
        <v>3216</v>
      </c>
      <c r="K938" s="13" t="s">
        <v>200</v>
      </c>
      <c r="L938" s="13" t="s">
        <v>3214</v>
      </c>
      <c r="M938" s="13" t="s">
        <v>20</v>
      </c>
      <c r="N938" s="13" t="s">
        <v>4733</v>
      </c>
      <c r="O938" s="13" t="s">
        <v>56</v>
      </c>
      <c r="P938" s="9" t="s">
        <v>57</v>
      </c>
    </row>
    <row r="939" spans="1:16" x14ac:dyDescent="0.25">
      <c r="A939" s="21" t="s">
        <v>1859</v>
      </c>
      <c r="B939" s="14" t="s">
        <v>1860</v>
      </c>
      <c r="C939" s="14" t="s">
        <v>4748</v>
      </c>
      <c r="D939" s="14" t="s">
        <v>15</v>
      </c>
      <c r="E939" s="22" t="s">
        <v>1861</v>
      </c>
      <c r="F939" s="22">
        <v>42176</v>
      </c>
      <c r="G939" s="14" t="s">
        <v>282</v>
      </c>
      <c r="H939" s="14" t="str" cm="1">
        <f t="array" ref="H939">_xlfn.IFS(
  OR(LEFT(Students_Data!$G939,1)="6", LEFT(Students_Data!$G939,2)="C5"), "6th",
  OR(LEFT(Students_Data!$G939,1)="7", LEFT(Students_Data!$G939,2)="C4"), "7th",
  OR(LEFT(Students_Data!$G939,1)="8", LEFT(Students_Data!$G939,2)="C3"), "8th",
  OR(LEFT(Students_Data!$G939,1)="9", LEFT(Students_Data!$G939,2)="C2"), "9th",
  OR(LEFT(Students_Data!$G939,2)="10", LEFT(Students_Data!$G939,2)="C1"), "10th",
  TRUE, "none"
)</f>
        <v>10th</v>
      </c>
      <c r="I939" s="14" t="str">
        <f>IF(LEFT(Students_Data!$G939,1)="C", "C-Batch", "Techno")</f>
        <v>Techno</v>
      </c>
      <c r="J939" s="14" t="s">
        <v>1862</v>
      </c>
      <c r="K939" s="14" t="s">
        <v>4755</v>
      </c>
      <c r="L939" s="14" t="s">
        <v>414</v>
      </c>
      <c r="M939" s="14" t="s">
        <v>20</v>
      </c>
      <c r="N939" s="14" t="s">
        <v>110</v>
      </c>
      <c r="O939" s="14" t="s">
        <v>277</v>
      </c>
      <c r="P939" s="23" t="s">
        <v>57</v>
      </c>
    </row>
    <row r="940" spans="1:16" x14ac:dyDescent="0.25">
      <c r="A940" s="19" t="s">
        <v>2974</v>
      </c>
      <c r="B940" s="13" t="s">
        <v>2975</v>
      </c>
      <c r="C940" s="13" t="s">
        <v>4748</v>
      </c>
      <c r="D940" s="13" t="s">
        <v>67</v>
      </c>
      <c r="E940" s="20" t="s">
        <v>2201</v>
      </c>
      <c r="F940" s="20">
        <v>42952</v>
      </c>
      <c r="G940" s="13" t="s">
        <v>138</v>
      </c>
      <c r="H940" s="13" t="str" cm="1">
        <f t="array" ref="H940">_xlfn.IFS(
  OR(LEFT(Students_Data!$G940,1)="6", LEFT(Students_Data!$G940,2)="C5"), "6th",
  OR(LEFT(Students_Data!$G940,1)="7", LEFT(Students_Data!$G940,2)="C4"), "7th",
  OR(LEFT(Students_Data!$G940,1)="8", LEFT(Students_Data!$G940,2)="C3"), "8th",
  OR(LEFT(Students_Data!$G940,1)="9", LEFT(Students_Data!$G940,2)="C2"), "9th",
  OR(LEFT(Students_Data!$G940,2)="10", LEFT(Students_Data!$G940,2)="C1"), "10th",
  TRUE, "none"
)</f>
        <v>9th</v>
      </c>
      <c r="I940" s="13" t="str">
        <f>IF(LEFT(Students_Data!$G940,1)="C", "C-Batch", "Techno")</f>
        <v>C-Batch</v>
      </c>
      <c r="J940" s="13" t="s">
        <v>2976</v>
      </c>
      <c r="K940" s="13" t="s">
        <v>200</v>
      </c>
      <c r="L940" s="13" t="s">
        <v>2977</v>
      </c>
      <c r="M940" s="13" t="s">
        <v>20</v>
      </c>
      <c r="N940" s="13" t="s">
        <v>568</v>
      </c>
      <c r="O940" s="13" t="s">
        <v>338</v>
      </c>
      <c r="P940" s="9" t="s">
        <v>57</v>
      </c>
    </row>
    <row r="941" spans="1:16" x14ac:dyDescent="0.25">
      <c r="A941" s="21" t="s">
        <v>4379</v>
      </c>
      <c r="B941" s="14" t="s">
        <v>3216</v>
      </c>
      <c r="C941" s="14" t="s">
        <v>4748</v>
      </c>
      <c r="D941" s="14" t="s">
        <v>15</v>
      </c>
      <c r="E941" s="22" t="s">
        <v>4380</v>
      </c>
      <c r="F941" s="22">
        <v>42586</v>
      </c>
      <c r="G941" s="14" t="s">
        <v>167</v>
      </c>
      <c r="H941" s="14" t="str" cm="1">
        <f t="array" ref="H941">_xlfn.IFS(
  OR(LEFT(Students_Data!$G941,1)="6", LEFT(Students_Data!$G941,2)="C5"), "6th",
  OR(LEFT(Students_Data!$G941,1)="7", LEFT(Students_Data!$G941,2)="C4"), "7th",
  OR(LEFT(Students_Data!$G941,1)="8", LEFT(Students_Data!$G941,2)="C3"), "8th",
  OR(LEFT(Students_Data!$G941,1)="9", LEFT(Students_Data!$G941,2)="C2"), "9th",
  OR(LEFT(Students_Data!$G941,2)="10", LEFT(Students_Data!$G941,2)="C1"), "10th",
  TRUE, "none"
)</f>
        <v>7th</v>
      </c>
      <c r="I941" s="14" t="str">
        <f>IF(LEFT(Students_Data!$G941,1)="C", "C-Batch", "Techno")</f>
        <v>Techno</v>
      </c>
      <c r="J941" s="14" t="s">
        <v>1232</v>
      </c>
      <c r="K941" s="14" t="s">
        <v>71</v>
      </c>
      <c r="L941" s="14" t="s">
        <v>4381</v>
      </c>
      <c r="M941" s="14" t="s">
        <v>20</v>
      </c>
      <c r="N941" s="14" t="s">
        <v>46</v>
      </c>
      <c r="O941" s="14" t="s">
        <v>351</v>
      </c>
      <c r="P941" s="23" t="s">
        <v>30</v>
      </c>
    </row>
    <row r="942" spans="1:16" x14ac:dyDescent="0.25">
      <c r="A942" s="19" t="s">
        <v>1229</v>
      </c>
      <c r="B942" s="13" t="s">
        <v>1230</v>
      </c>
      <c r="C942" s="13" t="s">
        <v>4748</v>
      </c>
      <c r="D942" s="13" t="s">
        <v>67</v>
      </c>
      <c r="E942" s="20" t="s">
        <v>1231</v>
      </c>
      <c r="F942" s="20">
        <v>41870</v>
      </c>
      <c r="G942" s="13" t="s">
        <v>17</v>
      </c>
      <c r="H942" s="13" t="str" cm="1">
        <f t="array" ref="H942">_xlfn.IFS(
  OR(LEFT(Students_Data!$G942,1)="6", LEFT(Students_Data!$G942,2)="C5"), "6th",
  OR(LEFT(Students_Data!$G942,1)="7", LEFT(Students_Data!$G942,2)="C4"), "7th",
  OR(LEFT(Students_Data!$G942,1)="8", LEFT(Students_Data!$G942,2)="C3"), "8th",
  OR(LEFT(Students_Data!$G942,1)="9", LEFT(Students_Data!$G942,2)="C2"), "9th",
  OR(LEFT(Students_Data!$G942,2)="10", LEFT(Students_Data!$G942,2)="C1"), "10th",
  TRUE, "none"
)</f>
        <v>10th</v>
      </c>
      <c r="I942" s="13" t="str">
        <f>IF(LEFT(Students_Data!$G942,1)="C", "C-Batch", "Techno")</f>
        <v>C-Batch</v>
      </c>
      <c r="J942" s="13" t="s">
        <v>1232</v>
      </c>
      <c r="K942" s="13" t="s">
        <v>62</v>
      </c>
      <c r="L942" s="13" t="s">
        <v>1230</v>
      </c>
      <c r="M942" s="13" t="s">
        <v>20</v>
      </c>
      <c r="N942" s="13" t="s">
        <v>850</v>
      </c>
      <c r="O942" s="13" t="s">
        <v>222</v>
      </c>
      <c r="P942" s="9" t="s">
        <v>30</v>
      </c>
    </row>
    <row r="943" spans="1:16" x14ac:dyDescent="0.25">
      <c r="A943" s="21" t="s">
        <v>3685</v>
      </c>
      <c r="B943" s="14" t="s">
        <v>1643</v>
      </c>
      <c r="C943" s="14" t="s">
        <v>4748</v>
      </c>
      <c r="D943" s="14" t="s">
        <v>15</v>
      </c>
      <c r="E943" s="22" t="s">
        <v>2526</v>
      </c>
      <c r="F943" s="22">
        <v>43293</v>
      </c>
      <c r="G943" s="14" t="s">
        <v>233</v>
      </c>
      <c r="H943" s="14" t="str" cm="1">
        <f t="array" ref="H943">_xlfn.IFS(
  OR(LEFT(Students_Data!$G943,1)="6", LEFT(Students_Data!$G943,2)="C5"), "6th",
  OR(LEFT(Students_Data!$G943,1)="7", LEFT(Students_Data!$G943,2)="C4"), "7th",
  OR(LEFT(Students_Data!$G943,1)="8", LEFT(Students_Data!$G943,2)="C3"), "8th",
  OR(LEFT(Students_Data!$G943,1)="9", LEFT(Students_Data!$G943,2)="C2"), "9th",
  OR(LEFT(Students_Data!$G943,2)="10", LEFT(Students_Data!$G943,2)="C1"), "10th",
  TRUE, "none"
)</f>
        <v>8th</v>
      </c>
      <c r="I943" s="14" t="str">
        <f>IF(LEFT(Students_Data!$G943,1)="C", "C-Batch", "Techno")</f>
        <v>C-Batch</v>
      </c>
      <c r="J943" s="14" t="s">
        <v>3686</v>
      </c>
      <c r="K943" s="14" t="s">
        <v>71</v>
      </c>
      <c r="L943" s="14" t="s">
        <v>3214</v>
      </c>
      <c r="M943" s="14" t="s">
        <v>20</v>
      </c>
      <c r="N943" s="14" t="s">
        <v>344</v>
      </c>
      <c r="O943" s="14" t="s">
        <v>305</v>
      </c>
      <c r="P943" s="23" t="s">
        <v>90</v>
      </c>
    </row>
    <row r="944" spans="1:16" x14ac:dyDescent="0.25">
      <c r="A944" s="19" t="s">
        <v>2346</v>
      </c>
      <c r="B944" s="13" t="s">
        <v>2347</v>
      </c>
      <c r="C944" s="13" t="s">
        <v>4748</v>
      </c>
      <c r="D944" s="13" t="s">
        <v>67</v>
      </c>
      <c r="E944" s="20" t="s">
        <v>2348</v>
      </c>
      <c r="F944" s="20">
        <v>42229</v>
      </c>
      <c r="G944" s="13" t="s">
        <v>377</v>
      </c>
      <c r="H944" s="13" t="str" cm="1">
        <f t="array" ref="H944">_xlfn.IFS(
  OR(LEFT(Students_Data!$G944,1)="6", LEFT(Students_Data!$G944,2)="C5"), "6th",
  OR(LEFT(Students_Data!$G944,1)="7", LEFT(Students_Data!$G944,2)="C4"), "7th",
  OR(LEFT(Students_Data!$G944,1)="8", LEFT(Students_Data!$G944,2)="C3"), "8th",
  OR(LEFT(Students_Data!$G944,1)="9", LEFT(Students_Data!$G944,2)="C2"), "9th",
  OR(LEFT(Students_Data!$G944,2)="10", LEFT(Students_Data!$G944,2)="C1"), "10th",
  TRUE, "none"
)</f>
        <v>9th</v>
      </c>
      <c r="I944" s="13" t="str">
        <f>IF(LEFT(Students_Data!$G944,1)="C", "C-Batch", "Techno")</f>
        <v>C-Batch</v>
      </c>
      <c r="J944" s="13" t="s">
        <v>2349</v>
      </c>
      <c r="K944" s="13" t="s">
        <v>36</v>
      </c>
      <c r="L944" s="13" t="s">
        <v>2350</v>
      </c>
      <c r="M944" s="13" t="s">
        <v>20</v>
      </c>
      <c r="N944" s="13" t="s">
        <v>285</v>
      </c>
      <c r="O944" s="13" t="s">
        <v>184</v>
      </c>
      <c r="P944" s="9" t="s">
        <v>98</v>
      </c>
    </row>
    <row r="945" spans="1:16" x14ac:dyDescent="0.25">
      <c r="A945" s="21" t="s">
        <v>4358</v>
      </c>
      <c r="B945" s="14" t="s">
        <v>2655</v>
      </c>
      <c r="C945" s="14" t="s">
        <v>4748</v>
      </c>
      <c r="D945" s="14" t="s">
        <v>67</v>
      </c>
      <c r="E945" s="22" t="s">
        <v>4359</v>
      </c>
      <c r="F945" s="22">
        <v>45857</v>
      </c>
      <c r="G945" s="14" t="s">
        <v>233</v>
      </c>
      <c r="H945" s="14" t="str" cm="1">
        <f t="array" ref="H945">_xlfn.IFS(
  OR(LEFT(Students_Data!$G945,1)="6", LEFT(Students_Data!$G945,2)="C5"), "6th",
  OR(LEFT(Students_Data!$G945,1)="7", LEFT(Students_Data!$G945,2)="C4"), "7th",
  OR(LEFT(Students_Data!$G945,1)="8", LEFT(Students_Data!$G945,2)="C3"), "8th",
  OR(LEFT(Students_Data!$G945,1)="9", LEFT(Students_Data!$G945,2)="C2"), "9th",
  OR(LEFT(Students_Data!$G945,2)="10", LEFT(Students_Data!$G945,2)="C1"), "10th",
  TRUE, "none"
)</f>
        <v>8th</v>
      </c>
      <c r="I945" s="14" t="str">
        <f>IF(LEFT(Students_Data!$G945,1)="C", "C-Batch", "Techno")</f>
        <v>C-Batch</v>
      </c>
      <c r="J945" s="14" t="s">
        <v>4360</v>
      </c>
      <c r="K945" s="14" t="s">
        <v>4755</v>
      </c>
      <c r="L945" s="14" t="s">
        <v>4361</v>
      </c>
      <c r="M945" s="14" t="s">
        <v>20</v>
      </c>
      <c r="N945" s="14" t="s">
        <v>4732</v>
      </c>
      <c r="O945" s="14" t="s">
        <v>311</v>
      </c>
      <c r="P945" s="23" t="s">
        <v>48</v>
      </c>
    </row>
    <row r="946" spans="1:16" x14ac:dyDescent="0.25">
      <c r="A946" s="19" t="s">
        <v>2654</v>
      </c>
      <c r="B946" s="13" t="s">
        <v>4824</v>
      </c>
      <c r="C946" s="13" t="s">
        <v>4754</v>
      </c>
      <c r="D946" s="13" t="s">
        <v>67</v>
      </c>
      <c r="E946" s="20" t="s">
        <v>2656</v>
      </c>
      <c r="F946" s="20">
        <v>43301</v>
      </c>
      <c r="G946" s="13" t="s">
        <v>115</v>
      </c>
      <c r="H946" s="13" t="str" cm="1">
        <f t="array" ref="H946">_xlfn.IFS(
  OR(LEFT(Students_Data!$G946,1)="6", LEFT(Students_Data!$G946,2)="C5"), "6th",
  OR(LEFT(Students_Data!$G946,1)="7", LEFT(Students_Data!$G946,2)="C4"), "7th",
  OR(LEFT(Students_Data!$G946,1)="8", LEFT(Students_Data!$G946,2)="C3"), "8th",
  OR(LEFT(Students_Data!$G946,1)="9", LEFT(Students_Data!$G946,2)="C2"), "9th",
  OR(LEFT(Students_Data!$G946,2)="10", LEFT(Students_Data!$G946,2)="C1"), "10th",
  TRUE, "none"
)</f>
        <v>6th</v>
      </c>
      <c r="I946" s="13" t="str">
        <f>IF(LEFT(Students_Data!$G946,1)="C", "C-Batch", "Techno")</f>
        <v>C-Batch</v>
      </c>
      <c r="J946" s="13" t="s">
        <v>2657</v>
      </c>
      <c r="K946" s="13" t="s">
        <v>36</v>
      </c>
      <c r="L946" s="13" t="s">
        <v>2658</v>
      </c>
      <c r="M946" s="13" t="s">
        <v>325</v>
      </c>
      <c r="N946" s="13" t="s">
        <v>519</v>
      </c>
      <c r="O946" s="13" t="s">
        <v>326</v>
      </c>
      <c r="P946" s="9" t="s">
        <v>81</v>
      </c>
    </row>
    <row r="947" spans="1:16" x14ac:dyDescent="0.25">
      <c r="A947" s="21" t="s">
        <v>1915</v>
      </c>
      <c r="B947" s="14" t="s">
        <v>1916</v>
      </c>
      <c r="C947" s="14" t="s">
        <v>4748</v>
      </c>
      <c r="D947" s="14" t="s">
        <v>67</v>
      </c>
      <c r="E947" s="22" t="s">
        <v>1917</v>
      </c>
      <c r="F947" s="22">
        <v>45878</v>
      </c>
      <c r="G947" s="14" t="s">
        <v>410</v>
      </c>
      <c r="H947" s="14" t="str" cm="1">
        <f t="array" ref="H947">_xlfn.IFS(
  OR(LEFT(Students_Data!$G947,1)="6", LEFT(Students_Data!$G947,2)="C5"), "6th",
  OR(LEFT(Students_Data!$G947,1)="7", LEFT(Students_Data!$G947,2)="C4"), "7th",
  OR(LEFT(Students_Data!$G947,1)="8", LEFT(Students_Data!$G947,2)="C3"), "8th",
  OR(LEFT(Students_Data!$G947,1)="9", LEFT(Students_Data!$G947,2)="C2"), "9th",
  OR(LEFT(Students_Data!$G947,2)="10", LEFT(Students_Data!$G947,2)="C1"), "10th",
  TRUE, "none"
)</f>
        <v>9th</v>
      </c>
      <c r="I947" s="14" t="str">
        <f>IF(LEFT(Students_Data!$G947,1)="C", "C-Batch", "Techno")</f>
        <v>Techno</v>
      </c>
      <c r="J947" s="14" t="s">
        <v>1918</v>
      </c>
      <c r="K947" s="14" t="s">
        <v>4757</v>
      </c>
      <c r="L947" s="14" t="s">
        <v>1919</v>
      </c>
      <c r="M947" s="14" t="s">
        <v>20</v>
      </c>
      <c r="N947" s="14" t="s">
        <v>263</v>
      </c>
      <c r="O947" s="14" t="s">
        <v>190</v>
      </c>
      <c r="P947" s="23" t="s">
        <v>98</v>
      </c>
    </row>
    <row r="948" spans="1:16" x14ac:dyDescent="0.25">
      <c r="A948" s="19" t="s">
        <v>3344</v>
      </c>
      <c r="B948" s="13" t="s">
        <v>3345</v>
      </c>
      <c r="C948" s="13" t="s">
        <v>4748</v>
      </c>
      <c r="D948" s="13" t="s">
        <v>67</v>
      </c>
      <c r="E948" s="20" t="s">
        <v>3346</v>
      </c>
      <c r="F948" s="20">
        <v>45824</v>
      </c>
      <c r="G948" s="13" t="s">
        <v>26</v>
      </c>
      <c r="H948" s="13" t="str" cm="1">
        <f t="array" ref="H948">_xlfn.IFS(
  OR(LEFT(Students_Data!$G948,1)="6", LEFT(Students_Data!$G948,2)="C5"), "6th",
  OR(LEFT(Students_Data!$G948,1)="7", LEFT(Students_Data!$G948,2)="C4"), "7th",
  OR(LEFT(Students_Data!$G948,1)="8", LEFT(Students_Data!$G948,2)="C3"), "8th",
  OR(LEFT(Students_Data!$G948,1)="9", LEFT(Students_Data!$G948,2)="C2"), "9th",
  OR(LEFT(Students_Data!$G948,2)="10", LEFT(Students_Data!$G948,2)="C1"), "10th",
  TRUE, "none"
)</f>
        <v>8th</v>
      </c>
      <c r="I948" s="13" t="str">
        <f>IF(LEFT(Students_Data!$G948,1)="C", "C-Batch", "Techno")</f>
        <v>Techno</v>
      </c>
      <c r="J948" s="13" t="s">
        <v>3347</v>
      </c>
      <c r="K948" s="13" t="s">
        <v>4755</v>
      </c>
      <c r="L948" s="13" t="s">
        <v>3348</v>
      </c>
      <c r="M948" s="13" t="s">
        <v>20</v>
      </c>
      <c r="N948" s="13" t="s">
        <v>4732</v>
      </c>
      <c r="O948" s="13" t="s">
        <v>332</v>
      </c>
      <c r="P948" s="9" t="s">
        <v>48</v>
      </c>
    </row>
    <row r="949" spans="1:16" x14ac:dyDescent="0.25">
      <c r="A949" s="21" t="s">
        <v>4434</v>
      </c>
      <c r="B949" s="14" t="s">
        <v>4435</v>
      </c>
      <c r="C949" s="14" t="s">
        <v>4748</v>
      </c>
      <c r="D949" s="14" t="s">
        <v>15</v>
      </c>
      <c r="E949" s="22" t="s">
        <v>1389</v>
      </c>
      <c r="F949" s="22">
        <v>43313</v>
      </c>
      <c r="G949" s="14" t="s">
        <v>69</v>
      </c>
      <c r="H949" s="14" t="str" cm="1">
        <f t="array" ref="H949">_xlfn.IFS(
  OR(LEFT(Students_Data!$G949,1)="6", LEFT(Students_Data!$G949,2)="C5"), "6th",
  OR(LEFT(Students_Data!$G949,1)="7", LEFT(Students_Data!$G949,2)="C4"), "7th",
  OR(LEFT(Students_Data!$G949,1)="8", LEFT(Students_Data!$G949,2)="C3"), "8th",
  OR(LEFT(Students_Data!$G949,1)="9", LEFT(Students_Data!$G949,2)="C2"), "9th",
  OR(LEFT(Students_Data!$G949,2)="10", LEFT(Students_Data!$G949,2)="C1"), "10th",
  TRUE, "none"
)</f>
        <v>8th</v>
      </c>
      <c r="I949" s="14" t="str">
        <f>IF(LEFT(Students_Data!$G949,1)="C", "C-Batch", "Techno")</f>
        <v>Techno</v>
      </c>
      <c r="J949" s="14" t="s">
        <v>4436</v>
      </c>
      <c r="K949" s="14" t="s">
        <v>62</v>
      </c>
      <c r="L949" s="14" t="s">
        <v>4437</v>
      </c>
      <c r="M949" s="14" t="s">
        <v>20</v>
      </c>
      <c r="N949" s="14" t="s">
        <v>88</v>
      </c>
      <c r="O949" s="14" t="s">
        <v>264</v>
      </c>
      <c r="P949" s="23" t="s">
        <v>57</v>
      </c>
    </row>
    <row r="950" spans="1:16" x14ac:dyDescent="0.25">
      <c r="A950" s="19" t="s">
        <v>3140</v>
      </c>
      <c r="B950" s="13" t="s">
        <v>3141</v>
      </c>
      <c r="C950" s="13" t="s">
        <v>4748</v>
      </c>
      <c r="D950" s="13" t="s">
        <v>15</v>
      </c>
      <c r="E950" s="20" t="s">
        <v>3142</v>
      </c>
      <c r="F950" s="20">
        <v>45497</v>
      </c>
      <c r="G950" s="13" t="s">
        <v>138</v>
      </c>
      <c r="H950" s="13" t="str" cm="1">
        <f t="array" ref="H950">_xlfn.IFS(
  OR(LEFT(Students_Data!$G950,1)="6", LEFT(Students_Data!$G950,2)="C5"), "6th",
  OR(LEFT(Students_Data!$G950,1)="7", LEFT(Students_Data!$G950,2)="C4"), "7th",
  OR(LEFT(Students_Data!$G950,1)="8", LEFT(Students_Data!$G950,2)="C3"), "8th",
  OR(LEFT(Students_Data!$G950,1)="9", LEFT(Students_Data!$G950,2)="C2"), "9th",
  OR(LEFT(Students_Data!$G950,2)="10", LEFT(Students_Data!$G950,2)="C1"), "10th",
  TRUE, "none"
)</f>
        <v>9th</v>
      </c>
      <c r="I950" s="13" t="str">
        <f>IF(LEFT(Students_Data!$G950,1)="C", "C-Batch", "Techno")</f>
        <v>C-Batch</v>
      </c>
      <c r="J950" s="13" t="s">
        <v>3143</v>
      </c>
      <c r="K950" s="13" t="s">
        <v>4755</v>
      </c>
      <c r="L950" s="13" t="s">
        <v>3144</v>
      </c>
      <c r="M950" s="13" t="s">
        <v>20</v>
      </c>
      <c r="N950" s="13" t="s">
        <v>4732</v>
      </c>
      <c r="O950" s="13" t="s">
        <v>133</v>
      </c>
      <c r="P950" s="9" t="s">
        <v>39</v>
      </c>
    </row>
    <row r="951" spans="1:16" x14ac:dyDescent="0.25">
      <c r="A951" s="21" t="s">
        <v>845</v>
      </c>
      <c r="B951" s="14" t="s">
        <v>846</v>
      </c>
      <c r="C951" s="14" t="s">
        <v>4748</v>
      </c>
      <c r="D951" s="14" t="s">
        <v>67</v>
      </c>
      <c r="E951" s="22" t="s">
        <v>847</v>
      </c>
      <c r="F951" s="22">
        <v>45474</v>
      </c>
      <c r="G951" s="14" t="s">
        <v>472</v>
      </c>
      <c r="H951" s="14" t="str" cm="1">
        <f t="array" ref="H951">_xlfn.IFS(
  OR(LEFT(Students_Data!$G951,1)="6", LEFT(Students_Data!$G951,2)="C5"), "6th",
  OR(LEFT(Students_Data!$G951,1)="7", LEFT(Students_Data!$G951,2)="C4"), "7th",
  OR(LEFT(Students_Data!$G951,1)="8", LEFT(Students_Data!$G951,2)="C3"), "8th",
  OR(LEFT(Students_Data!$G951,1)="9", LEFT(Students_Data!$G951,2)="C2"), "9th",
  OR(LEFT(Students_Data!$G951,2)="10", LEFT(Students_Data!$G951,2)="C1"), "10th",
  TRUE, "none"
)</f>
        <v>7th</v>
      </c>
      <c r="I951" s="14" t="str">
        <f>IF(LEFT(Students_Data!$G951,1)="C", "C-Batch", "Techno")</f>
        <v>Techno</v>
      </c>
      <c r="J951" s="14" t="s">
        <v>848</v>
      </c>
      <c r="K951" s="14" t="s">
        <v>44</v>
      </c>
      <c r="L951" s="14" t="s">
        <v>849</v>
      </c>
      <c r="M951" s="14" t="s">
        <v>20</v>
      </c>
      <c r="N951" s="14" t="s">
        <v>850</v>
      </c>
      <c r="O951" s="14" t="s">
        <v>357</v>
      </c>
      <c r="P951" s="23" t="s">
        <v>30</v>
      </c>
    </row>
    <row r="952" spans="1:16" x14ac:dyDescent="0.25">
      <c r="A952" s="19" t="s">
        <v>2795</v>
      </c>
      <c r="B952" s="13" t="s">
        <v>2501</v>
      </c>
      <c r="C952" s="13" t="s">
        <v>4748</v>
      </c>
      <c r="D952" s="13" t="s">
        <v>15</v>
      </c>
      <c r="E952" s="20" t="s">
        <v>832</v>
      </c>
      <c r="F952" s="20">
        <v>44798</v>
      </c>
      <c r="G952" s="13" t="s">
        <v>377</v>
      </c>
      <c r="H952" s="13" t="str" cm="1">
        <f t="array" ref="H952">_xlfn.IFS(
  OR(LEFT(Students_Data!$G952,1)="6", LEFT(Students_Data!$G952,2)="C5"), "6th",
  OR(LEFT(Students_Data!$G952,1)="7", LEFT(Students_Data!$G952,2)="C4"), "7th",
  OR(LEFT(Students_Data!$G952,1)="8", LEFT(Students_Data!$G952,2)="C3"), "8th",
  OR(LEFT(Students_Data!$G952,1)="9", LEFT(Students_Data!$G952,2)="C2"), "9th",
  OR(LEFT(Students_Data!$G952,2)="10", LEFT(Students_Data!$G952,2)="C1"), "10th",
  TRUE, "none"
)</f>
        <v>9th</v>
      </c>
      <c r="I952" s="13" t="str">
        <f>IF(LEFT(Students_Data!$G952,1)="C", "C-Batch", "Techno")</f>
        <v>C-Batch</v>
      </c>
      <c r="J952" s="13" t="s">
        <v>2796</v>
      </c>
      <c r="K952" s="13" t="s">
        <v>4755</v>
      </c>
      <c r="L952" s="13" t="s">
        <v>2797</v>
      </c>
      <c r="M952" s="13" t="s">
        <v>20</v>
      </c>
      <c r="N952" s="13" t="s">
        <v>344</v>
      </c>
      <c r="O952" s="13" t="s">
        <v>80</v>
      </c>
      <c r="P952" s="9" t="s">
        <v>81</v>
      </c>
    </row>
    <row r="953" spans="1:16" x14ac:dyDescent="0.25">
      <c r="A953" s="21" t="s">
        <v>562</v>
      </c>
      <c r="B953" s="14" t="s">
        <v>563</v>
      </c>
      <c r="C953" s="14" t="s">
        <v>4748</v>
      </c>
      <c r="D953" s="14" t="s">
        <v>15</v>
      </c>
      <c r="E953" s="22" t="s">
        <v>564</v>
      </c>
      <c r="F953" s="22">
        <v>43304</v>
      </c>
      <c r="G953" s="14" t="s">
        <v>122</v>
      </c>
      <c r="H953" s="14" t="str" cm="1">
        <f t="array" ref="H953">_xlfn.IFS(
  OR(LEFT(Students_Data!$G953,1)="6", LEFT(Students_Data!$G953,2)="C5"), "6th",
  OR(LEFT(Students_Data!$G953,1)="7", LEFT(Students_Data!$G953,2)="C4"), "7th",
  OR(LEFT(Students_Data!$G953,1)="8", LEFT(Students_Data!$G953,2)="C3"), "8th",
  OR(LEFT(Students_Data!$G953,1)="9", LEFT(Students_Data!$G953,2)="C2"), "9th",
  OR(LEFT(Students_Data!$G953,2)="10", LEFT(Students_Data!$G953,2)="C1"), "10th",
  TRUE, "none"
)</f>
        <v>9th</v>
      </c>
      <c r="I953" s="14" t="str">
        <f>IF(LEFT(Students_Data!$G953,1)="C", "C-Batch", "Techno")</f>
        <v>Techno</v>
      </c>
      <c r="J953" s="14" t="s">
        <v>566</v>
      </c>
      <c r="K953" s="14" t="s">
        <v>44</v>
      </c>
      <c r="L953" s="14" t="s">
        <v>567</v>
      </c>
      <c r="M953" s="14" t="s">
        <v>202</v>
      </c>
      <c r="N953" s="14" t="s">
        <v>568</v>
      </c>
      <c r="O953" s="14" t="s">
        <v>111</v>
      </c>
      <c r="P953" s="23" t="s">
        <v>98</v>
      </c>
    </row>
    <row r="954" spans="1:16" x14ac:dyDescent="0.25">
      <c r="A954" s="19" t="s">
        <v>1699</v>
      </c>
      <c r="B954" s="13" t="s">
        <v>1700</v>
      </c>
      <c r="C954" s="13" t="s">
        <v>4748</v>
      </c>
      <c r="D954" s="13" t="s">
        <v>67</v>
      </c>
      <c r="E954" s="20" t="s">
        <v>1701</v>
      </c>
      <c r="F954" s="20">
        <v>45817</v>
      </c>
      <c r="G954" s="13" t="s">
        <v>167</v>
      </c>
      <c r="H954" s="13" t="str" cm="1">
        <f t="array" ref="H954">_xlfn.IFS(
  OR(LEFT(Students_Data!$G954,1)="6", LEFT(Students_Data!$G954,2)="C5"), "6th",
  OR(LEFT(Students_Data!$G954,1)="7", LEFT(Students_Data!$G954,2)="C4"), "7th",
  OR(LEFT(Students_Data!$G954,1)="8", LEFT(Students_Data!$G954,2)="C3"), "8th",
  OR(LEFT(Students_Data!$G954,1)="9", LEFT(Students_Data!$G954,2)="C2"), "9th",
  OR(LEFT(Students_Data!$G954,2)="10", LEFT(Students_Data!$G954,2)="C1"), "10th",
  TRUE, "none"
)</f>
        <v>7th</v>
      </c>
      <c r="I954" s="13" t="str">
        <f>IF(LEFT(Students_Data!$G954,1)="C", "C-Batch", "Techno")</f>
        <v>Techno</v>
      </c>
      <c r="J954" s="13" t="s">
        <v>1702</v>
      </c>
      <c r="K954" s="13" t="s">
        <v>62</v>
      </c>
      <c r="L954" s="13" t="s">
        <v>518</v>
      </c>
      <c r="M954" s="13" t="s">
        <v>20</v>
      </c>
      <c r="N954" s="13" t="s">
        <v>344</v>
      </c>
      <c r="O954" s="13" t="s">
        <v>236</v>
      </c>
      <c r="P954" s="9" t="s">
        <v>90</v>
      </c>
    </row>
    <row r="955" spans="1:16" x14ac:dyDescent="0.25">
      <c r="A955" s="21" t="s">
        <v>3072</v>
      </c>
      <c r="B955" s="14" t="s">
        <v>3073</v>
      </c>
      <c r="C955" s="14" t="s">
        <v>4748</v>
      </c>
      <c r="D955" s="14" t="s">
        <v>15</v>
      </c>
      <c r="E955" s="22" t="s">
        <v>3074</v>
      </c>
      <c r="F955" s="22">
        <v>44723</v>
      </c>
      <c r="G955" s="14" t="s">
        <v>77</v>
      </c>
      <c r="H955" s="14" t="str" cm="1">
        <f t="array" ref="H955">_xlfn.IFS(
  OR(LEFT(Students_Data!$G955,1)="6", LEFT(Students_Data!$G955,2)="C5"), "6th",
  OR(LEFT(Students_Data!$G955,1)="7", LEFT(Students_Data!$G955,2)="C4"), "7th",
  OR(LEFT(Students_Data!$G955,1)="8", LEFT(Students_Data!$G955,2)="C3"), "8th",
  OR(LEFT(Students_Data!$G955,1)="9", LEFT(Students_Data!$G955,2)="C2"), "9th",
  OR(LEFT(Students_Data!$G955,2)="10", LEFT(Students_Data!$G955,2)="C1"), "10th",
  TRUE, "none"
)</f>
        <v>10th</v>
      </c>
      <c r="I955" s="14" t="str">
        <f>IF(LEFT(Students_Data!$G955,1)="C", "C-Batch", "Techno")</f>
        <v>Techno</v>
      </c>
      <c r="J955" s="14" t="s">
        <v>3076</v>
      </c>
      <c r="K955" s="14" t="s">
        <v>4755</v>
      </c>
      <c r="L955" s="14" t="s">
        <v>3077</v>
      </c>
      <c r="M955" s="14" t="s">
        <v>20</v>
      </c>
      <c r="N955" s="14" t="s">
        <v>4732</v>
      </c>
      <c r="O955" s="14" t="s">
        <v>256</v>
      </c>
      <c r="P955" s="23" t="s">
        <v>30</v>
      </c>
    </row>
    <row r="956" spans="1:16" x14ac:dyDescent="0.25">
      <c r="A956" s="19" t="s">
        <v>514</v>
      </c>
      <c r="B956" s="13" t="s">
        <v>515</v>
      </c>
      <c r="C956" s="13" t="s">
        <v>4748</v>
      </c>
      <c r="D956" s="13" t="s">
        <v>15</v>
      </c>
      <c r="E956" s="20" t="s">
        <v>516</v>
      </c>
      <c r="F956" s="20">
        <v>45101</v>
      </c>
      <c r="G956" s="13" t="s">
        <v>435</v>
      </c>
      <c r="H956" s="13" t="str" cm="1">
        <f t="array" ref="H956">_xlfn.IFS(
  OR(LEFT(Students_Data!$G956,1)="6", LEFT(Students_Data!$G956,2)="C5"), "6th",
  OR(LEFT(Students_Data!$G956,1)="7", LEFT(Students_Data!$G956,2)="C4"), "7th",
  OR(LEFT(Students_Data!$G956,1)="8", LEFT(Students_Data!$G956,2)="C3"), "8th",
  OR(LEFT(Students_Data!$G956,1)="9", LEFT(Students_Data!$G956,2)="C2"), "9th",
  OR(LEFT(Students_Data!$G956,2)="10", LEFT(Students_Data!$G956,2)="C1"), "10th",
  TRUE, "none"
)</f>
        <v>6th</v>
      </c>
      <c r="I956" s="13" t="str">
        <f>IF(LEFT(Students_Data!$G956,1)="C", "C-Batch", "Techno")</f>
        <v>Techno</v>
      </c>
      <c r="J956" s="13" t="s">
        <v>517</v>
      </c>
      <c r="K956" s="13" t="s">
        <v>71</v>
      </c>
      <c r="L956" s="13" t="s">
        <v>518</v>
      </c>
      <c r="M956" s="13" t="s">
        <v>20</v>
      </c>
      <c r="N956" s="13" t="s">
        <v>519</v>
      </c>
      <c r="O956" s="13" t="s">
        <v>184</v>
      </c>
      <c r="P956" s="9" t="s">
        <v>98</v>
      </c>
    </row>
    <row r="957" spans="1:16" x14ac:dyDescent="0.25">
      <c r="A957" s="21" t="s">
        <v>4209</v>
      </c>
      <c r="B957" s="14" t="s">
        <v>4210</v>
      </c>
      <c r="C957" s="14" t="s">
        <v>4748</v>
      </c>
      <c r="D957" s="14" t="s">
        <v>67</v>
      </c>
      <c r="E957" s="22" t="s">
        <v>1217</v>
      </c>
      <c r="F957" s="22">
        <v>43624</v>
      </c>
      <c r="G957" s="14" t="s">
        <v>435</v>
      </c>
      <c r="H957" s="14" t="str" cm="1">
        <f t="array" ref="H957">_xlfn.IFS(
  OR(LEFT(Students_Data!$G957,1)="6", LEFT(Students_Data!$G957,2)="C5"), "6th",
  OR(LEFT(Students_Data!$G957,1)="7", LEFT(Students_Data!$G957,2)="C4"), "7th",
  OR(LEFT(Students_Data!$G957,1)="8", LEFT(Students_Data!$G957,2)="C3"), "8th",
  OR(LEFT(Students_Data!$G957,1)="9", LEFT(Students_Data!$G957,2)="C2"), "9th",
  OR(LEFT(Students_Data!$G957,2)="10", LEFT(Students_Data!$G957,2)="C1"), "10th",
  TRUE, "none"
)</f>
        <v>6th</v>
      </c>
      <c r="I957" s="14" t="str">
        <f>IF(LEFT(Students_Data!$G957,1)="C", "C-Batch", "Techno")</f>
        <v>Techno</v>
      </c>
      <c r="J957" s="14" t="s">
        <v>566</v>
      </c>
      <c r="K957" s="14" t="s">
        <v>4755</v>
      </c>
      <c r="L957" s="14" t="s">
        <v>4211</v>
      </c>
      <c r="M957" s="14" t="s">
        <v>325</v>
      </c>
      <c r="N957" s="14" t="s">
        <v>568</v>
      </c>
      <c r="O957" s="14" t="s">
        <v>56</v>
      </c>
      <c r="P957" s="23" t="s">
        <v>57</v>
      </c>
    </row>
    <row r="958" spans="1:16" x14ac:dyDescent="0.25">
      <c r="A958" s="19" t="s">
        <v>2446</v>
      </c>
      <c r="B958" s="13" t="s">
        <v>2447</v>
      </c>
      <c r="C958" s="13" t="s">
        <v>4748</v>
      </c>
      <c r="D958" s="13" t="s">
        <v>15</v>
      </c>
      <c r="E958" s="20" t="s">
        <v>2448</v>
      </c>
      <c r="F958" s="20">
        <v>45528</v>
      </c>
      <c r="G958" s="13" t="s">
        <v>138</v>
      </c>
      <c r="H958" s="13" t="str" cm="1">
        <f t="array" ref="H958">_xlfn.IFS(
  OR(LEFT(Students_Data!$G958,1)="6", LEFT(Students_Data!$G958,2)="C5"), "6th",
  OR(LEFT(Students_Data!$G958,1)="7", LEFT(Students_Data!$G958,2)="C4"), "7th",
  OR(LEFT(Students_Data!$G958,1)="8", LEFT(Students_Data!$G958,2)="C3"), "8th",
  OR(LEFT(Students_Data!$G958,1)="9", LEFT(Students_Data!$G958,2)="C2"), "9th",
  OR(LEFT(Students_Data!$G958,2)="10", LEFT(Students_Data!$G958,2)="C1"), "10th",
  TRUE, "none"
)</f>
        <v>9th</v>
      </c>
      <c r="I958" s="13" t="str">
        <f>IF(LEFT(Students_Data!$G958,1)="C", "C-Batch", "Techno")</f>
        <v>C-Batch</v>
      </c>
      <c r="J958" s="13" t="s">
        <v>2449</v>
      </c>
      <c r="K958" s="13" t="s">
        <v>44</v>
      </c>
      <c r="L958" s="13" t="s">
        <v>2450</v>
      </c>
      <c r="M958" s="13" t="s">
        <v>20</v>
      </c>
      <c r="N958" s="13" t="s">
        <v>448</v>
      </c>
      <c r="O958" s="13" t="s">
        <v>73</v>
      </c>
      <c r="P958" s="9" t="s">
        <v>22</v>
      </c>
    </row>
    <row r="959" spans="1:16" x14ac:dyDescent="0.25">
      <c r="A959" s="21" t="s">
        <v>449</v>
      </c>
      <c r="B959" s="14" t="s">
        <v>450</v>
      </c>
      <c r="C959" s="14" t="s">
        <v>4748</v>
      </c>
      <c r="D959" s="14" t="s">
        <v>67</v>
      </c>
      <c r="E959" s="22" t="s">
        <v>451</v>
      </c>
      <c r="F959" s="22">
        <v>42892</v>
      </c>
      <c r="G959" s="14" t="s">
        <v>233</v>
      </c>
      <c r="H959" s="14" t="str" cm="1">
        <f t="array" ref="H959">_xlfn.IFS(
  OR(LEFT(Students_Data!$G959,1)="6", LEFT(Students_Data!$G959,2)="C5"), "6th",
  OR(LEFT(Students_Data!$G959,1)="7", LEFT(Students_Data!$G959,2)="C4"), "7th",
  OR(LEFT(Students_Data!$G959,1)="8", LEFT(Students_Data!$G959,2)="C3"), "8th",
  OR(LEFT(Students_Data!$G959,1)="9", LEFT(Students_Data!$G959,2)="C2"), "9th",
  OR(LEFT(Students_Data!$G959,2)="10", LEFT(Students_Data!$G959,2)="C1"), "10th",
  TRUE, "none"
)</f>
        <v>8th</v>
      </c>
      <c r="I959" s="14" t="str">
        <f>IF(LEFT(Students_Data!$G959,1)="C", "C-Batch", "Techno")</f>
        <v>C-Batch</v>
      </c>
      <c r="J959" s="14" t="s">
        <v>452</v>
      </c>
      <c r="K959" s="14" t="s">
        <v>62</v>
      </c>
      <c r="L959" s="14" t="s">
        <v>453</v>
      </c>
      <c r="M959" s="14" t="s">
        <v>20</v>
      </c>
      <c r="N959" s="14" t="s">
        <v>46</v>
      </c>
      <c r="O959" s="14" t="s">
        <v>270</v>
      </c>
      <c r="P959" s="23" t="s">
        <v>39</v>
      </c>
    </row>
    <row r="960" spans="1:16" x14ac:dyDescent="0.25">
      <c r="A960" s="19" t="s">
        <v>3821</v>
      </c>
      <c r="B960" s="13" t="s">
        <v>3822</v>
      </c>
      <c r="C960" s="13" t="s">
        <v>4748</v>
      </c>
      <c r="D960" s="13" t="s">
        <v>67</v>
      </c>
      <c r="E960" s="20" t="s">
        <v>3823</v>
      </c>
      <c r="F960" s="20">
        <v>42892</v>
      </c>
      <c r="G960" s="13" t="s">
        <v>69</v>
      </c>
      <c r="H960" s="13" t="str" cm="1">
        <f t="array" ref="H960">_xlfn.IFS(
  OR(LEFT(Students_Data!$G960,1)="6", LEFT(Students_Data!$G960,2)="C5"), "6th",
  OR(LEFT(Students_Data!$G960,1)="7", LEFT(Students_Data!$G960,2)="C4"), "7th",
  OR(LEFT(Students_Data!$G960,1)="8", LEFT(Students_Data!$G960,2)="C3"), "8th",
  OR(LEFT(Students_Data!$G960,1)="9", LEFT(Students_Data!$G960,2)="C2"), "9th",
  OR(LEFT(Students_Data!$G960,2)="10", LEFT(Students_Data!$G960,2)="C1"), "10th",
  TRUE, "none"
)</f>
        <v>8th</v>
      </c>
      <c r="I960" s="13" t="str">
        <f>IF(LEFT(Students_Data!$G960,1)="C", "C-Batch", "Techno")</f>
        <v>Techno</v>
      </c>
      <c r="J960" s="13" t="s">
        <v>3824</v>
      </c>
      <c r="K960" s="13" t="s">
        <v>4757</v>
      </c>
      <c r="L960" s="13" t="s">
        <v>3825</v>
      </c>
      <c r="M960" s="13" t="s">
        <v>141</v>
      </c>
      <c r="N960" s="13" t="s">
        <v>154</v>
      </c>
      <c r="O960" s="13" t="s">
        <v>184</v>
      </c>
      <c r="P960" s="9" t="s">
        <v>98</v>
      </c>
    </row>
    <row r="961" spans="1:16" x14ac:dyDescent="0.25">
      <c r="A961" s="21" t="s">
        <v>2498</v>
      </c>
      <c r="B961" s="14" t="s">
        <v>2499</v>
      </c>
      <c r="C961" s="14" t="s">
        <v>4748</v>
      </c>
      <c r="D961" s="14" t="s">
        <v>15</v>
      </c>
      <c r="E961" s="22" t="s">
        <v>2500</v>
      </c>
      <c r="F961" s="22">
        <v>42599</v>
      </c>
      <c r="G961" s="14" t="s">
        <v>377</v>
      </c>
      <c r="H961" s="14" t="str" cm="1">
        <f t="array" ref="H961">_xlfn.IFS(
  OR(LEFT(Students_Data!$G961,1)="6", LEFT(Students_Data!$G961,2)="C5"), "6th",
  OR(LEFT(Students_Data!$G961,1)="7", LEFT(Students_Data!$G961,2)="C4"), "7th",
  OR(LEFT(Students_Data!$G961,1)="8", LEFT(Students_Data!$G961,2)="C3"), "8th",
  OR(LEFT(Students_Data!$G961,1)="9", LEFT(Students_Data!$G961,2)="C2"), "9th",
  OR(LEFT(Students_Data!$G961,2)="10", LEFT(Students_Data!$G961,2)="C1"), "10th",
  TRUE, "none"
)</f>
        <v>9th</v>
      </c>
      <c r="I961" s="14" t="str">
        <f>IF(LEFT(Students_Data!$G961,1)="C", "C-Batch", "Techno")</f>
        <v>C-Batch</v>
      </c>
      <c r="J961" s="14" t="s">
        <v>2501</v>
      </c>
      <c r="K961" s="14" t="s">
        <v>4755</v>
      </c>
      <c r="L961" s="14" t="s">
        <v>2502</v>
      </c>
      <c r="M961" s="14" t="s">
        <v>20</v>
      </c>
      <c r="N961" s="14" t="s">
        <v>154</v>
      </c>
      <c r="O961" s="14" t="s">
        <v>163</v>
      </c>
      <c r="P961" s="23" t="s">
        <v>39</v>
      </c>
    </row>
    <row r="962" spans="1:16" x14ac:dyDescent="0.25">
      <c r="A962" s="19" t="s">
        <v>2384</v>
      </c>
      <c r="B962" s="13" t="s">
        <v>2385</v>
      </c>
      <c r="C962" s="13" t="s">
        <v>4748</v>
      </c>
      <c r="D962" s="13" t="s">
        <v>15</v>
      </c>
      <c r="E962" s="20" t="s">
        <v>2386</v>
      </c>
      <c r="F962" s="20">
        <v>45140</v>
      </c>
      <c r="G962" s="13" t="s">
        <v>377</v>
      </c>
      <c r="H962" s="13" t="str" cm="1">
        <f t="array" ref="H962">_xlfn.IFS(
  OR(LEFT(Students_Data!$G962,1)="6", LEFT(Students_Data!$G962,2)="C5"), "6th",
  OR(LEFT(Students_Data!$G962,1)="7", LEFT(Students_Data!$G962,2)="C4"), "7th",
  OR(LEFT(Students_Data!$G962,1)="8", LEFT(Students_Data!$G962,2)="C3"), "8th",
  OR(LEFT(Students_Data!$G962,1)="9", LEFT(Students_Data!$G962,2)="C2"), "9th",
  OR(LEFT(Students_Data!$G962,2)="10", LEFT(Students_Data!$G962,2)="C1"), "10th",
  TRUE, "none"
)</f>
        <v>9th</v>
      </c>
      <c r="I962" s="13" t="str">
        <f>IF(LEFT(Students_Data!$G962,1)="C", "C-Batch", "Techno")</f>
        <v>C-Batch</v>
      </c>
      <c r="J962" s="13" t="s">
        <v>848</v>
      </c>
      <c r="K962" s="13" t="s">
        <v>4755</v>
      </c>
      <c r="L962" s="13" t="s">
        <v>2387</v>
      </c>
      <c r="M962" s="13" t="s">
        <v>20</v>
      </c>
      <c r="N962" s="13" t="s">
        <v>344</v>
      </c>
      <c r="O962" s="13" t="s">
        <v>104</v>
      </c>
      <c r="P962" s="9" t="s">
        <v>90</v>
      </c>
    </row>
    <row r="963" spans="1:16" x14ac:dyDescent="0.25">
      <c r="A963" s="21" t="s">
        <v>1377</v>
      </c>
      <c r="B963" s="14" t="s">
        <v>1378</v>
      </c>
      <c r="C963" s="14" t="s">
        <v>4748</v>
      </c>
      <c r="D963" s="14" t="s">
        <v>15</v>
      </c>
      <c r="E963" s="22" t="s">
        <v>1379</v>
      </c>
      <c r="F963" s="22">
        <v>43631</v>
      </c>
      <c r="G963" s="14" t="s">
        <v>435</v>
      </c>
      <c r="H963" s="14" t="str" cm="1">
        <f t="array" ref="H963">_xlfn.IFS(
  OR(LEFT(Students_Data!$G963,1)="6", LEFT(Students_Data!$G963,2)="C5"), "6th",
  OR(LEFT(Students_Data!$G963,1)="7", LEFT(Students_Data!$G963,2)="C4"), "7th",
  OR(LEFT(Students_Data!$G963,1)="8", LEFT(Students_Data!$G963,2)="C3"), "8th",
  OR(LEFT(Students_Data!$G963,1)="9", LEFT(Students_Data!$G963,2)="C2"), "9th",
  OR(LEFT(Students_Data!$G963,2)="10", LEFT(Students_Data!$G963,2)="C1"), "10th",
  TRUE, "none"
)</f>
        <v>6th</v>
      </c>
      <c r="I963" s="14" t="str">
        <f>IF(LEFT(Students_Data!$G963,1)="C", "C-Batch", "Techno")</f>
        <v>Techno</v>
      </c>
      <c r="J963" s="14" t="s">
        <v>1380</v>
      </c>
      <c r="K963" s="14" t="s">
        <v>4757</v>
      </c>
      <c r="L963" s="14" t="s">
        <v>1381</v>
      </c>
      <c r="M963" s="14" t="s">
        <v>20</v>
      </c>
      <c r="N963" s="14" t="s">
        <v>448</v>
      </c>
      <c r="O963" s="14" t="s">
        <v>318</v>
      </c>
      <c r="P963" s="23" t="s">
        <v>30</v>
      </c>
    </row>
    <row r="964" spans="1:16" x14ac:dyDescent="0.25">
      <c r="A964" s="19" t="s">
        <v>1828</v>
      </c>
      <c r="B964" s="13" t="s">
        <v>4823</v>
      </c>
      <c r="C964" s="13" t="s">
        <v>4748</v>
      </c>
      <c r="D964" s="13" t="s">
        <v>15</v>
      </c>
      <c r="E964" s="20" t="s">
        <v>1829</v>
      </c>
      <c r="F964" s="20">
        <v>42525</v>
      </c>
      <c r="G964" s="13" t="s">
        <v>122</v>
      </c>
      <c r="H964" s="13" t="str" cm="1">
        <f t="array" ref="H964">_xlfn.IFS(
  OR(LEFT(Students_Data!$G964,1)="6", LEFT(Students_Data!$G964,2)="C5"), "6th",
  OR(LEFT(Students_Data!$G964,1)="7", LEFT(Students_Data!$G964,2)="C4"), "7th",
  OR(LEFT(Students_Data!$G964,1)="8", LEFT(Students_Data!$G964,2)="C3"), "8th",
  OR(LEFT(Students_Data!$G964,1)="9", LEFT(Students_Data!$G964,2)="C2"), "9th",
  OR(LEFT(Students_Data!$G964,2)="10", LEFT(Students_Data!$G964,2)="C1"), "10th",
  TRUE, "none"
)</f>
        <v>9th</v>
      </c>
      <c r="I964" s="13" t="str">
        <f>IF(LEFT(Students_Data!$G964,1)="C", "C-Batch", "Techno")</f>
        <v>Techno</v>
      </c>
      <c r="J964" s="13" t="s">
        <v>1378</v>
      </c>
      <c r="K964" s="13" t="s">
        <v>4755</v>
      </c>
      <c r="L964" s="13" t="s">
        <v>1830</v>
      </c>
      <c r="M964" s="13" t="s">
        <v>20</v>
      </c>
      <c r="N964" s="13" t="s">
        <v>344</v>
      </c>
      <c r="O964" s="13" t="s">
        <v>326</v>
      </c>
      <c r="P964" s="9" t="s">
        <v>81</v>
      </c>
    </row>
    <row r="965" spans="1:16" x14ac:dyDescent="0.25">
      <c r="A965" s="21" t="s">
        <v>1818</v>
      </c>
      <c r="B965" s="14" t="s">
        <v>1819</v>
      </c>
      <c r="C965" s="14" t="s">
        <v>4748</v>
      </c>
      <c r="D965" s="14" t="s">
        <v>15</v>
      </c>
      <c r="E965" s="22" t="s">
        <v>1820</v>
      </c>
      <c r="F965" s="22">
        <v>42974</v>
      </c>
      <c r="G965" s="14" t="s">
        <v>472</v>
      </c>
      <c r="H965" s="14" t="str" cm="1">
        <f t="array" ref="H965">_xlfn.IFS(
  OR(LEFT(Students_Data!$G965,1)="6", LEFT(Students_Data!$G965,2)="C5"), "6th",
  OR(LEFT(Students_Data!$G965,1)="7", LEFT(Students_Data!$G965,2)="C4"), "7th",
  OR(LEFT(Students_Data!$G965,1)="8", LEFT(Students_Data!$G965,2)="C3"), "8th",
  OR(LEFT(Students_Data!$G965,1)="9", LEFT(Students_Data!$G965,2)="C2"), "9th",
  OR(LEFT(Students_Data!$G965,2)="10", LEFT(Students_Data!$G965,2)="C1"), "10th",
  TRUE, "none"
)</f>
        <v>7th</v>
      </c>
      <c r="I965" s="14" t="str">
        <f>IF(LEFT(Students_Data!$G965,1)="C", "C-Batch", "Techno")</f>
        <v>Techno</v>
      </c>
      <c r="J965" s="14" t="s">
        <v>1581</v>
      </c>
      <c r="K965" s="14" t="s">
        <v>71</v>
      </c>
      <c r="L965" s="14" t="s">
        <v>1821</v>
      </c>
      <c r="M965" s="14" t="s">
        <v>20</v>
      </c>
      <c r="N965" s="14" t="s">
        <v>242</v>
      </c>
      <c r="O965" s="14" t="s">
        <v>338</v>
      </c>
      <c r="P965" s="23" t="s">
        <v>57</v>
      </c>
    </row>
    <row r="966" spans="1:16" x14ac:dyDescent="0.25">
      <c r="A966" s="19" t="s">
        <v>4017</v>
      </c>
      <c r="B966" s="13" t="s">
        <v>4018</v>
      </c>
      <c r="C966" s="13" t="s">
        <v>4748</v>
      </c>
      <c r="D966" s="13" t="s">
        <v>67</v>
      </c>
      <c r="E966" s="20" t="s">
        <v>4019</v>
      </c>
      <c r="F966" s="20">
        <v>44395</v>
      </c>
      <c r="G966" s="13" t="s">
        <v>394</v>
      </c>
      <c r="H966" s="13" t="str" cm="1">
        <f t="array" ref="H966">_xlfn.IFS(
  OR(LEFT(Students_Data!$G966,1)="6", LEFT(Students_Data!$G966,2)="C5"), "6th",
  OR(LEFT(Students_Data!$G966,1)="7", LEFT(Students_Data!$G966,2)="C4"), "7th",
  OR(LEFT(Students_Data!$G966,1)="8", LEFT(Students_Data!$G966,2)="C3"), "8th",
  OR(LEFT(Students_Data!$G966,1)="9", LEFT(Students_Data!$G966,2)="C2"), "9th",
  OR(LEFT(Students_Data!$G966,2)="10", LEFT(Students_Data!$G966,2)="C1"), "10th",
  TRUE, "none"
)</f>
        <v>6th</v>
      </c>
      <c r="I966" s="13" t="str">
        <f>IF(LEFT(Students_Data!$G966,1)="C", "C-Batch", "Techno")</f>
        <v>Techno</v>
      </c>
      <c r="J966" s="13" t="s">
        <v>4020</v>
      </c>
      <c r="K966" s="13" t="s">
        <v>4757</v>
      </c>
      <c r="L966" s="13" t="s">
        <v>4021</v>
      </c>
      <c r="M966" s="13" t="s">
        <v>20</v>
      </c>
      <c r="N966" s="13" t="s">
        <v>55</v>
      </c>
      <c r="O966" s="13" t="s">
        <v>270</v>
      </c>
      <c r="P966" s="9" t="s">
        <v>39</v>
      </c>
    </row>
    <row r="967" spans="1:16" x14ac:dyDescent="0.25">
      <c r="A967" s="21" t="s">
        <v>2160</v>
      </c>
      <c r="B967" s="14" t="s">
        <v>272</v>
      </c>
      <c r="C967" s="14" t="s">
        <v>4748</v>
      </c>
      <c r="D967" s="14" t="s">
        <v>67</v>
      </c>
      <c r="E967" s="22" t="s">
        <v>2161</v>
      </c>
      <c r="F967" s="22">
        <v>43290</v>
      </c>
      <c r="G967" s="14" t="s">
        <v>167</v>
      </c>
      <c r="H967" s="14" t="str" cm="1">
        <f t="array" ref="H967">_xlfn.IFS(
  OR(LEFT(Students_Data!$G967,1)="6", LEFT(Students_Data!$G967,2)="C5"), "6th",
  OR(LEFT(Students_Data!$G967,1)="7", LEFT(Students_Data!$G967,2)="C4"), "7th",
  OR(LEFT(Students_Data!$G967,1)="8", LEFT(Students_Data!$G967,2)="C3"), "8th",
  OR(LEFT(Students_Data!$G967,1)="9", LEFT(Students_Data!$G967,2)="C2"), "9th",
  OR(LEFT(Students_Data!$G967,2)="10", LEFT(Students_Data!$G967,2)="C1"), "10th",
  TRUE, "none"
)</f>
        <v>7th</v>
      </c>
      <c r="I967" s="14" t="str">
        <f>IF(LEFT(Students_Data!$G967,1)="C", "C-Batch", "Techno")</f>
        <v>Techno</v>
      </c>
      <c r="J967" s="14" t="s">
        <v>1290</v>
      </c>
      <c r="K967" s="14" t="s">
        <v>200</v>
      </c>
      <c r="L967" s="14" t="s">
        <v>2162</v>
      </c>
      <c r="M967" s="14" t="s">
        <v>20</v>
      </c>
      <c r="N967" s="14" t="s">
        <v>176</v>
      </c>
      <c r="O967" s="14" t="s">
        <v>256</v>
      </c>
      <c r="P967" s="23" t="s">
        <v>30</v>
      </c>
    </row>
    <row r="968" spans="1:16" x14ac:dyDescent="0.25">
      <c r="A968" s="19" t="s">
        <v>3523</v>
      </c>
      <c r="B968" s="13" t="s">
        <v>4822</v>
      </c>
      <c r="C968" s="13" t="s">
        <v>4748</v>
      </c>
      <c r="D968" s="13" t="s">
        <v>67</v>
      </c>
      <c r="E968" s="20" t="s">
        <v>3524</v>
      </c>
      <c r="F968" s="20">
        <v>42536</v>
      </c>
      <c r="G968" s="13" t="s">
        <v>26</v>
      </c>
      <c r="H968" s="13" t="str" cm="1">
        <f t="array" ref="H968">_xlfn.IFS(
  OR(LEFT(Students_Data!$G968,1)="6", LEFT(Students_Data!$G968,2)="C5"), "6th",
  OR(LEFT(Students_Data!$G968,1)="7", LEFT(Students_Data!$G968,2)="C4"), "7th",
  OR(LEFT(Students_Data!$G968,1)="8", LEFT(Students_Data!$G968,2)="C3"), "8th",
  OR(LEFT(Students_Data!$G968,1)="9", LEFT(Students_Data!$G968,2)="C2"), "9th",
  OR(LEFT(Students_Data!$G968,2)="10", LEFT(Students_Data!$G968,2)="C1"), "10th",
  TRUE, "none"
)</f>
        <v>8th</v>
      </c>
      <c r="I968" s="13" t="str">
        <f>IF(LEFT(Students_Data!$G968,1)="C", "C-Batch", "Techno")</f>
        <v>Techno</v>
      </c>
      <c r="J968" s="13" t="s">
        <v>3525</v>
      </c>
      <c r="K968" s="13" t="s">
        <v>200</v>
      </c>
      <c r="L968" s="13" t="s">
        <v>276</v>
      </c>
      <c r="M968" s="13" t="s">
        <v>20</v>
      </c>
      <c r="N968" s="13" t="s">
        <v>850</v>
      </c>
      <c r="O968" s="13" t="s">
        <v>97</v>
      </c>
      <c r="P968" s="9" t="s">
        <v>98</v>
      </c>
    </row>
    <row r="969" spans="1:16" x14ac:dyDescent="0.25">
      <c r="A969" s="21" t="s">
        <v>271</v>
      </c>
      <c r="B969" s="14" t="s">
        <v>4821</v>
      </c>
      <c r="C969" s="14" t="s">
        <v>4748</v>
      </c>
      <c r="D969" s="14" t="s">
        <v>67</v>
      </c>
      <c r="E969" s="22" t="s">
        <v>273</v>
      </c>
      <c r="F969" s="22">
        <v>41878</v>
      </c>
      <c r="G969" s="14" t="s">
        <v>17</v>
      </c>
      <c r="H969" s="14" t="str" cm="1">
        <f t="array" ref="H969">_xlfn.IFS(
  OR(LEFT(Students_Data!$G969,1)="6", LEFT(Students_Data!$G969,2)="C5"), "6th",
  OR(LEFT(Students_Data!$G969,1)="7", LEFT(Students_Data!$G969,2)="C4"), "7th",
  OR(LEFT(Students_Data!$G969,1)="8", LEFT(Students_Data!$G969,2)="C3"), "8th",
  OR(LEFT(Students_Data!$G969,1)="9", LEFT(Students_Data!$G969,2)="C2"), "9th",
  OR(LEFT(Students_Data!$G969,2)="10", LEFT(Students_Data!$G969,2)="C1"), "10th",
  TRUE, "none"
)</f>
        <v>10th</v>
      </c>
      <c r="I969" s="14" t="str">
        <f>IF(LEFT(Students_Data!$G969,1)="C", "C-Batch", "Techno")</f>
        <v>C-Batch</v>
      </c>
      <c r="J969" s="14" t="s">
        <v>275</v>
      </c>
      <c r="K969" s="14" t="s">
        <v>62</v>
      </c>
      <c r="L969" s="14" t="s">
        <v>276</v>
      </c>
      <c r="M969" s="14" t="s">
        <v>20</v>
      </c>
      <c r="N969" s="14" t="s">
        <v>4732</v>
      </c>
      <c r="O969" s="14" t="s">
        <v>277</v>
      </c>
      <c r="P969" s="23" t="s">
        <v>57</v>
      </c>
    </row>
    <row r="970" spans="1:16" x14ac:dyDescent="0.25">
      <c r="A970" s="19" t="s">
        <v>2485</v>
      </c>
      <c r="B970" s="13" t="s">
        <v>2486</v>
      </c>
      <c r="C970" s="13" t="s">
        <v>4748</v>
      </c>
      <c r="D970" s="13" t="s">
        <v>15</v>
      </c>
      <c r="E970" s="20" t="s">
        <v>2487</v>
      </c>
      <c r="F970" s="20">
        <v>45812</v>
      </c>
      <c r="G970" s="13" t="s">
        <v>77</v>
      </c>
      <c r="H970" s="13" t="str" cm="1">
        <f t="array" ref="H970">_xlfn.IFS(
  OR(LEFT(Students_Data!$G970,1)="6", LEFT(Students_Data!$G970,2)="C5"), "6th",
  OR(LEFT(Students_Data!$G970,1)="7", LEFT(Students_Data!$G970,2)="C4"), "7th",
  OR(LEFT(Students_Data!$G970,1)="8", LEFT(Students_Data!$G970,2)="C3"), "8th",
  OR(LEFT(Students_Data!$G970,1)="9", LEFT(Students_Data!$G970,2)="C2"), "9th",
  OR(LEFT(Students_Data!$G970,2)="10", LEFT(Students_Data!$G970,2)="C1"), "10th",
  TRUE, "none"
)</f>
        <v>10th</v>
      </c>
      <c r="I970" s="13" t="str">
        <f>IF(LEFT(Students_Data!$G970,1)="C", "C-Batch", "Techno")</f>
        <v>Techno</v>
      </c>
      <c r="J970" s="13" t="s">
        <v>2476</v>
      </c>
      <c r="K970" s="13" t="s">
        <v>4755</v>
      </c>
      <c r="L970" s="13" t="s">
        <v>2488</v>
      </c>
      <c r="M970" s="13" t="s">
        <v>20</v>
      </c>
      <c r="N970" s="13" t="s">
        <v>88</v>
      </c>
      <c r="O970" s="13" t="s">
        <v>142</v>
      </c>
      <c r="P970" s="9" t="s">
        <v>39</v>
      </c>
    </row>
    <row r="971" spans="1:16" x14ac:dyDescent="0.25">
      <c r="A971" s="21" t="s">
        <v>1287</v>
      </c>
      <c r="B971" s="14" t="s">
        <v>1288</v>
      </c>
      <c r="C971" s="14" t="s">
        <v>4748</v>
      </c>
      <c r="D971" s="14" t="s">
        <v>67</v>
      </c>
      <c r="E971" s="22" t="s">
        <v>1289</v>
      </c>
      <c r="F971" s="22">
        <v>42162</v>
      </c>
      <c r="G971" s="14" t="s">
        <v>282</v>
      </c>
      <c r="H971" s="14" t="str" cm="1">
        <f t="array" ref="H971">_xlfn.IFS(
  OR(LEFT(Students_Data!$G971,1)="6", LEFT(Students_Data!$G971,2)="C5"), "6th",
  OR(LEFT(Students_Data!$G971,1)="7", LEFT(Students_Data!$G971,2)="C4"), "7th",
  OR(LEFT(Students_Data!$G971,1)="8", LEFT(Students_Data!$G971,2)="C3"), "8th",
  OR(LEFT(Students_Data!$G971,1)="9", LEFT(Students_Data!$G971,2)="C2"), "9th",
  OR(LEFT(Students_Data!$G971,2)="10", LEFT(Students_Data!$G971,2)="C1"), "10th",
  TRUE, "none"
)</f>
        <v>10th</v>
      </c>
      <c r="I971" s="14" t="str">
        <f>IF(LEFT(Students_Data!$G971,1)="C", "C-Batch", "Techno")</f>
        <v>Techno</v>
      </c>
      <c r="J971" s="14" t="s">
        <v>1290</v>
      </c>
      <c r="K971" s="14" t="s">
        <v>4757</v>
      </c>
      <c r="L971" s="14" t="s">
        <v>1291</v>
      </c>
      <c r="M971" s="14" t="s">
        <v>228</v>
      </c>
      <c r="N971" s="14" t="s">
        <v>344</v>
      </c>
      <c r="O971" s="14" t="s">
        <v>305</v>
      </c>
      <c r="P971" s="23" t="s">
        <v>90</v>
      </c>
    </row>
    <row r="972" spans="1:16" x14ac:dyDescent="0.25">
      <c r="A972" s="19" t="s">
        <v>1680</v>
      </c>
      <c r="B972" s="13" t="s">
        <v>1681</v>
      </c>
      <c r="C972" s="13" t="s">
        <v>4753</v>
      </c>
      <c r="D972" s="13" t="s">
        <v>15</v>
      </c>
      <c r="E972" s="20" t="s">
        <v>1682</v>
      </c>
      <c r="F972" s="20">
        <v>45513</v>
      </c>
      <c r="G972" s="13" t="s">
        <v>26</v>
      </c>
      <c r="H972" s="13" t="str" cm="1">
        <f t="array" ref="H972">_xlfn.IFS(
  OR(LEFT(Students_Data!$G972,1)="6", LEFT(Students_Data!$G972,2)="C5"), "6th",
  OR(LEFT(Students_Data!$G972,1)="7", LEFT(Students_Data!$G972,2)="C4"), "7th",
  OR(LEFT(Students_Data!$G972,1)="8", LEFT(Students_Data!$G972,2)="C3"), "8th",
  OR(LEFT(Students_Data!$G972,1)="9", LEFT(Students_Data!$G972,2)="C2"), "9th",
  OR(LEFT(Students_Data!$G972,2)="10", LEFT(Students_Data!$G972,2)="C1"), "10th",
  TRUE, "none"
)</f>
        <v>8th</v>
      </c>
      <c r="I972" s="13" t="str">
        <f>IF(LEFT(Students_Data!$G972,1)="C", "C-Batch", "Techno")</f>
        <v>Techno</v>
      </c>
      <c r="J972" s="13" t="s">
        <v>1683</v>
      </c>
      <c r="K972" s="13" t="s">
        <v>4757</v>
      </c>
      <c r="L972" s="13" t="s">
        <v>1684</v>
      </c>
      <c r="M972" s="13" t="s">
        <v>292</v>
      </c>
      <c r="N972" s="13" t="s">
        <v>125</v>
      </c>
      <c r="O972" s="13" t="s">
        <v>209</v>
      </c>
      <c r="P972" s="9" t="s">
        <v>48</v>
      </c>
    </row>
    <row r="973" spans="1:16" x14ac:dyDescent="0.25">
      <c r="A973" s="21" t="s">
        <v>480</v>
      </c>
      <c r="B973" s="14" t="s">
        <v>481</v>
      </c>
      <c r="C973" s="14" t="s">
        <v>4748</v>
      </c>
      <c r="D973" s="14" t="s">
        <v>15</v>
      </c>
      <c r="E973" s="22" t="s">
        <v>482</v>
      </c>
      <c r="F973" s="22">
        <v>45514</v>
      </c>
      <c r="G973" s="14" t="s">
        <v>483</v>
      </c>
      <c r="H973" s="14" t="str" cm="1">
        <f t="array" ref="H973">_xlfn.IFS(
  OR(LEFT(Students_Data!$G973,1)="6", LEFT(Students_Data!$G973,2)="C5"), "6th",
  OR(LEFT(Students_Data!$G973,1)="7", LEFT(Students_Data!$G973,2)="C4"), "7th",
  OR(LEFT(Students_Data!$G973,1)="8", LEFT(Students_Data!$G973,2)="C3"), "8th",
  OR(LEFT(Students_Data!$G973,1)="9", LEFT(Students_Data!$G973,2)="C2"), "9th",
  OR(LEFT(Students_Data!$G973,2)="10", LEFT(Students_Data!$G973,2)="C1"), "10th",
  TRUE, "none"
)</f>
        <v>8th</v>
      </c>
      <c r="I973" s="14" t="str">
        <f>IF(LEFT(Students_Data!$G973,1)="C", "C-Batch", "Techno")</f>
        <v>C-Batch</v>
      </c>
      <c r="J973" s="14" t="s">
        <v>484</v>
      </c>
      <c r="K973" s="14" t="s">
        <v>161</v>
      </c>
      <c r="L973" s="14" t="s">
        <v>485</v>
      </c>
      <c r="M973" s="14" t="s">
        <v>20</v>
      </c>
      <c r="N973" s="14" t="s">
        <v>88</v>
      </c>
      <c r="O973" s="14" t="s">
        <v>229</v>
      </c>
      <c r="P973" s="23" t="s">
        <v>30</v>
      </c>
    </row>
    <row r="974" spans="1:16" x14ac:dyDescent="0.25">
      <c r="A974" s="19" t="s">
        <v>4483</v>
      </c>
      <c r="B974" s="13" t="s">
        <v>1684</v>
      </c>
      <c r="C974" s="13" t="s">
        <v>4748</v>
      </c>
      <c r="D974" s="13" t="s">
        <v>67</v>
      </c>
      <c r="E974" s="20" t="s">
        <v>4484</v>
      </c>
      <c r="F974" s="20">
        <v>42531</v>
      </c>
      <c r="G974" s="13" t="s">
        <v>260</v>
      </c>
      <c r="H974" s="13" t="str" cm="1">
        <f t="array" ref="H974">_xlfn.IFS(
  OR(LEFT(Students_Data!$G974,1)="6", LEFT(Students_Data!$G974,2)="C5"), "6th",
  OR(LEFT(Students_Data!$G974,1)="7", LEFT(Students_Data!$G974,2)="C4"), "7th",
  OR(LEFT(Students_Data!$G974,1)="8", LEFT(Students_Data!$G974,2)="C3"), "8th",
  OR(LEFT(Students_Data!$G974,1)="9", LEFT(Students_Data!$G974,2)="C2"), "9th",
  OR(LEFT(Students_Data!$G974,2)="10", LEFT(Students_Data!$G974,2)="C1"), "10th",
  TRUE, "none"
)</f>
        <v>7th</v>
      </c>
      <c r="I974" s="13" t="str">
        <f>IF(LEFT(Students_Data!$G974,1)="C", "C-Batch", "Techno")</f>
        <v>C-Batch</v>
      </c>
      <c r="J974" s="13" t="s">
        <v>4485</v>
      </c>
      <c r="K974" s="13" t="s">
        <v>161</v>
      </c>
      <c r="L974" s="13" t="s">
        <v>4486</v>
      </c>
      <c r="M974" s="13" t="s">
        <v>292</v>
      </c>
      <c r="N974" s="13" t="s">
        <v>88</v>
      </c>
      <c r="O974" s="13" t="s">
        <v>163</v>
      </c>
      <c r="P974" s="9" t="s">
        <v>39</v>
      </c>
    </row>
    <row r="975" spans="1:16" x14ac:dyDescent="0.25">
      <c r="A975" s="21" t="s">
        <v>3619</v>
      </c>
      <c r="B975" s="14" t="s">
        <v>4820</v>
      </c>
      <c r="C975" s="14" t="s">
        <v>4748</v>
      </c>
      <c r="D975" s="14" t="s">
        <v>67</v>
      </c>
      <c r="E975" s="22" t="s">
        <v>3620</v>
      </c>
      <c r="F975" s="22">
        <v>44367</v>
      </c>
      <c r="G975" s="14" t="s">
        <v>34</v>
      </c>
      <c r="H975" s="14" t="str" cm="1">
        <f t="array" ref="H975">_xlfn.IFS(
  OR(LEFT(Students_Data!$G975,1)="6", LEFT(Students_Data!$G975,2)="C5"), "6th",
  OR(LEFT(Students_Data!$G975,1)="7", LEFT(Students_Data!$G975,2)="C4"), "7th",
  OR(LEFT(Students_Data!$G975,1)="8", LEFT(Students_Data!$G975,2)="C3"), "8th",
  OR(LEFT(Students_Data!$G975,1)="9", LEFT(Students_Data!$G975,2)="C2"), "9th",
  OR(LEFT(Students_Data!$G975,2)="10", LEFT(Students_Data!$G975,2)="C1"), "10th",
  TRUE, "none"
)</f>
        <v>6th</v>
      </c>
      <c r="I975" s="14" t="str">
        <f>IF(LEFT(Students_Data!$G975,1)="C", "C-Batch", "Techno")</f>
        <v>C-Batch</v>
      </c>
      <c r="J975" s="14" t="s">
        <v>3621</v>
      </c>
      <c r="K975" s="14" t="s">
        <v>4755</v>
      </c>
      <c r="L975" s="14" t="s">
        <v>3622</v>
      </c>
      <c r="M975" s="14" t="s">
        <v>20</v>
      </c>
      <c r="N975" s="14" t="s">
        <v>125</v>
      </c>
      <c r="O975" s="14" t="s">
        <v>177</v>
      </c>
      <c r="P975" s="23" t="s">
        <v>39</v>
      </c>
    </row>
    <row r="976" spans="1:16" x14ac:dyDescent="0.25">
      <c r="A976" s="19" t="s">
        <v>971</v>
      </c>
      <c r="B976" s="13" t="s">
        <v>972</v>
      </c>
      <c r="C976" s="13" t="s">
        <v>4748</v>
      </c>
      <c r="D976" s="13" t="s">
        <v>15</v>
      </c>
      <c r="E976" s="20" t="s">
        <v>973</v>
      </c>
      <c r="F976" s="20">
        <v>43323</v>
      </c>
      <c r="G976" s="13" t="s">
        <v>233</v>
      </c>
      <c r="H976" s="13" t="str" cm="1">
        <f t="array" ref="H976">_xlfn.IFS(
  OR(LEFT(Students_Data!$G976,1)="6", LEFT(Students_Data!$G976,2)="C5"), "6th",
  OR(LEFT(Students_Data!$G976,1)="7", LEFT(Students_Data!$G976,2)="C4"), "7th",
  OR(LEFT(Students_Data!$G976,1)="8", LEFT(Students_Data!$G976,2)="C3"), "8th",
  OR(LEFT(Students_Data!$G976,1)="9", LEFT(Students_Data!$G976,2)="C2"), "9th",
  OR(LEFT(Students_Data!$G976,2)="10", LEFT(Students_Data!$G976,2)="C1"), "10th",
  TRUE, "none"
)</f>
        <v>8th</v>
      </c>
      <c r="I976" s="13" t="str">
        <f>IF(LEFT(Students_Data!$G976,1)="C", "C-Batch", "Techno")</f>
        <v>C-Batch</v>
      </c>
      <c r="J976" s="13" t="s">
        <v>613</v>
      </c>
      <c r="K976" s="13" t="s">
        <v>4755</v>
      </c>
      <c r="L976" s="13" t="s">
        <v>974</v>
      </c>
      <c r="M976" s="13" t="s">
        <v>20</v>
      </c>
      <c r="N976" s="13" t="s">
        <v>568</v>
      </c>
      <c r="O976" s="13" t="s">
        <v>209</v>
      </c>
      <c r="P976" s="9" t="s">
        <v>48</v>
      </c>
    </row>
    <row r="977" spans="1:16" x14ac:dyDescent="0.25">
      <c r="A977" s="21" t="s">
        <v>3367</v>
      </c>
      <c r="B977" s="14" t="s">
        <v>2488</v>
      </c>
      <c r="C977" s="14" t="s">
        <v>4748</v>
      </c>
      <c r="D977" s="14" t="s">
        <v>67</v>
      </c>
      <c r="E977" s="22" t="s">
        <v>3368</v>
      </c>
      <c r="F977" s="22">
        <v>42158</v>
      </c>
      <c r="G977" s="14" t="s">
        <v>219</v>
      </c>
      <c r="H977" s="14" t="str" cm="1">
        <f t="array" ref="H977">_xlfn.IFS(
  OR(LEFT(Students_Data!$G977,1)="6", LEFT(Students_Data!$G977,2)="C5"), "6th",
  OR(LEFT(Students_Data!$G977,1)="7", LEFT(Students_Data!$G977,2)="C4"), "7th",
  OR(LEFT(Students_Data!$G977,1)="8", LEFT(Students_Data!$G977,2)="C3"), "8th",
  OR(LEFT(Students_Data!$G977,1)="9", LEFT(Students_Data!$G977,2)="C2"), "9th",
  OR(LEFT(Students_Data!$G977,2)="10", LEFT(Students_Data!$G977,2)="C1"), "10th",
  TRUE, "none"
)</f>
        <v>9th</v>
      </c>
      <c r="I977" s="14" t="str">
        <f>IF(LEFT(Students_Data!$G977,1)="C", "C-Batch", "Techno")</f>
        <v>Techno</v>
      </c>
      <c r="J977" s="14" t="s">
        <v>3369</v>
      </c>
      <c r="K977" s="14" t="s">
        <v>4755</v>
      </c>
      <c r="L977" s="14" t="s">
        <v>3370</v>
      </c>
      <c r="M977" s="14" t="s">
        <v>20</v>
      </c>
      <c r="N977" s="14" t="s">
        <v>4733</v>
      </c>
      <c r="O977" s="14" t="s">
        <v>363</v>
      </c>
      <c r="P977" s="23" t="s">
        <v>30</v>
      </c>
    </row>
    <row r="978" spans="1:16" x14ac:dyDescent="0.25">
      <c r="A978" s="19" t="s">
        <v>1453</v>
      </c>
      <c r="B978" s="13" t="s">
        <v>1454</v>
      </c>
      <c r="C978" s="13" t="s">
        <v>4748</v>
      </c>
      <c r="D978" s="13" t="s">
        <v>15</v>
      </c>
      <c r="E978" s="20" t="s">
        <v>1455</v>
      </c>
      <c r="F978" s="20">
        <v>41439</v>
      </c>
      <c r="G978" s="13" t="s">
        <v>85</v>
      </c>
      <c r="H978" s="13" t="str" cm="1">
        <f t="array" ref="H978">_xlfn.IFS(
  OR(LEFT(Students_Data!$G978,1)="6", LEFT(Students_Data!$G978,2)="C5"), "6th",
  OR(LEFT(Students_Data!$G978,1)="7", LEFT(Students_Data!$G978,2)="C4"), "7th",
  OR(LEFT(Students_Data!$G978,1)="8", LEFT(Students_Data!$G978,2)="C3"), "8th",
  OR(LEFT(Students_Data!$G978,1)="9", LEFT(Students_Data!$G978,2)="C2"), "9th",
  OR(LEFT(Students_Data!$G978,2)="10", LEFT(Students_Data!$G978,2)="C1"), "10th",
  TRUE, "none"
)</f>
        <v>10th</v>
      </c>
      <c r="I978" s="13" t="str">
        <f>IF(LEFT(Students_Data!$G978,1)="C", "C-Batch", "Techno")</f>
        <v>Techno</v>
      </c>
      <c r="J978" s="13" t="s">
        <v>1457</v>
      </c>
      <c r="K978" s="13" t="s">
        <v>4755</v>
      </c>
      <c r="L978" s="13" t="s">
        <v>1458</v>
      </c>
      <c r="M978" s="13" t="s">
        <v>20</v>
      </c>
      <c r="N978" s="13" t="s">
        <v>4733</v>
      </c>
      <c r="O978" s="13" t="s">
        <v>209</v>
      </c>
      <c r="P978" s="9" t="s">
        <v>48</v>
      </c>
    </row>
    <row r="979" spans="1:16" x14ac:dyDescent="0.25">
      <c r="A979" s="21" t="s">
        <v>612</v>
      </c>
      <c r="B979" s="14" t="s">
        <v>613</v>
      </c>
      <c r="C979" s="14" t="s">
        <v>4748</v>
      </c>
      <c r="D979" s="14" t="s">
        <v>15</v>
      </c>
      <c r="E979" s="22" t="s">
        <v>614</v>
      </c>
      <c r="F979" s="22">
        <v>45087</v>
      </c>
      <c r="G979" s="14" t="s">
        <v>377</v>
      </c>
      <c r="H979" s="14" t="str" cm="1">
        <f t="array" ref="H979">_xlfn.IFS(
  OR(LEFT(Students_Data!$G979,1)="6", LEFT(Students_Data!$G979,2)="C5"), "6th",
  OR(LEFT(Students_Data!$G979,1)="7", LEFT(Students_Data!$G979,2)="C4"), "7th",
  OR(LEFT(Students_Data!$G979,1)="8", LEFT(Students_Data!$G979,2)="C3"), "8th",
  OR(LEFT(Students_Data!$G979,1)="9", LEFT(Students_Data!$G979,2)="C2"), "9th",
  OR(LEFT(Students_Data!$G979,2)="10", LEFT(Students_Data!$G979,2)="C1"), "10th",
  TRUE, "none"
)</f>
        <v>9th</v>
      </c>
      <c r="I979" s="14" t="str">
        <f>IF(LEFT(Students_Data!$G979,1)="C", "C-Batch", "Techno")</f>
        <v>C-Batch</v>
      </c>
      <c r="J979" s="14" t="s">
        <v>615</v>
      </c>
      <c r="K979" s="14" t="s">
        <v>62</v>
      </c>
      <c r="L979" s="14" t="s">
        <v>616</v>
      </c>
      <c r="M979" s="14" t="s">
        <v>20</v>
      </c>
      <c r="N979" s="14" t="s">
        <v>110</v>
      </c>
      <c r="O979" s="14" t="s">
        <v>29</v>
      </c>
      <c r="P979" s="23" t="s">
        <v>30</v>
      </c>
    </row>
    <row r="980" spans="1:16" x14ac:dyDescent="0.25">
      <c r="A980" s="19" t="s">
        <v>3471</v>
      </c>
      <c r="B980" s="13" t="s">
        <v>3472</v>
      </c>
      <c r="C980" s="13" t="s">
        <v>4748</v>
      </c>
      <c r="D980" s="13" t="s">
        <v>67</v>
      </c>
      <c r="E980" s="20" t="s">
        <v>3473</v>
      </c>
      <c r="F980" s="20">
        <v>41827</v>
      </c>
      <c r="G980" s="13" t="s">
        <v>94</v>
      </c>
      <c r="H980" s="13" t="str" cm="1">
        <f t="array" ref="H980">_xlfn.IFS(
  OR(LEFT(Students_Data!$G980,1)="6", LEFT(Students_Data!$G980,2)="C5"), "6th",
  OR(LEFT(Students_Data!$G980,1)="7", LEFT(Students_Data!$G980,2)="C4"), "7th",
  OR(LEFT(Students_Data!$G980,1)="8", LEFT(Students_Data!$G980,2)="C3"), "8th",
  OR(LEFT(Students_Data!$G980,1)="9", LEFT(Students_Data!$G980,2)="C2"), "9th",
  OR(LEFT(Students_Data!$G980,2)="10", LEFT(Students_Data!$G980,2)="C1"), "10th",
  TRUE, "none"
)</f>
        <v>10th</v>
      </c>
      <c r="I980" s="13" t="str">
        <f>IF(LEFT(Students_Data!$G980,1)="C", "C-Batch", "Techno")</f>
        <v>C-Batch</v>
      </c>
      <c r="J980" s="13" t="s">
        <v>2476</v>
      </c>
      <c r="K980" s="13" t="s">
        <v>4757</v>
      </c>
      <c r="L980" s="13" t="s">
        <v>3474</v>
      </c>
      <c r="M980" s="13" t="s">
        <v>20</v>
      </c>
      <c r="N980" s="13" t="s">
        <v>344</v>
      </c>
      <c r="O980" s="13" t="s">
        <v>190</v>
      </c>
      <c r="P980" s="9" t="s">
        <v>98</v>
      </c>
    </row>
    <row r="981" spans="1:16" x14ac:dyDescent="0.25">
      <c r="A981" s="21" t="s">
        <v>2214</v>
      </c>
      <c r="B981" s="14" t="s">
        <v>1291</v>
      </c>
      <c r="C981" s="14" t="s">
        <v>4748</v>
      </c>
      <c r="D981" s="14" t="s">
        <v>67</v>
      </c>
      <c r="E981" s="22" t="s">
        <v>877</v>
      </c>
      <c r="F981" s="22">
        <v>42905</v>
      </c>
      <c r="G981" s="14" t="s">
        <v>377</v>
      </c>
      <c r="H981" s="14" t="str" cm="1">
        <f t="array" ref="H981">_xlfn.IFS(
  OR(LEFT(Students_Data!$G981,1)="6", LEFT(Students_Data!$G981,2)="C5"), "6th",
  OR(LEFT(Students_Data!$G981,1)="7", LEFT(Students_Data!$G981,2)="C4"), "7th",
  OR(LEFT(Students_Data!$G981,1)="8", LEFT(Students_Data!$G981,2)="C3"), "8th",
  OR(LEFT(Students_Data!$G981,1)="9", LEFT(Students_Data!$G981,2)="C2"), "9th",
  OR(LEFT(Students_Data!$G981,2)="10", LEFT(Students_Data!$G981,2)="C1"), "10th",
  TRUE, "none"
)</f>
        <v>9th</v>
      </c>
      <c r="I981" s="14" t="str">
        <f>IF(LEFT(Students_Data!$G981,1)="C", "C-Batch", "Techno")</f>
        <v>C-Batch</v>
      </c>
      <c r="J981" s="14" t="s">
        <v>1581</v>
      </c>
      <c r="K981" s="14" t="s">
        <v>200</v>
      </c>
      <c r="L981" s="14" t="s">
        <v>2215</v>
      </c>
      <c r="M981" s="14" t="s">
        <v>20</v>
      </c>
      <c r="N981" s="14" t="s">
        <v>448</v>
      </c>
      <c r="O981" s="14" t="s">
        <v>351</v>
      </c>
      <c r="P981" s="23" t="s">
        <v>30</v>
      </c>
    </row>
    <row r="982" spans="1:16" x14ac:dyDescent="0.25">
      <c r="A982" s="19" t="s">
        <v>4325</v>
      </c>
      <c r="B982" s="13" t="s">
        <v>1830</v>
      </c>
      <c r="C982" s="13" t="s">
        <v>4748</v>
      </c>
      <c r="D982" s="13" t="s">
        <v>67</v>
      </c>
      <c r="E982" s="20" t="s">
        <v>4326</v>
      </c>
      <c r="F982" s="20">
        <v>45093</v>
      </c>
      <c r="G982" s="13" t="s">
        <v>410</v>
      </c>
      <c r="H982" s="13" t="str" cm="1">
        <f t="array" ref="H982">_xlfn.IFS(
  OR(LEFT(Students_Data!$G982,1)="6", LEFT(Students_Data!$G982,2)="C5"), "6th",
  OR(LEFT(Students_Data!$G982,1)="7", LEFT(Students_Data!$G982,2)="C4"), "7th",
  OR(LEFT(Students_Data!$G982,1)="8", LEFT(Students_Data!$G982,2)="C3"), "8th",
  OR(LEFT(Students_Data!$G982,1)="9", LEFT(Students_Data!$G982,2)="C2"), "9th",
  OR(LEFT(Students_Data!$G982,2)="10", LEFT(Students_Data!$G982,2)="C1"), "10th",
  TRUE, "none"
)</f>
        <v>9th</v>
      </c>
      <c r="I982" s="13" t="str">
        <f>IF(LEFT(Students_Data!$G982,1)="C", "C-Batch", "Techno")</f>
        <v>Techno</v>
      </c>
      <c r="J982" s="13" t="s">
        <v>481</v>
      </c>
      <c r="K982" s="13" t="s">
        <v>4757</v>
      </c>
      <c r="L982" s="13" t="s">
        <v>1830</v>
      </c>
      <c r="M982" s="13" t="s">
        <v>20</v>
      </c>
      <c r="N982" s="13" t="s">
        <v>448</v>
      </c>
      <c r="O982" s="13" t="s">
        <v>249</v>
      </c>
      <c r="P982" s="9" t="s">
        <v>30</v>
      </c>
    </row>
    <row r="983" spans="1:16" x14ac:dyDescent="0.25">
      <c r="A983" s="21" t="s">
        <v>2474</v>
      </c>
      <c r="B983" s="14" t="s">
        <v>4819</v>
      </c>
      <c r="C983" s="14" t="s">
        <v>4748</v>
      </c>
      <c r="D983" s="14" t="s">
        <v>67</v>
      </c>
      <c r="E983" s="22" t="s">
        <v>2475</v>
      </c>
      <c r="F983" s="22">
        <v>45877</v>
      </c>
      <c r="G983" s="14" t="s">
        <v>260</v>
      </c>
      <c r="H983" s="14" t="str" cm="1">
        <f t="array" ref="H983">_xlfn.IFS(
  OR(LEFT(Students_Data!$G983,1)="6", LEFT(Students_Data!$G983,2)="C5"), "6th",
  OR(LEFT(Students_Data!$G983,1)="7", LEFT(Students_Data!$G983,2)="C4"), "7th",
  OR(LEFT(Students_Data!$G983,1)="8", LEFT(Students_Data!$G983,2)="C3"), "8th",
  OR(LEFT(Students_Data!$G983,1)="9", LEFT(Students_Data!$G983,2)="C2"), "9th",
  OR(LEFT(Students_Data!$G983,2)="10", LEFT(Students_Data!$G983,2)="C1"), "10th",
  TRUE, "none"
)</f>
        <v>7th</v>
      </c>
      <c r="I983" s="14" t="str">
        <f>IF(LEFT(Students_Data!$G983,1)="C", "C-Batch", "Techno")</f>
        <v>C-Batch</v>
      </c>
      <c r="J983" s="14" t="s">
        <v>2476</v>
      </c>
      <c r="K983" s="14" t="s">
        <v>4755</v>
      </c>
      <c r="L983" s="14" t="s">
        <v>485</v>
      </c>
      <c r="M983" s="14" t="s">
        <v>20</v>
      </c>
      <c r="N983" s="14" t="s">
        <v>448</v>
      </c>
      <c r="O983" s="14" t="s">
        <v>118</v>
      </c>
      <c r="P983" s="23" t="s">
        <v>57</v>
      </c>
    </row>
    <row r="984" spans="1:16" x14ac:dyDescent="0.25">
      <c r="A984" s="19" t="s">
        <v>1579</v>
      </c>
      <c r="B984" s="13" t="s">
        <v>485</v>
      </c>
      <c r="C984" s="13" t="s">
        <v>4748</v>
      </c>
      <c r="D984" s="13" t="s">
        <v>67</v>
      </c>
      <c r="E984" s="20" t="s">
        <v>1580</v>
      </c>
      <c r="F984" s="20">
        <v>42168</v>
      </c>
      <c r="G984" s="13" t="s">
        <v>282</v>
      </c>
      <c r="H984" s="13" t="str" cm="1">
        <f t="array" ref="H984">_xlfn.IFS(
  OR(LEFT(Students_Data!$G984,1)="6", LEFT(Students_Data!$G984,2)="C5"), "6th",
  OR(LEFT(Students_Data!$G984,1)="7", LEFT(Students_Data!$G984,2)="C4"), "7th",
  OR(LEFT(Students_Data!$G984,1)="8", LEFT(Students_Data!$G984,2)="C3"), "8th",
  OR(LEFT(Students_Data!$G984,1)="9", LEFT(Students_Data!$G984,2)="C2"), "9th",
  OR(LEFT(Students_Data!$G984,2)="10", LEFT(Students_Data!$G984,2)="C1"), "10th",
  TRUE, "none"
)</f>
        <v>10th</v>
      </c>
      <c r="I984" s="13" t="str">
        <f>IF(LEFT(Students_Data!$G984,1)="C", "C-Batch", "Techno")</f>
        <v>Techno</v>
      </c>
      <c r="J984" s="13" t="s">
        <v>1581</v>
      </c>
      <c r="K984" s="13" t="s">
        <v>36</v>
      </c>
      <c r="L984" s="13" t="s">
        <v>1582</v>
      </c>
      <c r="M984" s="13" t="s">
        <v>20</v>
      </c>
      <c r="N984" s="13" t="s">
        <v>125</v>
      </c>
      <c r="O984" s="13" t="s">
        <v>38</v>
      </c>
      <c r="P984" s="9" t="s">
        <v>39</v>
      </c>
    </row>
    <row r="985" spans="1:16" x14ac:dyDescent="0.25">
      <c r="A985" s="21" t="s">
        <v>1194</v>
      </c>
      <c r="B985" s="14" t="s">
        <v>1195</v>
      </c>
      <c r="C985" s="14" t="s">
        <v>4748</v>
      </c>
      <c r="D985" s="14" t="s">
        <v>67</v>
      </c>
      <c r="E985" s="22" t="s">
        <v>1196</v>
      </c>
      <c r="F985" s="22">
        <v>44017</v>
      </c>
      <c r="G985" s="14" t="s">
        <v>373</v>
      </c>
      <c r="H985" s="14" t="str" cm="1">
        <f t="array" ref="H985">_xlfn.IFS(
  OR(LEFT(Students_Data!$G985,1)="6", LEFT(Students_Data!$G985,2)="C5"), "6th",
  OR(LEFT(Students_Data!$G985,1)="7", LEFT(Students_Data!$G985,2)="C4"), "7th",
  OR(LEFT(Students_Data!$G985,1)="8", LEFT(Students_Data!$G985,2)="C3"), "8th",
  OR(LEFT(Students_Data!$G985,1)="9", LEFT(Students_Data!$G985,2)="C2"), "9th",
  OR(LEFT(Students_Data!$G985,2)="10", LEFT(Students_Data!$G985,2)="C1"), "10th",
  TRUE, "none"
)</f>
        <v>6th</v>
      </c>
      <c r="I985" s="14" t="str">
        <f>IF(LEFT(Students_Data!$G985,1)="C", "C-Batch", "Techno")</f>
        <v>Techno</v>
      </c>
      <c r="J985" s="14" t="s">
        <v>1197</v>
      </c>
      <c r="K985" s="14" t="s">
        <v>36</v>
      </c>
      <c r="L985" s="14" t="s">
        <v>1198</v>
      </c>
      <c r="M985" s="14" t="s">
        <v>202</v>
      </c>
      <c r="N985" s="14" t="s">
        <v>263</v>
      </c>
      <c r="O985" s="14" t="s">
        <v>170</v>
      </c>
      <c r="P985" s="23" t="s">
        <v>30</v>
      </c>
    </row>
    <row r="986" spans="1:16" x14ac:dyDescent="0.25">
      <c r="A986" s="19" t="s">
        <v>2566</v>
      </c>
      <c r="B986" s="13" t="s">
        <v>4818</v>
      </c>
      <c r="C986" s="13" t="s">
        <v>4748</v>
      </c>
      <c r="D986" s="13" t="s">
        <v>67</v>
      </c>
      <c r="E986" s="20" t="s">
        <v>2567</v>
      </c>
      <c r="F986" s="20">
        <v>42962</v>
      </c>
      <c r="G986" s="13" t="s">
        <v>233</v>
      </c>
      <c r="H986" s="13" t="str" cm="1">
        <f t="array" ref="H986">_xlfn.IFS(
  OR(LEFT(Students_Data!$G986,1)="6", LEFT(Students_Data!$G986,2)="C5"), "6th",
  OR(LEFT(Students_Data!$G986,1)="7", LEFT(Students_Data!$G986,2)="C4"), "7th",
  OR(LEFT(Students_Data!$G986,1)="8", LEFT(Students_Data!$G986,2)="C3"), "8th",
  OR(LEFT(Students_Data!$G986,1)="9", LEFT(Students_Data!$G986,2)="C2"), "9th",
  OR(LEFT(Students_Data!$G986,2)="10", LEFT(Students_Data!$G986,2)="C1"), "10th",
  TRUE, "none"
)</f>
        <v>8th</v>
      </c>
      <c r="I986" s="13" t="str">
        <f>IF(LEFT(Students_Data!$G986,1)="C", "C-Batch", "Techno")</f>
        <v>C-Batch</v>
      </c>
      <c r="J986" s="13" t="s">
        <v>2568</v>
      </c>
      <c r="K986" s="13" t="s">
        <v>71</v>
      </c>
      <c r="L986" s="13" t="s">
        <v>2569</v>
      </c>
      <c r="M986" s="13" t="s">
        <v>20</v>
      </c>
      <c r="N986" s="13" t="s">
        <v>242</v>
      </c>
      <c r="O986" s="13" t="s">
        <v>277</v>
      </c>
      <c r="P986" s="9" t="s">
        <v>57</v>
      </c>
    </row>
    <row r="987" spans="1:16" x14ac:dyDescent="0.25">
      <c r="A987" s="21" t="s">
        <v>1400</v>
      </c>
      <c r="B987" s="14" t="s">
        <v>1401</v>
      </c>
      <c r="C987" s="14" t="s">
        <v>4748</v>
      </c>
      <c r="D987" s="14" t="s">
        <v>67</v>
      </c>
      <c r="E987" s="22" t="s">
        <v>1402</v>
      </c>
      <c r="F987" s="22">
        <v>45840</v>
      </c>
      <c r="G987" s="14" t="s">
        <v>373</v>
      </c>
      <c r="H987" s="14" t="str" cm="1">
        <f t="array" ref="H987">_xlfn.IFS(
  OR(LEFT(Students_Data!$G987,1)="6", LEFT(Students_Data!$G987,2)="C5"), "6th",
  OR(LEFT(Students_Data!$G987,1)="7", LEFT(Students_Data!$G987,2)="C4"), "7th",
  OR(LEFT(Students_Data!$G987,1)="8", LEFT(Students_Data!$G987,2)="C3"), "8th",
  OR(LEFT(Students_Data!$G987,1)="9", LEFT(Students_Data!$G987,2)="C2"), "9th",
  OR(LEFT(Students_Data!$G987,2)="10", LEFT(Students_Data!$G987,2)="C1"), "10th",
  TRUE, "none"
)</f>
        <v>6th</v>
      </c>
      <c r="I987" s="14" t="str">
        <f>IF(LEFT(Students_Data!$G987,1)="C", "C-Batch", "Techno")</f>
        <v>Techno</v>
      </c>
      <c r="J987" s="14" t="s">
        <v>1403</v>
      </c>
      <c r="K987" s="14" t="s">
        <v>4757</v>
      </c>
      <c r="L987" s="14" t="s">
        <v>1404</v>
      </c>
      <c r="M987" s="14" t="s">
        <v>20</v>
      </c>
      <c r="N987" s="14" t="s">
        <v>4733</v>
      </c>
      <c r="O987" s="14" t="s">
        <v>286</v>
      </c>
      <c r="P987" s="23" t="s">
        <v>30</v>
      </c>
    </row>
    <row r="988" spans="1:16" x14ac:dyDescent="0.25">
      <c r="A988" s="19" t="s">
        <v>4163</v>
      </c>
      <c r="B988" s="13" t="s">
        <v>4164</v>
      </c>
      <c r="C988" s="13" t="s">
        <v>4748</v>
      </c>
      <c r="D988" s="13" t="s">
        <v>15</v>
      </c>
      <c r="E988" s="20" t="s">
        <v>3958</v>
      </c>
      <c r="F988" s="20">
        <v>44793</v>
      </c>
      <c r="G988" s="13" t="s">
        <v>167</v>
      </c>
      <c r="H988" s="13" t="str" cm="1">
        <f t="array" ref="H988">_xlfn.IFS(
  OR(LEFT(Students_Data!$G988,1)="6", LEFT(Students_Data!$G988,2)="C5"), "6th",
  OR(LEFT(Students_Data!$G988,1)="7", LEFT(Students_Data!$G988,2)="C4"), "7th",
  OR(LEFT(Students_Data!$G988,1)="8", LEFT(Students_Data!$G988,2)="C3"), "8th",
  OR(LEFT(Students_Data!$G988,1)="9", LEFT(Students_Data!$G988,2)="C2"), "9th",
  OR(LEFT(Students_Data!$G988,2)="10", LEFT(Students_Data!$G988,2)="C1"), "10th",
  TRUE, "none"
)</f>
        <v>7th</v>
      </c>
      <c r="I988" s="13" t="str">
        <f>IF(LEFT(Students_Data!$G988,1)="C", "C-Batch", "Techno")</f>
        <v>Techno</v>
      </c>
      <c r="J988" s="13" t="s">
        <v>4165</v>
      </c>
      <c r="K988" s="13" t="s">
        <v>62</v>
      </c>
      <c r="L988" s="13" t="s">
        <v>4166</v>
      </c>
      <c r="M988" s="13" t="s">
        <v>20</v>
      </c>
      <c r="N988" s="13" t="s">
        <v>568</v>
      </c>
      <c r="O988" s="13" t="s">
        <v>163</v>
      </c>
      <c r="P988" s="9" t="s">
        <v>39</v>
      </c>
    </row>
    <row r="989" spans="1:16" x14ac:dyDescent="0.25">
      <c r="A989" s="21" t="s">
        <v>99</v>
      </c>
      <c r="B989" s="14" t="s">
        <v>100</v>
      </c>
      <c r="C989" s="14" t="s">
        <v>4748</v>
      </c>
      <c r="D989" s="14" t="s">
        <v>67</v>
      </c>
      <c r="E989" s="22" t="s">
        <v>101</v>
      </c>
      <c r="F989" s="22">
        <v>45825</v>
      </c>
      <c r="G989" s="14" t="s">
        <v>77</v>
      </c>
      <c r="H989" s="14" t="str" cm="1">
        <f t="array" ref="H989">_xlfn.IFS(
  OR(LEFT(Students_Data!$G989,1)="6", LEFT(Students_Data!$G989,2)="C5"), "6th",
  OR(LEFT(Students_Data!$G989,1)="7", LEFT(Students_Data!$G989,2)="C4"), "7th",
  OR(LEFT(Students_Data!$G989,1)="8", LEFT(Students_Data!$G989,2)="C3"), "8th",
  OR(LEFT(Students_Data!$G989,1)="9", LEFT(Students_Data!$G989,2)="C2"), "9th",
  OR(LEFT(Students_Data!$G989,2)="10", LEFT(Students_Data!$G989,2)="C1"), "10th",
  TRUE, "none"
)</f>
        <v>10th</v>
      </c>
      <c r="I989" s="14" t="str">
        <f>IF(LEFT(Students_Data!$G989,1)="C", "C-Batch", "Techno")</f>
        <v>Techno</v>
      </c>
      <c r="J989" s="14" t="s">
        <v>102</v>
      </c>
      <c r="K989" s="14" t="s">
        <v>36</v>
      </c>
      <c r="L989" s="14" t="s">
        <v>103</v>
      </c>
      <c r="M989" s="14" t="s">
        <v>20</v>
      </c>
      <c r="N989" s="14" t="s">
        <v>242</v>
      </c>
      <c r="O989" s="14" t="s">
        <v>104</v>
      </c>
      <c r="P989" s="23" t="s">
        <v>90</v>
      </c>
    </row>
    <row r="990" spans="1:16" x14ac:dyDescent="0.25">
      <c r="A990" s="19" t="s">
        <v>4517</v>
      </c>
      <c r="B990" s="13" t="s">
        <v>4165</v>
      </c>
      <c r="C990" s="13" t="s">
        <v>4748</v>
      </c>
      <c r="D990" s="13" t="s">
        <v>15</v>
      </c>
      <c r="E990" s="20" t="s">
        <v>4518</v>
      </c>
      <c r="F990" s="20">
        <v>41503</v>
      </c>
      <c r="G990" s="13" t="s">
        <v>94</v>
      </c>
      <c r="H990" s="13" t="str" cm="1">
        <f t="array" ref="H990">_xlfn.IFS(
  OR(LEFT(Students_Data!$G990,1)="6", LEFT(Students_Data!$G990,2)="C5"), "6th",
  OR(LEFT(Students_Data!$G990,1)="7", LEFT(Students_Data!$G990,2)="C4"), "7th",
  OR(LEFT(Students_Data!$G990,1)="8", LEFT(Students_Data!$G990,2)="C3"), "8th",
  OR(LEFT(Students_Data!$G990,1)="9", LEFT(Students_Data!$G990,2)="C2"), "9th",
  OR(LEFT(Students_Data!$G990,2)="10", LEFT(Students_Data!$G990,2)="C1"), "10th",
  TRUE, "none"
)</f>
        <v>10th</v>
      </c>
      <c r="I990" s="13" t="str">
        <f>IF(LEFT(Students_Data!$G990,1)="C", "C-Batch", "Techno")</f>
        <v>C-Batch</v>
      </c>
      <c r="J990" s="13" t="s">
        <v>4519</v>
      </c>
      <c r="K990" s="13" t="s">
        <v>44</v>
      </c>
      <c r="L990" s="13" t="s">
        <v>1198</v>
      </c>
      <c r="M990" s="13" t="s">
        <v>20</v>
      </c>
      <c r="N990" s="13" t="s">
        <v>263</v>
      </c>
      <c r="O990" s="13" t="s">
        <v>97</v>
      </c>
      <c r="P990" s="9" t="s">
        <v>98</v>
      </c>
    </row>
    <row r="991" spans="1:16" x14ac:dyDescent="0.25">
      <c r="A991" s="21" t="s">
        <v>1879</v>
      </c>
      <c r="B991" s="14" t="s">
        <v>1880</v>
      </c>
      <c r="C991" s="14" t="s">
        <v>4748</v>
      </c>
      <c r="D991" s="14" t="s">
        <v>15</v>
      </c>
      <c r="E991" s="22" t="s">
        <v>1881</v>
      </c>
      <c r="F991" s="22">
        <v>42243</v>
      </c>
      <c r="G991" s="14" t="s">
        <v>17</v>
      </c>
      <c r="H991" s="14" t="str" cm="1">
        <f t="array" ref="H991">_xlfn.IFS(
  OR(LEFT(Students_Data!$G991,1)="6", LEFT(Students_Data!$G991,2)="C5"), "6th",
  OR(LEFT(Students_Data!$G991,1)="7", LEFT(Students_Data!$G991,2)="C4"), "7th",
  OR(LEFT(Students_Data!$G991,1)="8", LEFT(Students_Data!$G991,2)="C3"), "8th",
  OR(LEFT(Students_Data!$G991,1)="9", LEFT(Students_Data!$G991,2)="C2"), "9th",
  OR(LEFT(Students_Data!$G991,2)="10", LEFT(Students_Data!$G991,2)="C1"), "10th",
  TRUE, "none"
)</f>
        <v>10th</v>
      </c>
      <c r="I991" s="14" t="str">
        <f>IF(LEFT(Students_Data!$G991,1)="C", "C-Batch", "Techno")</f>
        <v>C-Batch</v>
      </c>
      <c r="J991" s="14" t="s">
        <v>1883</v>
      </c>
      <c r="K991" s="14" t="s">
        <v>62</v>
      </c>
      <c r="L991" s="14" t="s">
        <v>1884</v>
      </c>
      <c r="M991" s="14" t="s">
        <v>20</v>
      </c>
      <c r="N991" s="14" t="s">
        <v>4732</v>
      </c>
      <c r="O991" s="14" t="s">
        <v>243</v>
      </c>
      <c r="P991" s="23" t="s">
        <v>48</v>
      </c>
    </row>
    <row r="992" spans="1:16" x14ac:dyDescent="0.25">
      <c r="A992" s="19" t="s">
        <v>2209</v>
      </c>
      <c r="B992" s="13" t="s">
        <v>103</v>
      </c>
      <c r="C992" s="13" t="s">
        <v>4748</v>
      </c>
      <c r="D992" s="13" t="s">
        <v>67</v>
      </c>
      <c r="E992" s="20" t="s">
        <v>2210</v>
      </c>
      <c r="F992" s="20">
        <v>43337</v>
      </c>
      <c r="G992" s="13" t="s">
        <v>435</v>
      </c>
      <c r="H992" s="13" t="str" cm="1">
        <f t="array" ref="H992">_xlfn.IFS(
  OR(LEFT(Students_Data!$G992,1)="6", LEFT(Students_Data!$G992,2)="C5"), "6th",
  OR(LEFT(Students_Data!$G992,1)="7", LEFT(Students_Data!$G992,2)="C4"), "7th",
  OR(LEFT(Students_Data!$G992,1)="8", LEFT(Students_Data!$G992,2)="C3"), "8th",
  OR(LEFT(Students_Data!$G992,1)="9", LEFT(Students_Data!$G992,2)="C2"), "9th",
  OR(LEFT(Students_Data!$G992,2)="10", LEFT(Students_Data!$G992,2)="C1"), "10th",
  TRUE, "none"
)</f>
        <v>6th</v>
      </c>
      <c r="I992" s="13" t="str">
        <f>IF(LEFT(Students_Data!$G992,1)="C", "C-Batch", "Techno")</f>
        <v>Techno</v>
      </c>
      <c r="J992" s="13" t="s">
        <v>2211</v>
      </c>
      <c r="K992" s="13" t="s">
        <v>200</v>
      </c>
      <c r="L992" s="13" t="s">
        <v>2212</v>
      </c>
      <c r="M992" s="13" t="s">
        <v>20</v>
      </c>
      <c r="N992" s="13" t="s">
        <v>448</v>
      </c>
      <c r="O992" s="13" t="s">
        <v>332</v>
      </c>
      <c r="P992" s="9" t="s">
        <v>48</v>
      </c>
    </row>
    <row r="993" spans="1:16" x14ac:dyDescent="0.25">
      <c r="A993" s="21" t="s">
        <v>2404</v>
      </c>
      <c r="B993" s="14" t="s">
        <v>2405</v>
      </c>
      <c r="C993" s="14" t="s">
        <v>4748</v>
      </c>
      <c r="D993" s="14" t="s">
        <v>15</v>
      </c>
      <c r="E993" s="22" t="s">
        <v>2406</v>
      </c>
      <c r="F993" s="22">
        <v>43252</v>
      </c>
      <c r="G993" s="14" t="s">
        <v>122</v>
      </c>
      <c r="H993" s="14" t="str" cm="1">
        <f t="array" ref="H993">_xlfn.IFS(
  OR(LEFT(Students_Data!$G993,1)="6", LEFT(Students_Data!$G993,2)="C5"), "6th",
  OR(LEFT(Students_Data!$G993,1)="7", LEFT(Students_Data!$G993,2)="C4"), "7th",
  OR(LEFT(Students_Data!$G993,1)="8", LEFT(Students_Data!$G993,2)="C3"), "8th",
  OR(LEFT(Students_Data!$G993,1)="9", LEFT(Students_Data!$G993,2)="C2"), "9th",
  OR(LEFT(Students_Data!$G993,2)="10", LEFT(Students_Data!$G993,2)="C1"), "10th",
  TRUE, "none"
)</f>
        <v>9th</v>
      </c>
      <c r="I993" s="14" t="str">
        <f>IF(LEFT(Students_Data!$G993,1)="C", "C-Batch", "Techno")</f>
        <v>Techno</v>
      </c>
      <c r="J993" s="14" t="s">
        <v>1883</v>
      </c>
      <c r="K993" s="14" t="s">
        <v>161</v>
      </c>
      <c r="L993" s="14" t="s">
        <v>2407</v>
      </c>
      <c r="M993" s="14" t="s">
        <v>20</v>
      </c>
      <c r="N993" s="14" t="s">
        <v>4733</v>
      </c>
      <c r="O993" s="14" t="s">
        <v>56</v>
      </c>
      <c r="P993" s="23" t="s">
        <v>57</v>
      </c>
    </row>
    <row r="994" spans="1:16" x14ac:dyDescent="0.25">
      <c r="A994" s="19" t="s">
        <v>4148</v>
      </c>
      <c r="B994" s="13" t="s">
        <v>4149</v>
      </c>
      <c r="C994" s="13" t="s">
        <v>4748</v>
      </c>
      <c r="D994" s="13" t="s">
        <v>15</v>
      </c>
      <c r="E994" s="20" t="s">
        <v>4150</v>
      </c>
      <c r="F994" s="20">
        <v>45532</v>
      </c>
      <c r="G994" s="13" t="s">
        <v>472</v>
      </c>
      <c r="H994" s="13" t="str" cm="1">
        <f t="array" ref="H994">_xlfn.IFS(
  OR(LEFT(Students_Data!$G994,1)="6", LEFT(Students_Data!$G994,2)="C5"), "6th",
  OR(LEFT(Students_Data!$G994,1)="7", LEFT(Students_Data!$G994,2)="C4"), "7th",
  OR(LEFT(Students_Data!$G994,1)="8", LEFT(Students_Data!$G994,2)="C3"), "8th",
  OR(LEFT(Students_Data!$G994,1)="9", LEFT(Students_Data!$G994,2)="C2"), "9th",
  OR(LEFT(Students_Data!$G994,2)="10", LEFT(Students_Data!$G994,2)="C1"), "10th",
  TRUE, "none"
)</f>
        <v>7th</v>
      </c>
      <c r="I994" s="13" t="str">
        <f>IF(LEFT(Students_Data!$G994,1)="C", "C-Batch", "Techno")</f>
        <v>Techno</v>
      </c>
      <c r="J994" s="13" t="s">
        <v>1883</v>
      </c>
      <c r="K994" s="13" t="s">
        <v>4757</v>
      </c>
      <c r="L994" s="13" t="s">
        <v>1404</v>
      </c>
      <c r="M994" s="13" t="s">
        <v>20</v>
      </c>
      <c r="N994" s="13" t="s">
        <v>519</v>
      </c>
      <c r="O994" s="13" t="s">
        <v>203</v>
      </c>
      <c r="P994" s="9" t="s">
        <v>98</v>
      </c>
    </row>
    <row r="995" spans="1:16" x14ac:dyDescent="0.25">
      <c r="A995" s="21" t="s">
        <v>2030</v>
      </c>
      <c r="B995" s="14" t="s">
        <v>2031</v>
      </c>
      <c r="C995" s="14" t="s">
        <v>4748</v>
      </c>
      <c r="D995" s="14" t="s">
        <v>15</v>
      </c>
      <c r="E995" s="22" t="s">
        <v>2032</v>
      </c>
      <c r="F995" s="22">
        <v>45114</v>
      </c>
      <c r="G995" s="14" t="s">
        <v>52</v>
      </c>
      <c r="H995" s="14" t="str" cm="1">
        <f t="array" ref="H995">_xlfn.IFS(
  OR(LEFT(Students_Data!$G995,1)="6", LEFT(Students_Data!$G995,2)="C5"), "6th",
  OR(LEFT(Students_Data!$G995,1)="7", LEFT(Students_Data!$G995,2)="C4"), "7th",
  OR(LEFT(Students_Data!$G995,1)="8", LEFT(Students_Data!$G995,2)="C3"), "8th",
  OR(LEFT(Students_Data!$G995,1)="9", LEFT(Students_Data!$G995,2)="C2"), "9th",
  OR(LEFT(Students_Data!$G995,2)="10", LEFT(Students_Data!$G995,2)="C1"), "10th",
  TRUE, "none"
)</f>
        <v>8th</v>
      </c>
      <c r="I995" s="14" t="str">
        <f>IF(LEFT(Students_Data!$G995,1)="C", "C-Batch", "Techno")</f>
        <v>Techno</v>
      </c>
      <c r="J995" s="14" t="s">
        <v>2033</v>
      </c>
      <c r="K995" s="14" t="s">
        <v>4755</v>
      </c>
      <c r="L995" s="14" t="s">
        <v>2034</v>
      </c>
      <c r="M995" s="14" t="s">
        <v>292</v>
      </c>
      <c r="N995" s="14" t="s">
        <v>448</v>
      </c>
      <c r="O995" s="14" t="s">
        <v>38</v>
      </c>
      <c r="P995" s="23" t="s">
        <v>39</v>
      </c>
    </row>
    <row r="996" spans="1:16" x14ac:dyDescent="0.25">
      <c r="A996" s="19" t="s">
        <v>2359</v>
      </c>
      <c r="B996" s="13" t="s">
        <v>2212</v>
      </c>
      <c r="C996" s="13" t="s">
        <v>4748</v>
      </c>
      <c r="D996" s="13" t="s">
        <v>67</v>
      </c>
      <c r="E996" s="20" t="s">
        <v>2360</v>
      </c>
      <c r="F996" s="20">
        <v>42928</v>
      </c>
      <c r="G996" s="13" t="s">
        <v>122</v>
      </c>
      <c r="H996" s="13" t="str" cm="1">
        <f t="array" ref="H996">_xlfn.IFS(
  OR(LEFT(Students_Data!$G996,1)="6", LEFT(Students_Data!$G996,2)="C5"), "6th",
  OR(LEFT(Students_Data!$G996,1)="7", LEFT(Students_Data!$G996,2)="C4"), "7th",
  OR(LEFT(Students_Data!$G996,1)="8", LEFT(Students_Data!$G996,2)="C3"), "8th",
  OR(LEFT(Students_Data!$G996,1)="9", LEFT(Students_Data!$G996,2)="C2"), "9th",
  OR(LEFT(Students_Data!$G996,2)="10", LEFT(Students_Data!$G996,2)="C1"), "10th",
  TRUE, "none"
)</f>
        <v>9th</v>
      </c>
      <c r="I996" s="13" t="str">
        <f>IF(LEFT(Students_Data!$G996,1)="C", "C-Batch", "Techno")</f>
        <v>Techno</v>
      </c>
      <c r="J996" s="13" t="s">
        <v>2361</v>
      </c>
      <c r="K996" s="13" t="s">
        <v>4755</v>
      </c>
      <c r="L996" s="13" t="s">
        <v>103</v>
      </c>
      <c r="M996" s="13" t="s">
        <v>20</v>
      </c>
      <c r="N996" s="13" t="s">
        <v>125</v>
      </c>
      <c r="O996" s="13" t="s">
        <v>155</v>
      </c>
      <c r="P996" s="9" t="s">
        <v>22</v>
      </c>
    </row>
    <row r="997" spans="1:16" x14ac:dyDescent="0.25">
      <c r="A997" s="21" t="s">
        <v>2832</v>
      </c>
      <c r="B997" s="14" t="s">
        <v>2833</v>
      </c>
      <c r="C997" s="14" t="s">
        <v>4754</v>
      </c>
      <c r="D997" s="14" t="s">
        <v>15</v>
      </c>
      <c r="E997" s="22" t="s">
        <v>2834</v>
      </c>
      <c r="F997" s="22">
        <v>45142</v>
      </c>
      <c r="G997" s="14" t="s">
        <v>167</v>
      </c>
      <c r="H997" s="14" t="str" cm="1">
        <f t="array" ref="H997">_xlfn.IFS(
  OR(LEFT(Students_Data!$G997,1)="6", LEFT(Students_Data!$G997,2)="C5"), "6th",
  OR(LEFT(Students_Data!$G997,1)="7", LEFT(Students_Data!$G997,2)="C4"), "7th",
  OR(LEFT(Students_Data!$G997,1)="8", LEFT(Students_Data!$G997,2)="C3"), "8th",
  OR(LEFT(Students_Data!$G997,1)="9", LEFT(Students_Data!$G997,2)="C2"), "9th",
  OR(LEFT(Students_Data!$G997,2)="10", LEFT(Students_Data!$G997,2)="C1"), "10th",
  TRUE, "none"
)</f>
        <v>7th</v>
      </c>
      <c r="I997" s="14" t="str">
        <f>IF(LEFT(Students_Data!$G997,1)="C", "C-Batch", "Techno")</f>
        <v>Techno</v>
      </c>
      <c r="J997" s="14" t="s">
        <v>2835</v>
      </c>
      <c r="K997" s="14" t="s">
        <v>4755</v>
      </c>
      <c r="L997" s="14" t="s">
        <v>2836</v>
      </c>
      <c r="M997" s="14" t="s">
        <v>20</v>
      </c>
      <c r="N997" s="14" t="s">
        <v>850</v>
      </c>
      <c r="O997" s="14" t="s">
        <v>29</v>
      </c>
      <c r="P997" s="23" t="s">
        <v>30</v>
      </c>
    </row>
    <row r="998" spans="1:16" x14ac:dyDescent="0.25">
      <c r="A998" s="19" t="s">
        <v>855</v>
      </c>
      <c r="B998" s="13" t="s">
        <v>856</v>
      </c>
      <c r="C998" s="13" t="s">
        <v>4748</v>
      </c>
      <c r="D998" s="13" t="s">
        <v>15</v>
      </c>
      <c r="E998" s="20" t="s">
        <v>857</v>
      </c>
      <c r="F998" s="20">
        <v>42594</v>
      </c>
      <c r="G998" s="13" t="s">
        <v>69</v>
      </c>
      <c r="H998" s="13" t="str" cm="1">
        <f t="array" ref="H998">_xlfn.IFS(
  OR(LEFT(Students_Data!$G998,1)="6", LEFT(Students_Data!$G998,2)="C5"), "6th",
  OR(LEFT(Students_Data!$G998,1)="7", LEFT(Students_Data!$G998,2)="C4"), "7th",
  OR(LEFT(Students_Data!$G998,1)="8", LEFT(Students_Data!$G998,2)="C3"), "8th",
  OR(LEFT(Students_Data!$G998,1)="9", LEFT(Students_Data!$G998,2)="C2"), "9th",
  OR(LEFT(Students_Data!$G998,2)="10", LEFT(Students_Data!$G998,2)="C1"), "10th",
  TRUE, "none"
)</f>
        <v>8th</v>
      </c>
      <c r="I998" s="13" t="str">
        <f>IF(LEFT(Students_Data!$G998,1)="C", "C-Batch", "Techno")</f>
        <v>Techno</v>
      </c>
      <c r="J998" s="13" t="s">
        <v>858</v>
      </c>
      <c r="K998" s="13" t="s">
        <v>4757</v>
      </c>
      <c r="L998" s="13" t="s">
        <v>859</v>
      </c>
      <c r="M998" s="13" t="s">
        <v>20</v>
      </c>
      <c r="N998" s="13" t="s">
        <v>242</v>
      </c>
      <c r="O998" s="13" t="s">
        <v>369</v>
      </c>
      <c r="P998" s="9" t="s">
        <v>30</v>
      </c>
    </row>
    <row r="999" spans="1:16" x14ac:dyDescent="0.25">
      <c r="A999" s="21" t="s">
        <v>4293</v>
      </c>
      <c r="B999" s="14" t="s">
        <v>2492</v>
      </c>
      <c r="C999" s="14" t="s">
        <v>4748</v>
      </c>
      <c r="D999" s="14" t="s">
        <v>15</v>
      </c>
      <c r="E999" s="22" t="s">
        <v>2064</v>
      </c>
      <c r="F999" s="22">
        <v>43684</v>
      </c>
      <c r="G999" s="14" t="s">
        <v>282</v>
      </c>
      <c r="H999" s="14" t="str" cm="1">
        <f t="array" ref="H999">_xlfn.IFS(
  OR(LEFT(Students_Data!$G999,1)="6", LEFT(Students_Data!$G999,2)="C5"), "6th",
  OR(LEFT(Students_Data!$G999,1)="7", LEFT(Students_Data!$G999,2)="C4"), "7th",
  OR(LEFT(Students_Data!$G999,1)="8", LEFT(Students_Data!$G999,2)="C3"), "8th",
  OR(LEFT(Students_Data!$G999,1)="9", LEFT(Students_Data!$G999,2)="C2"), "9th",
  OR(LEFT(Students_Data!$G999,2)="10", LEFT(Students_Data!$G999,2)="C1"), "10th",
  TRUE, "none"
)</f>
        <v>10th</v>
      </c>
      <c r="I999" s="14" t="str">
        <f>IF(LEFT(Students_Data!$G999,1)="C", "C-Batch", "Techno")</f>
        <v>Techno</v>
      </c>
      <c r="J999" s="14" t="s">
        <v>4294</v>
      </c>
      <c r="K999" s="14" t="s">
        <v>62</v>
      </c>
      <c r="L999" s="14" t="s">
        <v>4295</v>
      </c>
      <c r="M999" s="14" t="s">
        <v>20</v>
      </c>
      <c r="N999" s="14" t="s">
        <v>317</v>
      </c>
      <c r="O999" s="14" t="s">
        <v>177</v>
      </c>
      <c r="P999" s="23" t="s">
        <v>39</v>
      </c>
    </row>
    <row r="1000" spans="1:16" x14ac:dyDescent="0.25">
      <c r="A1000" s="19" t="s">
        <v>770</v>
      </c>
      <c r="B1000" s="13" t="s">
        <v>771</v>
      </c>
      <c r="C1000" s="13" t="s">
        <v>4748</v>
      </c>
      <c r="D1000" s="13" t="s">
        <v>67</v>
      </c>
      <c r="E1000" s="20" t="s">
        <v>772</v>
      </c>
      <c r="F1000" s="20">
        <v>44048</v>
      </c>
      <c r="G1000" s="13" t="s">
        <v>394</v>
      </c>
      <c r="H1000" s="13" t="str" cm="1">
        <f t="array" ref="H1000">_xlfn.IFS(
  OR(LEFT(Students_Data!$G1000,1)="6", LEFT(Students_Data!$G1000,2)="C5"), "6th",
  OR(LEFT(Students_Data!$G1000,1)="7", LEFT(Students_Data!$G1000,2)="C4"), "7th",
  OR(LEFT(Students_Data!$G1000,1)="8", LEFT(Students_Data!$G1000,2)="C3"), "8th",
  OR(LEFT(Students_Data!$G1000,1)="9", LEFT(Students_Data!$G1000,2)="C2"), "9th",
  OR(LEFT(Students_Data!$G1000,2)="10", LEFT(Students_Data!$G1000,2)="C1"), "10th",
  TRUE, "none"
)</f>
        <v>6th</v>
      </c>
      <c r="I1000" s="13" t="str">
        <f>IF(LEFT(Students_Data!$G1000,1)="C", "C-Batch", "Techno")</f>
        <v>Techno</v>
      </c>
      <c r="J1000" s="13" t="s">
        <v>773</v>
      </c>
      <c r="K1000" s="13" t="s">
        <v>161</v>
      </c>
      <c r="L1000" s="13" t="s">
        <v>774</v>
      </c>
      <c r="M1000" s="13" t="s">
        <v>20</v>
      </c>
      <c r="N1000" s="13" t="s">
        <v>568</v>
      </c>
      <c r="O1000" s="13" t="s">
        <v>249</v>
      </c>
      <c r="P1000" s="9" t="s">
        <v>30</v>
      </c>
    </row>
    <row r="1001" spans="1:16" x14ac:dyDescent="0.25">
      <c r="A1001" s="21" t="s">
        <v>1863</v>
      </c>
      <c r="B1001" s="14" t="s">
        <v>1864</v>
      </c>
      <c r="C1001" s="14" t="s">
        <v>4748</v>
      </c>
      <c r="D1001" s="14" t="s">
        <v>15</v>
      </c>
      <c r="E1001" s="22" t="s">
        <v>1865</v>
      </c>
      <c r="F1001" s="22">
        <v>42602</v>
      </c>
      <c r="G1001" s="14" t="s">
        <v>77</v>
      </c>
      <c r="H1001" s="14" t="str" cm="1">
        <f t="array" ref="H1001">_xlfn.IFS(
  OR(LEFT(Students_Data!$G1001,1)="6", LEFT(Students_Data!$G1001,2)="C5"), "6th",
  OR(LEFT(Students_Data!$G1001,1)="7", LEFT(Students_Data!$G1001,2)="C4"), "7th",
  OR(LEFT(Students_Data!$G1001,1)="8", LEFT(Students_Data!$G1001,2)="C3"), "8th",
  OR(LEFT(Students_Data!$G1001,1)="9", LEFT(Students_Data!$G1001,2)="C2"), "9th",
  OR(LEFT(Students_Data!$G1001,2)="10", LEFT(Students_Data!$G1001,2)="C1"), "10th",
  TRUE, "none"
)</f>
        <v>10th</v>
      </c>
      <c r="I1001" s="14" t="str">
        <f>IF(LEFT(Students_Data!$G1001,1)="C", "C-Batch", "Techno")</f>
        <v>Techno</v>
      </c>
      <c r="J1001" s="14" t="s">
        <v>1866</v>
      </c>
      <c r="K1001" s="14" t="s">
        <v>62</v>
      </c>
      <c r="L1001" s="14" t="s">
        <v>1867</v>
      </c>
      <c r="M1001" s="14" t="s">
        <v>20</v>
      </c>
      <c r="N1001" s="14" t="s">
        <v>4732</v>
      </c>
      <c r="O1001" s="14" t="s">
        <v>270</v>
      </c>
      <c r="P1001" s="23" t="s">
        <v>39</v>
      </c>
    </row>
    <row r="1002" spans="1:16" x14ac:dyDescent="0.25">
      <c r="A1002" s="19" t="s">
        <v>2489</v>
      </c>
      <c r="B1002" s="13" t="s">
        <v>2490</v>
      </c>
      <c r="C1002" s="13" t="s">
        <v>4748</v>
      </c>
      <c r="D1002" s="13" t="s">
        <v>67</v>
      </c>
      <c r="E1002" s="20" t="s">
        <v>2491</v>
      </c>
      <c r="F1002" s="20">
        <v>43698</v>
      </c>
      <c r="G1002" s="13" t="s">
        <v>34</v>
      </c>
      <c r="H1002" s="13" t="str" cm="1">
        <f t="array" ref="H1002">_xlfn.IFS(
  OR(LEFT(Students_Data!$G1002,1)="6", LEFT(Students_Data!$G1002,2)="C5"), "6th",
  OR(LEFT(Students_Data!$G1002,1)="7", LEFT(Students_Data!$G1002,2)="C4"), "7th",
  OR(LEFT(Students_Data!$G1002,1)="8", LEFT(Students_Data!$G1002,2)="C3"), "8th",
  OR(LEFT(Students_Data!$G1002,1)="9", LEFT(Students_Data!$G1002,2)="C2"), "9th",
  OR(LEFT(Students_Data!$G1002,2)="10", LEFT(Students_Data!$G1002,2)="C1"), "10th",
  TRUE, "none"
)</f>
        <v>6th</v>
      </c>
      <c r="I1002" s="13" t="str">
        <f>IF(LEFT(Students_Data!$G1002,1)="C", "C-Batch", "Techno")</f>
        <v>C-Batch</v>
      </c>
      <c r="J1002" s="13" t="s">
        <v>2492</v>
      </c>
      <c r="K1002" s="13" t="s">
        <v>4755</v>
      </c>
      <c r="L1002" s="13" t="s">
        <v>2493</v>
      </c>
      <c r="M1002" s="13" t="s">
        <v>20</v>
      </c>
      <c r="N1002" s="13" t="s">
        <v>242</v>
      </c>
      <c r="O1002" s="13" t="s">
        <v>148</v>
      </c>
      <c r="P1002" s="9" t="s">
        <v>39</v>
      </c>
    </row>
    <row r="1003" spans="1:16" x14ac:dyDescent="0.25">
      <c r="A1003" s="21" t="s">
        <v>2252</v>
      </c>
      <c r="B1003" s="14" t="s">
        <v>1903</v>
      </c>
      <c r="C1003" s="14" t="s">
        <v>4748</v>
      </c>
      <c r="D1003" s="14" t="s">
        <v>67</v>
      </c>
      <c r="E1003" s="22" t="s">
        <v>1807</v>
      </c>
      <c r="F1003" s="22">
        <v>44060</v>
      </c>
      <c r="G1003" s="14" t="s">
        <v>373</v>
      </c>
      <c r="H1003" s="14" t="str" cm="1">
        <f t="array" ref="H1003">_xlfn.IFS(
  OR(LEFT(Students_Data!$G1003,1)="6", LEFT(Students_Data!$G1003,2)="C5"), "6th",
  OR(LEFT(Students_Data!$G1003,1)="7", LEFT(Students_Data!$G1003,2)="C4"), "7th",
  OR(LEFT(Students_Data!$G1003,1)="8", LEFT(Students_Data!$G1003,2)="C3"), "8th",
  OR(LEFT(Students_Data!$G1003,1)="9", LEFT(Students_Data!$G1003,2)="C2"), "9th",
  OR(LEFT(Students_Data!$G1003,2)="10", LEFT(Students_Data!$G1003,2)="C1"), "10th",
  TRUE, "none"
)</f>
        <v>6th</v>
      </c>
      <c r="I1003" s="14" t="str">
        <f>IF(LEFT(Students_Data!$G1003,1)="C", "C-Batch", "Techno")</f>
        <v>Techno</v>
      </c>
      <c r="J1003" s="14" t="s">
        <v>1280</v>
      </c>
      <c r="K1003" s="14" t="s">
        <v>36</v>
      </c>
      <c r="L1003" s="14" t="s">
        <v>2253</v>
      </c>
      <c r="M1003" s="14" t="s">
        <v>228</v>
      </c>
      <c r="N1003" s="14" t="s">
        <v>448</v>
      </c>
      <c r="O1003" s="14" t="s">
        <v>338</v>
      </c>
      <c r="P1003" s="23" t="s">
        <v>57</v>
      </c>
    </row>
    <row r="1004" spans="1:16" x14ac:dyDescent="0.25">
      <c r="A1004" s="19" t="s">
        <v>1902</v>
      </c>
      <c r="B1004" s="13" t="s">
        <v>4812</v>
      </c>
      <c r="C1004" s="13" t="s">
        <v>4748</v>
      </c>
      <c r="D1004" s="13" t="s">
        <v>67</v>
      </c>
      <c r="E1004" s="20" t="s">
        <v>1904</v>
      </c>
      <c r="F1004" s="20">
        <v>43269</v>
      </c>
      <c r="G1004" s="13" t="s">
        <v>26</v>
      </c>
      <c r="H1004" s="13" t="str" cm="1">
        <f t="array" ref="H1004">_xlfn.IFS(
  OR(LEFT(Students_Data!$G1004,1)="6", LEFT(Students_Data!$G1004,2)="C5"), "6th",
  OR(LEFT(Students_Data!$G1004,1)="7", LEFT(Students_Data!$G1004,2)="C4"), "7th",
  OR(LEFT(Students_Data!$G1004,1)="8", LEFT(Students_Data!$G1004,2)="C3"), "8th",
  OR(LEFT(Students_Data!$G1004,1)="9", LEFT(Students_Data!$G1004,2)="C2"), "9th",
  OR(LEFT(Students_Data!$G1004,2)="10", LEFT(Students_Data!$G1004,2)="C1"), "10th",
  TRUE, "none"
)</f>
        <v>8th</v>
      </c>
      <c r="I1004" s="13" t="str">
        <f>IF(LEFT(Students_Data!$G1004,1)="C", "C-Batch", "Techno")</f>
        <v>Techno</v>
      </c>
      <c r="J1004" s="13" t="s">
        <v>1905</v>
      </c>
      <c r="K1004" s="13" t="s">
        <v>44</v>
      </c>
      <c r="L1004" s="13" t="s">
        <v>859</v>
      </c>
      <c r="M1004" s="13" t="s">
        <v>20</v>
      </c>
      <c r="N1004" s="13" t="s">
        <v>263</v>
      </c>
      <c r="O1004" s="13" t="s">
        <v>209</v>
      </c>
      <c r="P1004" s="9" t="s">
        <v>48</v>
      </c>
    </row>
    <row r="1005" spans="1:16" x14ac:dyDescent="0.25">
      <c r="A1005" s="21" t="s">
        <v>4012</v>
      </c>
      <c r="B1005" s="14" t="s">
        <v>4013</v>
      </c>
      <c r="C1005" s="14" t="s">
        <v>4748</v>
      </c>
      <c r="D1005" s="14" t="s">
        <v>67</v>
      </c>
      <c r="E1005" s="22" t="s">
        <v>4014</v>
      </c>
      <c r="F1005" s="22">
        <v>44735</v>
      </c>
      <c r="G1005" s="14" t="s">
        <v>167</v>
      </c>
      <c r="H1005" s="14" t="str" cm="1">
        <f t="array" ref="H1005">_xlfn.IFS(
  OR(LEFT(Students_Data!$G1005,1)="6", LEFT(Students_Data!$G1005,2)="C5"), "6th",
  OR(LEFT(Students_Data!$G1005,1)="7", LEFT(Students_Data!$G1005,2)="C4"), "7th",
  OR(LEFT(Students_Data!$G1005,1)="8", LEFT(Students_Data!$G1005,2)="C3"), "8th",
  OR(LEFT(Students_Data!$G1005,1)="9", LEFT(Students_Data!$G1005,2)="C2"), "9th",
  OR(LEFT(Students_Data!$G1005,2)="10", LEFT(Students_Data!$G1005,2)="C1"), "10th",
  TRUE, "none"
)</f>
        <v>7th</v>
      </c>
      <c r="I1005" s="14" t="str">
        <f>IF(LEFT(Students_Data!$G1005,1)="C", "C-Batch", "Techno")</f>
        <v>Techno</v>
      </c>
      <c r="J1005" s="14" t="s">
        <v>4015</v>
      </c>
      <c r="K1005" s="14" t="s">
        <v>4755</v>
      </c>
      <c r="L1005" s="14" t="s">
        <v>4016</v>
      </c>
      <c r="M1005" s="14" t="s">
        <v>141</v>
      </c>
      <c r="N1005" s="14" t="s">
        <v>448</v>
      </c>
      <c r="O1005" s="14" t="s">
        <v>264</v>
      </c>
      <c r="P1005" s="23" t="s">
        <v>57</v>
      </c>
    </row>
    <row r="1006" spans="1:16" x14ac:dyDescent="0.25">
      <c r="A1006" s="19" t="s">
        <v>1277</v>
      </c>
      <c r="B1006" s="13" t="s">
        <v>1278</v>
      </c>
      <c r="C1006" s="13" t="s">
        <v>4748</v>
      </c>
      <c r="D1006" s="13" t="s">
        <v>15</v>
      </c>
      <c r="E1006" s="20" t="s">
        <v>1279</v>
      </c>
      <c r="F1006" s="20">
        <v>43699</v>
      </c>
      <c r="G1006" s="13" t="s">
        <v>260</v>
      </c>
      <c r="H1006" s="13" t="str" cm="1">
        <f t="array" ref="H1006">_xlfn.IFS(
  OR(LEFT(Students_Data!$G1006,1)="6", LEFT(Students_Data!$G1006,2)="C5"), "6th",
  OR(LEFT(Students_Data!$G1006,1)="7", LEFT(Students_Data!$G1006,2)="C4"), "7th",
  OR(LEFT(Students_Data!$G1006,1)="8", LEFT(Students_Data!$G1006,2)="C3"), "8th",
  OR(LEFT(Students_Data!$G1006,1)="9", LEFT(Students_Data!$G1006,2)="C2"), "9th",
  OR(LEFT(Students_Data!$G1006,2)="10", LEFT(Students_Data!$G1006,2)="C1"), "10th",
  TRUE, "none"
)</f>
        <v>7th</v>
      </c>
      <c r="I1006" s="13" t="str">
        <f>IF(LEFT(Students_Data!$G1006,1)="C", "C-Batch", "Techno")</f>
        <v>C-Batch</v>
      </c>
      <c r="J1006" s="13" t="s">
        <v>1280</v>
      </c>
      <c r="K1006" s="13" t="s">
        <v>62</v>
      </c>
      <c r="L1006" s="13" t="s">
        <v>1281</v>
      </c>
      <c r="M1006" s="13" t="s">
        <v>141</v>
      </c>
      <c r="N1006" s="13" t="s">
        <v>4731</v>
      </c>
      <c r="O1006" s="13" t="s">
        <v>293</v>
      </c>
      <c r="P1006" s="9" t="s">
        <v>30</v>
      </c>
    </row>
    <row r="1007" spans="1:16" x14ac:dyDescent="0.25">
      <c r="A1007" s="21" t="s">
        <v>875</v>
      </c>
      <c r="B1007" s="14" t="s">
        <v>876</v>
      </c>
      <c r="C1007" s="14" t="s">
        <v>4748</v>
      </c>
      <c r="D1007" s="14" t="s">
        <v>15</v>
      </c>
      <c r="E1007" s="22" t="s">
        <v>877</v>
      </c>
      <c r="F1007" s="22">
        <v>42599</v>
      </c>
      <c r="G1007" s="14" t="s">
        <v>69</v>
      </c>
      <c r="H1007" s="14" t="str" cm="1">
        <f t="array" ref="H1007">_xlfn.IFS(
  OR(LEFT(Students_Data!$G1007,1)="6", LEFT(Students_Data!$G1007,2)="C5"), "6th",
  OR(LEFT(Students_Data!$G1007,1)="7", LEFT(Students_Data!$G1007,2)="C4"), "7th",
  OR(LEFT(Students_Data!$G1007,1)="8", LEFT(Students_Data!$G1007,2)="C3"), "8th",
  OR(LEFT(Students_Data!$G1007,1)="9", LEFT(Students_Data!$G1007,2)="C2"), "9th",
  OR(LEFT(Students_Data!$G1007,2)="10", LEFT(Students_Data!$G1007,2)="C1"), "10th",
  TRUE, "none"
)</f>
        <v>8th</v>
      </c>
      <c r="I1007" s="14" t="str">
        <f>IF(LEFT(Students_Data!$G1007,1)="C", "C-Batch", "Techno")</f>
        <v>Techno</v>
      </c>
      <c r="J1007" s="14" t="s">
        <v>878</v>
      </c>
      <c r="K1007" s="14" t="s">
        <v>44</v>
      </c>
      <c r="L1007" s="14" t="s">
        <v>879</v>
      </c>
      <c r="M1007" s="14" t="s">
        <v>20</v>
      </c>
      <c r="N1007" s="14" t="s">
        <v>448</v>
      </c>
      <c r="O1007" s="14" t="s">
        <v>351</v>
      </c>
      <c r="P1007" s="23" t="s">
        <v>30</v>
      </c>
    </row>
    <row r="1008" spans="1:16" x14ac:dyDescent="0.25">
      <c r="A1008" s="19" t="s">
        <v>2147</v>
      </c>
      <c r="B1008" s="13" t="s">
        <v>2148</v>
      </c>
      <c r="C1008" s="13" t="s">
        <v>4748</v>
      </c>
      <c r="D1008" s="13" t="s">
        <v>67</v>
      </c>
      <c r="E1008" s="20" t="s">
        <v>2149</v>
      </c>
      <c r="F1008" s="20">
        <v>45856</v>
      </c>
      <c r="G1008" s="13" t="s">
        <v>94</v>
      </c>
      <c r="H1008" s="13" t="str" cm="1">
        <f t="array" ref="H1008">_xlfn.IFS(
  OR(LEFT(Students_Data!$G1008,1)="6", LEFT(Students_Data!$G1008,2)="C5"), "6th",
  OR(LEFT(Students_Data!$G1008,1)="7", LEFT(Students_Data!$G1008,2)="C4"), "7th",
  OR(LEFT(Students_Data!$G1008,1)="8", LEFT(Students_Data!$G1008,2)="C3"), "8th",
  OR(LEFT(Students_Data!$G1008,1)="9", LEFT(Students_Data!$G1008,2)="C2"), "9th",
  OR(LEFT(Students_Data!$G1008,2)="10", LEFT(Students_Data!$G1008,2)="C1"), "10th",
  TRUE, "none"
)</f>
        <v>10th</v>
      </c>
      <c r="I1008" s="13" t="str">
        <f>IF(LEFT(Students_Data!$G1008,1)="C", "C-Batch", "Techno")</f>
        <v>C-Batch</v>
      </c>
      <c r="J1008" s="13" t="s">
        <v>2150</v>
      </c>
      <c r="K1008" s="13" t="s">
        <v>4757</v>
      </c>
      <c r="L1008" s="13" t="s">
        <v>2151</v>
      </c>
      <c r="M1008" s="13" t="s">
        <v>20</v>
      </c>
      <c r="N1008" s="13" t="s">
        <v>448</v>
      </c>
      <c r="O1008" s="13" t="s">
        <v>236</v>
      </c>
      <c r="P1008" s="9" t="s">
        <v>90</v>
      </c>
    </row>
    <row r="1009" spans="1:16" x14ac:dyDescent="0.25">
      <c r="A1009" s="21" t="s">
        <v>3334</v>
      </c>
      <c r="B1009" s="14" t="s">
        <v>3335</v>
      </c>
      <c r="C1009" s="14" t="s">
        <v>4748</v>
      </c>
      <c r="D1009" s="14" t="s">
        <v>15</v>
      </c>
      <c r="E1009" s="22" t="s">
        <v>3336</v>
      </c>
      <c r="F1009" s="22">
        <v>42194</v>
      </c>
      <c r="G1009" s="14" t="s">
        <v>377</v>
      </c>
      <c r="H1009" s="14" t="str" cm="1">
        <f t="array" ref="H1009">_xlfn.IFS(
  OR(LEFT(Students_Data!$G1009,1)="6", LEFT(Students_Data!$G1009,2)="C5"), "6th",
  OR(LEFT(Students_Data!$G1009,1)="7", LEFT(Students_Data!$G1009,2)="C4"), "7th",
  OR(LEFT(Students_Data!$G1009,1)="8", LEFT(Students_Data!$G1009,2)="C3"), "8th",
  OR(LEFT(Students_Data!$G1009,1)="9", LEFT(Students_Data!$G1009,2)="C2"), "9th",
  OR(LEFT(Students_Data!$G1009,2)="10", LEFT(Students_Data!$G1009,2)="C1"), "10th",
  TRUE, "none"
)</f>
        <v>9th</v>
      </c>
      <c r="I1009" s="14" t="str">
        <f>IF(LEFT(Students_Data!$G1009,1)="C", "C-Batch", "Techno")</f>
        <v>C-Batch</v>
      </c>
      <c r="J1009" s="14" t="s">
        <v>3337</v>
      </c>
      <c r="K1009" s="14" t="s">
        <v>71</v>
      </c>
      <c r="L1009" s="14" t="s">
        <v>3338</v>
      </c>
      <c r="M1009" s="14" t="s">
        <v>325</v>
      </c>
      <c r="N1009" s="14" t="s">
        <v>4732</v>
      </c>
      <c r="O1009" s="14" t="s">
        <v>318</v>
      </c>
      <c r="P1009" s="23" t="s">
        <v>30</v>
      </c>
    </row>
    <row r="1010" spans="1:16" x14ac:dyDescent="0.25">
      <c r="A1010" s="19" t="s">
        <v>1571</v>
      </c>
      <c r="B1010" s="13" t="s">
        <v>1572</v>
      </c>
      <c r="C1010" s="13" t="s">
        <v>4748</v>
      </c>
      <c r="D1010" s="13" t="s">
        <v>15</v>
      </c>
      <c r="E1010" s="20" t="s">
        <v>882</v>
      </c>
      <c r="F1010" s="20">
        <v>43257</v>
      </c>
      <c r="G1010" s="13" t="s">
        <v>52</v>
      </c>
      <c r="H1010" s="13" t="str" cm="1">
        <f t="array" ref="H1010">_xlfn.IFS(
  OR(LEFT(Students_Data!$G1010,1)="6", LEFT(Students_Data!$G1010,2)="C5"), "6th",
  OR(LEFT(Students_Data!$G1010,1)="7", LEFT(Students_Data!$G1010,2)="C4"), "7th",
  OR(LEFT(Students_Data!$G1010,1)="8", LEFT(Students_Data!$G1010,2)="C3"), "8th",
  OR(LEFT(Students_Data!$G1010,1)="9", LEFT(Students_Data!$G1010,2)="C2"), "9th",
  OR(LEFT(Students_Data!$G1010,2)="10", LEFT(Students_Data!$G1010,2)="C1"), "10th",
  TRUE, "none"
)</f>
        <v>8th</v>
      </c>
      <c r="I1010" s="13" t="str">
        <f>IF(LEFT(Students_Data!$G1010,1)="C", "C-Batch", "Techno")</f>
        <v>Techno</v>
      </c>
      <c r="J1010" s="13" t="s">
        <v>1573</v>
      </c>
      <c r="K1010" s="13" t="s">
        <v>62</v>
      </c>
      <c r="L1010" s="13" t="s">
        <v>1574</v>
      </c>
      <c r="M1010" s="13" t="s">
        <v>20</v>
      </c>
      <c r="N1010" s="13" t="s">
        <v>242</v>
      </c>
      <c r="O1010" s="13" t="s">
        <v>21</v>
      </c>
      <c r="P1010" s="9" t="s">
        <v>22</v>
      </c>
    </row>
    <row r="1011" spans="1:16" x14ac:dyDescent="0.25">
      <c r="A1011" s="21" t="s">
        <v>1156</v>
      </c>
      <c r="B1011" s="14" t="s">
        <v>1157</v>
      </c>
      <c r="C1011" s="14" t="s">
        <v>4748</v>
      </c>
      <c r="D1011" s="14" t="s">
        <v>67</v>
      </c>
      <c r="E1011" s="22" t="s">
        <v>1158</v>
      </c>
      <c r="F1011" s="22">
        <v>44429</v>
      </c>
      <c r="G1011" s="14" t="s">
        <v>167</v>
      </c>
      <c r="H1011" s="14" t="str" cm="1">
        <f t="array" ref="H1011">_xlfn.IFS(
  OR(LEFT(Students_Data!$G1011,1)="6", LEFT(Students_Data!$G1011,2)="C5"), "6th",
  OR(LEFT(Students_Data!$G1011,1)="7", LEFT(Students_Data!$G1011,2)="C4"), "7th",
  OR(LEFT(Students_Data!$G1011,1)="8", LEFT(Students_Data!$G1011,2)="C3"), "8th",
  OR(LEFT(Students_Data!$G1011,1)="9", LEFT(Students_Data!$G1011,2)="C2"), "9th",
  OR(LEFT(Students_Data!$G1011,2)="10", LEFT(Students_Data!$G1011,2)="C1"), "10th",
  TRUE, "none"
)</f>
        <v>7th</v>
      </c>
      <c r="I1011" s="14" t="str">
        <f>IF(LEFT(Students_Data!$G1011,1)="C", "C-Batch", "Techno")</f>
        <v>Techno</v>
      </c>
      <c r="J1011" s="14" t="s">
        <v>1159</v>
      </c>
      <c r="K1011" s="14" t="s">
        <v>4755</v>
      </c>
      <c r="L1011" s="14" t="s">
        <v>1160</v>
      </c>
      <c r="M1011" s="14" t="s">
        <v>141</v>
      </c>
      <c r="N1011" s="14" t="s">
        <v>4733</v>
      </c>
      <c r="O1011" s="14" t="s">
        <v>111</v>
      </c>
      <c r="P1011" s="23" t="s">
        <v>98</v>
      </c>
    </row>
    <row r="1012" spans="1:16" x14ac:dyDescent="0.25">
      <c r="A1012" s="19" t="s">
        <v>657</v>
      </c>
      <c r="B1012" s="13" t="s">
        <v>658</v>
      </c>
      <c r="C1012" s="13" t="s">
        <v>4748</v>
      </c>
      <c r="D1012" s="13" t="s">
        <v>67</v>
      </c>
      <c r="E1012" s="20" t="s">
        <v>659</v>
      </c>
      <c r="F1012" s="20">
        <v>41465</v>
      </c>
      <c r="G1012" s="13" t="s">
        <v>17</v>
      </c>
      <c r="H1012" s="13" t="str" cm="1">
        <f t="array" ref="H1012">_xlfn.IFS(
  OR(LEFT(Students_Data!$G1012,1)="6", LEFT(Students_Data!$G1012,2)="C5"), "6th",
  OR(LEFT(Students_Data!$G1012,1)="7", LEFT(Students_Data!$G1012,2)="C4"), "7th",
  OR(LEFT(Students_Data!$G1012,1)="8", LEFT(Students_Data!$G1012,2)="C3"), "8th",
  OR(LEFT(Students_Data!$G1012,1)="9", LEFT(Students_Data!$G1012,2)="C2"), "9th",
  OR(LEFT(Students_Data!$G1012,2)="10", LEFT(Students_Data!$G1012,2)="C1"), "10th",
  TRUE, "none"
)</f>
        <v>10th</v>
      </c>
      <c r="I1012" s="13" t="str">
        <f>IF(LEFT(Students_Data!$G1012,1)="C", "C-Batch", "Techno")</f>
        <v>C-Batch</v>
      </c>
      <c r="J1012" s="13" t="s">
        <v>660</v>
      </c>
      <c r="K1012" s="13" t="s">
        <v>4755</v>
      </c>
      <c r="L1012" s="13" t="s">
        <v>661</v>
      </c>
      <c r="M1012" s="13" t="s">
        <v>228</v>
      </c>
      <c r="N1012" s="13" t="s">
        <v>4733</v>
      </c>
      <c r="O1012" s="13" t="s">
        <v>80</v>
      </c>
      <c r="P1012" s="9" t="s">
        <v>81</v>
      </c>
    </row>
    <row r="1013" spans="1:16" x14ac:dyDescent="0.25">
      <c r="A1013" s="21" t="s">
        <v>3221</v>
      </c>
      <c r="B1013" s="14" t="s">
        <v>3222</v>
      </c>
      <c r="C1013" s="14" t="s">
        <v>4748</v>
      </c>
      <c r="D1013" s="14" t="s">
        <v>15</v>
      </c>
      <c r="E1013" s="22" t="s">
        <v>2672</v>
      </c>
      <c r="F1013" s="22">
        <v>42910</v>
      </c>
      <c r="G1013" s="14" t="s">
        <v>115</v>
      </c>
      <c r="H1013" s="14" t="str" cm="1">
        <f t="array" ref="H1013">_xlfn.IFS(
  OR(LEFT(Students_Data!$G1013,1)="6", LEFT(Students_Data!$G1013,2)="C5"), "6th",
  OR(LEFT(Students_Data!$G1013,1)="7", LEFT(Students_Data!$G1013,2)="C4"), "7th",
  OR(LEFT(Students_Data!$G1013,1)="8", LEFT(Students_Data!$G1013,2)="C3"), "8th",
  OR(LEFT(Students_Data!$G1013,1)="9", LEFT(Students_Data!$G1013,2)="C2"), "9th",
  OR(LEFT(Students_Data!$G1013,2)="10", LEFT(Students_Data!$G1013,2)="C1"), "10th",
  TRUE, "none"
)</f>
        <v>6th</v>
      </c>
      <c r="I1013" s="14" t="str">
        <f>IF(LEFT(Students_Data!$G1013,1)="C", "C-Batch", "Techno")</f>
        <v>C-Batch</v>
      </c>
      <c r="J1013" s="14" t="s">
        <v>3223</v>
      </c>
      <c r="K1013" s="14" t="s">
        <v>62</v>
      </c>
      <c r="L1013" s="14" t="s">
        <v>3224</v>
      </c>
      <c r="M1013" s="14" t="s">
        <v>20</v>
      </c>
      <c r="N1013" s="14" t="s">
        <v>317</v>
      </c>
      <c r="O1013" s="14" t="s">
        <v>73</v>
      </c>
      <c r="P1013" s="23" t="s">
        <v>22</v>
      </c>
    </row>
    <row r="1014" spans="1:16" x14ac:dyDescent="0.25">
      <c r="A1014" s="19" t="s">
        <v>3322</v>
      </c>
      <c r="B1014" s="13" t="s">
        <v>3323</v>
      </c>
      <c r="C1014" s="13" t="s">
        <v>4748</v>
      </c>
      <c r="D1014" s="13" t="s">
        <v>15</v>
      </c>
      <c r="E1014" s="20" t="s">
        <v>3324</v>
      </c>
      <c r="F1014" s="20">
        <v>41473</v>
      </c>
      <c r="G1014" s="13" t="s">
        <v>282</v>
      </c>
      <c r="H1014" s="13" t="str" cm="1">
        <f t="array" ref="H1014">_xlfn.IFS(
  OR(LEFT(Students_Data!$G1014,1)="6", LEFT(Students_Data!$G1014,2)="C5"), "6th",
  OR(LEFT(Students_Data!$G1014,1)="7", LEFT(Students_Data!$G1014,2)="C4"), "7th",
  OR(LEFT(Students_Data!$G1014,1)="8", LEFT(Students_Data!$G1014,2)="C3"), "8th",
  OR(LEFT(Students_Data!$G1014,1)="9", LEFT(Students_Data!$G1014,2)="C2"), "9th",
  OR(LEFT(Students_Data!$G1014,2)="10", LEFT(Students_Data!$G1014,2)="C1"), "10th",
  TRUE, "none"
)</f>
        <v>10th</v>
      </c>
      <c r="I1014" s="13" t="str">
        <f>IF(LEFT(Students_Data!$G1014,1)="C", "C-Batch", "Techno")</f>
        <v>Techno</v>
      </c>
      <c r="J1014" s="13" t="s">
        <v>2589</v>
      </c>
      <c r="K1014" s="13" t="s">
        <v>62</v>
      </c>
      <c r="L1014" s="13" t="s">
        <v>3325</v>
      </c>
      <c r="M1014" s="13" t="s">
        <v>20</v>
      </c>
      <c r="N1014" s="13" t="s">
        <v>448</v>
      </c>
      <c r="O1014" s="13" t="s">
        <v>286</v>
      </c>
      <c r="P1014" s="9" t="s">
        <v>30</v>
      </c>
    </row>
    <row r="1015" spans="1:16" x14ac:dyDescent="0.25">
      <c r="A1015" s="21" t="s">
        <v>4422</v>
      </c>
      <c r="B1015" s="14" t="s">
        <v>4423</v>
      </c>
      <c r="C1015" s="14" t="s">
        <v>4748</v>
      </c>
      <c r="D1015" s="14" t="s">
        <v>15</v>
      </c>
      <c r="E1015" s="22" t="s">
        <v>2995</v>
      </c>
      <c r="F1015" s="22">
        <v>43338</v>
      </c>
      <c r="G1015" s="14" t="s">
        <v>472</v>
      </c>
      <c r="H1015" s="14" t="str" cm="1">
        <f t="array" ref="H1015">_xlfn.IFS(
  OR(LEFT(Students_Data!$G1015,1)="6", LEFT(Students_Data!$G1015,2)="C5"), "6th",
  OR(LEFT(Students_Data!$G1015,1)="7", LEFT(Students_Data!$G1015,2)="C4"), "7th",
  OR(LEFT(Students_Data!$G1015,1)="8", LEFT(Students_Data!$G1015,2)="C3"), "8th",
  OR(LEFT(Students_Data!$G1015,1)="9", LEFT(Students_Data!$G1015,2)="C2"), "9th",
  OR(LEFT(Students_Data!$G1015,2)="10", LEFT(Students_Data!$G1015,2)="C1"), "10th",
  TRUE, "none"
)</f>
        <v>7th</v>
      </c>
      <c r="I1015" s="14" t="str">
        <f>IF(LEFT(Students_Data!$G1015,1)="C", "C-Batch", "Techno")</f>
        <v>Techno</v>
      </c>
      <c r="J1015" s="14" t="s">
        <v>3190</v>
      </c>
      <c r="K1015" s="14" t="s">
        <v>200</v>
      </c>
      <c r="L1015" s="14" t="s">
        <v>4424</v>
      </c>
      <c r="M1015" s="14" t="s">
        <v>20</v>
      </c>
      <c r="N1015" s="14" t="s">
        <v>4733</v>
      </c>
      <c r="O1015" s="14" t="s">
        <v>286</v>
      </c>
      <c r="P1015" s="23" t="s">
        <v>30</v>
      </c>
    </row>
    <row r="1016" spans="1:16" x14ac:dyDescent="0.25">
      <c r="A1016" s="19" t="s">
        <v>3511</v>
      </c>
      <c r="B1016" s="13" t="s">
        <v>3512</v>
      </c>
      <c r="C1016" s="13" t="s">
        <v>4748</v>
      </c>
      <c r="D1016" s="13" t="s">
        <v>67</v>
      </c>
      <c r="E1016" s="20" t="s">
        <v>3513</v>
      </c>
      <c r="F1016" s="20">
        <v>43290</v>
      </c>
      <c r="G1016" s="13" t="s">
        <v>26</v>
      </c>
      <c r="H1016" s="13" t="str" cm="1">
        <f t="array" ref="H1016">_xlfn.IFS(
  OR(LEFT(Students_Data!$G1016,1)="6", LEFT(Students_Data!$G1016,2)="C5"), "6th",
  OR(LEFT(Students_Data!$G1016,1)="7", LEFT(Students_Data!$G1016,2)="C4"), "7th",
  OR(LEFT(Students_Data!$G1016,1)="8", LEFT(Students_Data!$G1016,2)="C3"), "8th",
  OR(LEFT(Students_Data!$G1016,1)="9", LEFT(Students_Data!$G1016,2)="C2"), "9th",
  OR(LEFT(Students_Data!$G1016,2)="10", LEFT(Students_Data!$G1016,2)="C1"), "10th",
  TRUE, "none"
)</f>
        <v>8th</v>
      </c>
      <c r="I1016" s="13" t="str">
        <f>IF(LEFT(Students_Data!$G1016,1)="C", "C-Batch", "Techno")</f>
        <v>Techno</v>
      </c>
      <c r="J1016" s="13" t="s">
        <v>3514</v>
      </c>
      <c r="K1016" s="13" t="s">
        <v>4755</v>
      </c>
      <c r="L1016" s="13" t="s">
        <v>1574</v>
      </c>
      <c r="M1016" s="13" t="s">
        <v>20</v>
      </c>
      <c r="N1016" s="13" t="s">
        <v>4733</v>
      </c>
      <c r="O1016" s="13" t="s">
        <v>126</v>
      </c>
      <c r="P1016" s="9" t="s">
        <v>57</v>
      </c>
    </row>
    <row r="1017" spans="1:16" x14ac:dyDescent="0.25">
      <c r="A1017" s="21" t="s">
        <v>1096</v>
      </c>
      <c r="B1017" s="14" t="s">
        <v>1097</v>
      </c>
      <c r="C1017" s="14" t="s">
        <v>4748</v>
      </c>
      <c r="D1017" s="14" t="s">
        <v>15</v>
      </c>
      <c r="E1017" s="22" t="s">
        <v>1098</v>
      </c>
      <c r="F1017" s="22">
        <v>45880</v>
      </c>
      <c r="G1017" s="14" t="s">
        <v>472</v>
      </c>
      <c r="H1017" s="14" t="str" cm="1">
        <f t="array" ref="H1017">_xlfn.IFS(
  OR(LEFT(Students_Data!$G1017,1)="6", LEFT(Students_Data!$G1017,2)="C5"), "6th",
  OR(LEFT(Students_Data!$G1017,1)="7", LEFT(Students_Data!$G1017,2)="C4"), "7th",
  OR(LEFT(Students_Data!$G1017,1)="8", LEFT(Students_Data!$G1017,2)="C3"), "8th",
  OR(LEFT(Students_Data!$G1017,1)="9", LEFT(Students_Data!$G1017,2)="C2"), "9th",
  OR(LEFT(Students_Data!$G1017,2)="10", LEFT(Students_Data!$G1017,2)="C1"), "10th",
  TRUE, "none"
)</f>
        <v>7th</v>
      </c>
      <c r="I1017" s="14" t="str">
        <f>IF(LEFT(Students_Data!$G1017,1)="C", "C-Batch", "Techno")</f>
        <v>Techno</v>
      </c>
      <c r="J1017" s="14" t="s">
        <v>1099</v>
      </c>
      <c r="K1017" s="14" t="s">
        <v>161</v>
      </c>
      <c r="L1017" s="14" t="s">
        <v>1100</v>
      </c>
      <c r="M1017" s="14" t="s">
        <v>20</v>
      </c>
      <c r="N1017" s="14" t="s">
        <v>88</v>
      </c>
      <c r="O1017" s="14" t="s">
        <v>21</v>
      </c>
      <c r="P1017" s="23" t="s">
        <v>22</v>
      </c>
    </row>
    <row r="1018" spans="1:16" x14ac:dyDescent="0.25">
      <c r="A1018" s="19" t="s">
        <v>149</v>
      </c>
      <c r="B1018" s="13" t="s">
        <v>150</v>
      </c>
      <c r="C1018" s="13" t="s">
        <v>4748</v>
      </c>
      <c r="D1018" s="13" t="s">
        <v>15</v>
      </c>
      <c r="E1018" s="20" t="s">
        <v>151</v>
      </c>
      <c r="F1018" s="20">
        <v>42960</v>
      </c>
      <c r="G1018" s="13" t="s">
        <v>85</v>
      </c>
      <c r="H1018" s="13" t="str" cm="1">
        <f t="array" ref="H1018">_xlfn.IFS(
  OR(LEFT(Students_Data!$G1018,1)="6", LEFT(Students_Data!$G1018,2)="C5"), "6th",
  OR(LEFT(Students_Data!$G1018,1)="7", LEFT(Students_Data!$G1018,2)="C4"), "7th",
  OR(LEFT(Students_Data!$G1018,1)="8", LEFT(Students_Data!$G1018,2)="C3"), "8th",
  OR(LEFT(Students_Data!$G1018,1)="9", LEFT(Students_Data!$G1018,2)="C2"), "9th",
  OR(LEFT(Students_Data!$G1018,2)="10", LEFT(Students_Data!$G1018,2)="C1"), "10th",
  TRUE, "none"
)</f>
        <v>10th</v>
      </c>
      <c r="I1018" s="13" t="str">
        <f>IF(LEFT(Students_Data!$G1018,1)="C", "C-Batch", "Techno")</f>
        <v>Techno</v>
      </c>
      <c r="J1018" s="13" t="s">
        <v>152</v>
      </c>
      <c r="K1018" s="13" t="s">
        <v>36</v>
      </c>
      <c r="L1018" s="13" t="s">
        <v>153</v>
      </c>
      <c r="M1018" s="13" t="s">
        <v>20</v>
      </c>
      <c r="N1018" s="13" t="s">
        <v>154</v>
      </c>
      <c r="O1018" s="13" t="s">
        <v>155</v>
      </c>
      <c r="P1018" s="9" t="s">
        <v>22</v>
      </c>
    </row>
    <row r="1019" spans="1:16" x14ac:dyDescent="0.25">
      <c r="A1019" s="21" t="s">
        <v>3451</v>
      </c>
      <c r="B1019" s="14" t="s">
        <v>3452</v>
      </c>
      <c r="C1019" s="14" t="s">
        <v>4748</v>
      </c>
      <c r="D1019" s="14" t="s">
        <v>67</v>
      </c>
      <c r="E1019" s="22" t="s">
        <v>3453</v>
      </c>
      <c r="F1019" s="22">
        <v>43649</v>
      </c>
      <c r="G1019" s="14" t="s">
        <v>373</v>
      </c>
      <c r="H1019" s="14" t="str" cm="1">
        <f t="array" ref="H1019">_xlfn.IFS(
  OR(LEFT(Students_Data!$G1019,1)="6", LEFT(Students_Data!$G1019,2)="C5"), "6th",
  OR(LEFT(Students_Data!$G1019,1)="7", LEFT(Students_Data!$G1019,2)="C4"), "7th",
  OR(LEFT(Students_Data!$G1019,1)="8", LEFT(Students_Data!$G1019,2)="C3"), "8th",
  OR(LEFT(Students_Data!$G1019,1)="9", LEFT(Students_Data!$G1019,2)="C2"), "9th",
  OR(LEFT(Students_Data!$G1019,2)="10", LEFT(Students_Data!$G1019,2)="C1"), "10th",
  TRUE, "none"
)</f>
        <v>6th</v>
      </c>
      <c r="I1019" s="14" t="str">
        <f>IF(LEFT(Students_Data!$G1019,1)="C", "C-Batch", "Techno")</f>
        <v>Techno</v>
      </c>
      <c r="J1019" s="14" t="s">
        <v>3454</v>
      </c>
      <c r="K1019" s="14" t="s">
        <v>161</v>
      </c>
      <c r="L1019" s="14" t="s">
        <v>3455</v>
      </c>
      <c r="M1019" s="14" t="s">
        <v>20</v>
      </c>
      <c r="N1019" s="14" t="s">
        <v>242</v>
      </c>
      <c r="O1019" s="14" t="s">
        <v>236</v>
      </c>
      <c r="P1019" s="23" t="s">
        <v>90</v>
      </c>
    </row>
    <row r="1020" spans="1:16" x14ac:dyDescent="0.25">
      <c r="A1020" s="19" t="s">
        <v>3031</v>
      </c>
      <c r="B1020" s="13" t="s">
        <v>3032</v>
      </c>
      <c r="C1020" s="13" t="s">
        <v>4748</v>
      </c>
      <c r="D1020" s="13" t="s">
        <v>67</v>
      </c>
      <c r="E1020" s="20" t="s">
        <v>1431</v>
      </c>
      <c r="F1020" s="20">
        <v>43304</v>
      </c>
      <c r="G1020" s="13" t="s">
        <v>373</v>
      </c>
      <c r="H1020" s="13" t="str" cm="1">
        <f t="array" ref="H1020">_xlfn.IFS(
  OR(LEFT(Students_Data!$G1020,1)="6", LEFT(Students_Data!$G1020,2)="C5"), "6th",
  OR(LEFT(Students_Data!$G1020,1)="7", LEFT(Students_Data!$G1020,2)="C4"), "7th",
  OR(LEFT(Students_Data!$G1020,1)="8", LEFT(Students_Data!$G1020,2)="C3"), "8th",
  OR(LEFT(Students_Data!$G1020,1)="9", LEFT(Students_Data!$G1020,2)="C2"), "9th",
  OR(LEFT(Students_Data!$G1020,2)="10", LEFT(Students_Data!$G1020,2)="C1"), "10th",
  TRUE, "none"
)</f>
        <v>6th</v>
      </c>
      <c r="I1020" s="13" t="str">
        <f>IF(LEFT(Students_Data!$G1020,1)="C", "C-Batch", "Techno")</f>
        <v>Techno</v>
      </c>
      <c r="J1020" s="13" t="s">
        <v>3033</v>
      </c>
      <c r="K1020" s="13" t="s">
        <v>4757</v>
      </c>
      <c r="L1020" s="13" t="s">
        <v>3034</v>
      </c>
      <c r="M1020" s="13" t="s">
        <v>202</v>
      </c>
      <c r="N1020" s="13" t="s">
        <v>183</v>
      </c>
      <c r="O1020" s="13" t="s">
        <v>318</v>
      </c>
      <c r="P1020" s="9" t="s">
        <v>30</v>
      </c>
    </row>
    <row r="1021" spans="1:16" x14ac:dyDescent="0.25">
      <c r="A1021" s="21" t="s">
        <v>3188</v>
      </c>
      <c r="B1021" s="14" t="s">
        <v>1160</v>
      </c>
      <c r="C1021" s="14" t="s">
        <v>4748</v>
      </c>
      <c r="D1021" s="14" t="s">
        <v>67</v>
      </c>
      <c r="E1021" s="22" t="s">
        <v>3189</v>
      </c>
      <c r="F1021" s="22">
        <v>41489</v>
      </c>
      <c r="G1021" s="14" t="s">
        <v>77</v>
      </c>
      <c r="H1021" s="14" t="str" cm="1">
        <f t="array" ref="H1021">_xlfn.IFS(
  OR(LEFT(Students_Data!$G1021,1)="6", LEFT(Students_Data!$G1021,2)="C5"), "6th",
  OR(LEFT(Students_Data!$G1021,1)="7", LEFT(Students_Data!$G1021,2)="C4"), "7th",
  OR(LEFT(Students_Data!$G1021,1)="8", LEFT(Students_Data!$G1021,2)="C3"), "8th",
  OR(LEFT(Students_Data!$G1021,1)="9", LEFT(Students_Data!$G1021,2)="C2"), "9th",
  OR(LEFT(Students_Data!$G1021,2)="10", LEFT(Students_Data!$G1021,2)="C1"), "10th",
  TRUE, "none"
)</f>
        <v>10th</v>
      </c>
      <c r="I1021" s="14" t="str">
        <f>IF(LEFT(Students_Data!$G1021,1)="C", "C-Batch", "Techno")</f>
        <v>Techno</v>
      </c>
      <c r="J1021" s="14" t="s">
        <v>3190</v>
      </c>
      <c r="K1021" s="14" t="s">
        <v>36</v>
      </c>
      <c r="L1021" s="14" t="s">
        <v>3191</v>
      </c>
      <c r="M1021" s="14" t="s">
        <v>20</v>
      </c>
      <c r="N1021" s="14" t="s">
        <v>183</v>
      </c>
      <c r="O1021" s="14" t="s">
        <v>29</v>
      </c>
      <c r="P1021" s="23" t="s">
        <v>30</v>
      </c>
    </row>
    <row r="1022" spans="1:16" x14ac:dyDescent="0.25">
      <c r="A1022" s="19" t="s">
        <v>1708</v>
      </c>
      <c r="B1022" s="13" t="s">
        <v>1709</v>
      </c>
      <c r="C1022" s="13" t="s">
        <v>4748</v>
      </c>
      <c r="D1022" s="13" t="s">
        <v>15</v>
      </c>
      <c r="E1022" s="20" t="s">
        <v>1710</v>
      </c>
      <c r="F1022" s="20">
        <v>43316</v>
      </c>
      <c r="G1022" s="13" t="s">
        <v>34</v>
      </c>
      <c r="H1022" s="13" t="str" cm="1">
        <f t="array" ref="H1022">_xlfn.IFS(
  OR(LEFT(Students_Data!$G1022,1)="6", LEFT(Students_Data!$G1022,2)="C5"), "6th",
  OR(LEFT(Students_Data!$G1022,1)="7", LEFT(Students_Data!$G1022,2)="C4"), "7th",
  OR(LEFT(Students_Data!$G1022,1)="8", LEFT(Students_Data!$G1022,2)="C3"), "8th",
  OR(LEFT(Students_Data!$G1022,1)="9", LEFT(Students_Data!$G1022,2)="C2"), "9th",
  OR(LEFT(Students_Data!$G1022,2)="10", LEFT(Students_Data!$G1022,2)="C1"), "10th",
  TRUE, "none"
)</f>
        <v>6th</v>
      </c>
      <c r="I1022" s="13" t="str">
        <f>IF(LEFT(Students_Data!$G1022,1)="C", "C-Batch", "Techno")</f>
        <v>C-Batch</v>
      </c>
      <c r="J1022" s="13" t="s">
        <v>1711</v>
      </c>
      <c r="K1022" s="13" t="s">
        <v>62</v>
      </c>
      <c r="L1022" s="13" t="s">
        <v>1712</v>
      </c>
      <c r="M1022" s="13" t="s">
        <v>20</v>
      </c>
      <c r="N1022" s="13" t="s">
        <v>4732</v>
      </c>
      <c r="O1022" s="13" t="s">
        <v>249</v>
      </c>
      <c r="P1022" s="9" t="s">
        <v>30</v>
      </c>
    </row>
    <row r="1023" spans="1:16" x14ac:dyDescent="0.25">
      <c r="A1023" s="21" t="s">
        <v>4282</v>
      </c>
      <c r="B1023" s="14" t="s">
        <v>4283</v>
      </c>
      <c r="C1023" s="14" t="s">
        <v>4748</v>
      </c>
      <c r="D1023" s="14" t="s">
        <v>67</v>
      </c>
      <c r="E1023" s="22" t="s">
        <v>4284</v>
      </c>
      <c r="F1023" s="22">
        <v>43627</v>
      </c>
      <c r="G1023" s="14" t="s">
        <v>69</v>
      </c>
      <c r="H1023" s="14" t="str" cm="1">
        <f t="array" ref="H1023">_xlfn.IFS(
  OR(LEFT(Students_Data!$G1023,1)="6", LEFT(Students_Data!$G1023,2)="C5"), "6th",
  OR(LEFT(Students_Data!$G1023,1)="7", LEFT(Students_Data!$G1023,2)="C4"), "7th",
  OR(LEFT(Students_Data!$G1023,1)="8", LEFT(Students_Data!$G1023,2)="C3"), "8th",
  OR(LEFT(Students_Data!$G1023,1)="9", LEFT(Students_Data!$G1023,2)="C2"), "9th",
  OR(LEFT(Students_Data!$G1023,2)="10", LEFT(Students_Data!$G1023,2)="C1"), "10th",
  TRUE, "none"
)</f>
        <v>8th</v>
      </c>
      <c r="I1023" s="14" t="str">
        <f>IF(LEFT(Students_Data!$G1023,1)="C", "C-Batch", "Techno")</f>
        <v>Techno</v>
      </c>
      <c r="J1023" s="14" t="s">
        <v>4285</v>
      </c>
      <c r="K1023" s="14" t="s">
        <v>161</v>
      </c>
      <c r="L1023" s="14" t="s">
        <v>3352</v>
      </c>
      <c r="M1023" s="14" t="s">
        <v>20</v>
      </c>
      <c r="N1023" s="14" t="s">
        <v>125</v>
      </c>
      <c r="O1023" s="14" t="s">
        <v>148</v>
      </c>
      <c r="P1023" s="23" t="s">
        <v>39</v>
      </c>
    </row>
    <row r="1024" spans="1:16" x14ac:dyDescent="0.25">
      <c r="A1024" s="19" t="s">
        <v>1666</v>
      </c>
      <c r="B1024" s="13" t="s">
        <v>1667</v>
      </c>
      <c r="C1024" s="13" t="s">
        <v>4748</v>
      </c>
      <c r="D1024" s="13" t="s">
        <v>67</v>
      </c>
      <c r="E1024" s="20" t="s">
        <v>1668</v>
      </c>
      <c r="F1024" s="20">
        <v>45844</v>
      </c>
      <c r="G1024" s="13" t="s">
        <v>167</v>
      </c>
      <c r="H1024" s="13" t="str" cm="1">
        <f t="array" ref="H1024">_xlfn.IFS(
  OR(LEFT(Students_Data!$G1024,1)="6", LEFT(Students_Data!$G1024,2)="C5"), "6th",
  OR(LEFT(Students_Data!$G1024,1)="7", LEFT(Students_Data!$G1024,2)="C4"), "7th",
  OR(LEFT(Students_Data!$G1024,1)="8", LEFT(Students_Data!$G1024,2)="C3"), "8th",
  OR(LEFT(Students_Data!$G1024,1)="9", LEFT(Students_Data!$G1024,2)="C2"), "9th",
  OR(LEFT(Students_Data!$G1024,2)="10", LEFT(Students_Data!$G1024,2)="C1"), "10th",
  TRUE, "none"
)</f>
        <v>7th</v>
      </c>
      <c r="I1024" s="13" t="str">
        <f>IF(LEFT(Students_Data!$G1024,1)="C", "C-Batch", "Techno")</f>
        <v>Techno</v>
      </c>
      <c r="J1024" s="13" t="s">
        <v>1586</v>
      </c>
      <c r="K1024" s="13" t="s">
        <v>71</v>
      </c>
      <c r="L1024" s="13" t="s">
        <v>1669</v>
      </c>
      <c r="M1024" s="13" t="s">
        <v>141</v>
      </c>
      <c r="N1024" s="13" t="s">
        <v>519</v>
      </c>
      <c r="O1024" s="13" t="s">
        <v>190</v>
      </c>
      <c r="P1024" s="9" t="s">
        <v>98</v>
      </c>
    </row>
    <row r="1025" spans="1:16" x14ac:dyDescent="0.25">
      <c r="A1025" s="21" t="s">
        <v>3812</v>
      </c>
      <c r="B1025" s="14" t="s">
        <v>3813</v>
      </c>
      <c r="C1025" s="14" t="s">
        <v>4748</v>
      </c>
      <c r="D1025" s="14" t="s">
        <v>67</v>
      </c>
      <c r="E1025" s="22" t="s">
        <v>3814</v>
      </c>
      <c r="F1025" s="22">
        <v>42961</v>
      </c>
      <c r="G1025" s="14" t="s">
        <v>373</v>
      </c>
      <c r="H1025" s="14" t="str" cm="1">
        <f t="array" ref="H1025">_xlfn.IFS(
  OR(LEFT(Students_Data!$G1025,1)="6", LEFT(Students_Data!$G1025,2)="C5"), "6th",
  OR(LEFT(Students_Data!$G1025,1)="7", LEFT(Students_Data!$G1025,2)="C4"), "7th",
  OR(LEFT(Students_Data!$G1025,1)="8", LEFT(Students_Data!$G1025,2)="C3"), "8th",
  OR(LEFT(Students_Data!$G1025,1)="9", LEFT(Students_Data!$G1025,2)="C2"), "9th",
  OR(LEFT(Students_Data!$G1025,2)="10", LEFT(Students_Data!$G1025,2)="C1"), "10th",
  TRUE, "none"
)</f>
        <v>6th</v>
      </c>
      <c r="I1025" s="14" t="str">
        <f>IF(LEFT(Students_Data!$G1025,1)="C", "C-Batch", "Techno")</f>
        <v>Techno</v>
      </c>
      <c r="J1025" s="14" t="s">
        <v>3815</v>
      </c>
      <c r="K1025" s="14" t="s">
        <v>4757</v>
      </c>
      <c r="L1025" s="14" t="s">
        <v>3816</v>
      </c>
      <c r="M1025" s="14" t="s">
        <v>20</v>
      </c>
      <c r="N1025" s="14" t="s">
        <v>110</v>
      </c>
      <c r="O1025" s="14" t="s">
        <v>196</v>
      </c>
      <c r="P1025" s="23" t="s">
        <v>90</v>
      </c>
    </row>
    <row r="1026" spans="1:16" x14ac:dyDescent="0.25">
      <c r="A1026" s="19" t="s">
        <v>3349</v>
      </c>
      <c r="B1026" s="13" t="s">
        <v>3350</v>
      </c>
      <c r="C1026" s="13" t="s">
        <v>4748</v>
      </c>
      <c r="D1026" s="13" t="s">
        <v>67</v>
      </c>
      <c r="E1026" s="20" t="s">
        <v>564</v>
      </c>
      <c r="F1026" s="20">
        <v>45527</v>
      </c>
      <c r="G1026" s="13" t="s">
        <v>410</v>
      </c>
      <c r="H1026" s="13" t="str" cm="1">
        <f t="array" ref="H1026">_xlfn.IFS(
  OR(LEFT(Students_Data!$G1026,1)="6", LEFT(Students_Data!$G1026,2)="C5"), "6th",
  OR(LEFT(Students_Data!$G1026,1)="7", LEFT(Students_Data!$G1026,2)="C4"), "7th",
  OR(LEFT(Students_Data!$G1026,1)="8", LEFT(Students_Data!$G1026,2)="C3"), "8th",
  OR(LEFT(Students_Data!$G1026,1)="9", LEFT(Students_Data!$G1026,2)="C2"), "9th",
  OR(LEFT(Students_Data!$G1026,2)="10", LEFT(Students_Data!$G1026,2)="C1"), "10th",
  TRUE, "none"
)</f>
        <v>9th</v>
      </c>
      <c r="I1026" s="13" t="str">
        <f>IF(LEFT(Students_Data!$G1026,1)="C", "C-Batch", "Techno")</f>
        <v>Techno</v>
      </c>
      <c r="J1026" s="13" t="s">
        <v>3351</v>
      </c>
      <c r="K1026" s="13" t="s">
        <v>4755</v>
      </c>
      <c r="L1026" s="13" t="s">
        <v>3352</v>
      </c>
      <c r="M1026" s="13" t="s">
        <v>20</v>
      </c>
      <c r="N1026" s="13" t="s">
        <v>448</v>
      </c>
      <c r="O1026" s="13" t="s">
        <v>338</v>
      </c>
      <c r="P1026" s="9" t="s">
        <v>57</v>
      </c>
    </row>
    <row r="1027" spans="1:16" x14ac:dyDescent="0.25">
      <c r="A1027" s="21" t="s">
        <v>459</v>
      </c>
      <c r="B1027" s="14" t="s">
        <v>460</v>
      </c>
      <c r="C1027" s="14" t="s">
        <v>4748</v>
      </c>
      <c r="D1027" s="14" t="s">
        <v>67</v>
      </c>
      <c r="E1027" s="22" t="s">
        <v>461</v>
      </c>
      <c r="F1027" s="22">
        <v>45145</v>
      </c>
      <c r="G1027" s="14" t="s">
        <v>394</v>
      </c>
      <c r="H1027" s="14" t="str" cm="1">
        <f t="array" ref="H1027">_xlfn.IFS(
  OR(LEFT(Students_Data!$G1027,1)="6", LEFT(Students_Data!$G1027,2)="C5"), "6th",
  OR(LEFT(Students_Data!$G1027,1)="7", LEFT(Students_Data!$G1027,2)="C4"), "7th",
  OR(LEFT(Students_Data!$G1027,1)="8", LEFT(Students_Data!$G1027,2)="C3"), "8th",
  OR(LEFT(Students_Data!$G1027,1)="9", LEFT(Students_Data!$G1027,2)="C2"), "9th",
  OR(LEFT(Students_Data!$G1027,2)="10", LEFT(Students_Data!$G1027,2)="C1"), "10th",
  TRUE, "none"
)</f>
        <v>6th</v>
      </c>
      <c r="I1027" s="14" t="str">
        <f>IF(LEFT(Students_Data!$G1027,1)="C", "C-Batch", "Techno")</f>
        <v>Techno</v>
      </c>
      <c r="J1027" s="14" t="s">
        <v>462</v>
      </c>
      <c r="K1027" s="14" t="s">
        <v>62</v>
      </c>
      <c r="L1027" s="14" t="s">
        <v>463</v>
      </c>
      <c r="M1027" s="14" t="s">
        <v>228</v>
      </c>
      <c r="N1027" s="14" t="s">
        <v>448</v>
      </c>
      <c r="O1027" s="14" t="s">
        <v>256</v>
      </c>
      <c r="P1027" s="23" t="s">
        <v>30</v>
      </c>
    </row>
    <row r="1028" spans="1:16" x14ac:dyDescent="0.25">
      <c r="A1028" s="19" t="s">
        <v>1583</v>
      </c>
      <c r="B1028" s="13" t="s">
        <v>1584</v>
      </c>
      <c r="C1028" s="13" t="s">
        <v>4748</v>
      </c>
      <c r="D1028" s="13" t="s">
        <v>67</v>
      </c>
      <c r="E1028" s="20" t="s">
        <v>1585</v>
      </c>
      <c r="F1028" s="20">
        <v>45820</v>
      </c>
      <c r="G1028" s="13" t="s">
        <v>138</v>
      </c>
      <c r="H1028" s="13" t="str" cm="1">
        <f t="array" ref="H1028">_xlfn.IFS(
  OR(LEFT(Students_Data!$G1028,1)="6", LEFT(Students_Data!$G1028,2)="C5"), "6th",
  OR(LEFT(Students_Data!$G1028,1)="7", LEFT(Students_Data!$G1028,2)="C4"), "7th",
  OR(LEFT(Students_Data!$G1028,1)="8", LEFT(Students_Data!$G1028,2)="C3"), "8th",
  OR(LEFT(Students_Data!$G1028,1)="9", LEFT(Students_Data!$G1028,2)="C2"), "9th",
  OR(LEFT(Students_Data!$G1028,2)="10", LEFT(Students_Data!$G1028,2)="C1"), "10th",
  TRUE, "none"
)</f>
        <v>9th</v>
      </c>
      <c r="I1028" s="13" t="str">
        <f>IF(LEFT(Students_Data!$G1028,1)="C", "C-Batch", "Techno")</f>
        <v>C-Batch</v>
      </c>
      <c r="J1028" s="13" t="s">
        <v>1586</v>
      </c>
      <c r="K1028" s="13" t="s">
        <v>62</v>
      </c>
      <c r="L1028" s="13" t="s">
        <v>1587</v>
      </c>
      <c r="M1028" s="13" t="s">
        <v>141</v>
      </c>
      <c r="N1028" s="13" t="s">
        <v>448</v>
      </c>
      <c r="O1028" s="13" t="s">
        <v>47</v>
      </c>
      <c r="P1028" s="9" t="s">
        <v>48</v>
      </c>
    </row>
    <row r="1029" spans="1:16" x14ac:dyDescent="0.25">
      <c r="A1029" s="21" t="s">
        <v>860</v>
      </c>
      <c r="B1029" s="14" t="s">
        <v>861</v>
      </c>
      <c r="C1029" s="14" t="s">
        <v>4748</v>
      </c>
      <c r="D1029" s="14" t="s">
        <v>15</v>
      </c>
      <c r="E1029" s="22" t="s">
        <v>862</v>
      </c>
      <c r="F1029" s="22">
        <v>45821</v>
      </c>
      <c r="G1029" s="14" t="s">
        <v>260</v>
      </c>
      <c r="H1029" s="14" t="str" cm="1">
        <f t="array" ref="H1029">_xlfn.IFS(
  OR(LEFT(Students_Data!$G1029,1)="6", LEFT(Students_Data!$G1029,2)="C5"), "6th",
  OR(LEFT(Students_Data!$G1029,1)="7", LEFT(Students_Data!$G1029,2)="C4"), "7th",
  OR(LEFT(Students_Data!$G1029,1)="8", LEFT(Students_Data!$G1029,2)="C3"), "8th",
  OR(LEFT(Students_Data!$G1029,1)="9", LEFT(Students_Data!$G1029,2)="C2"), "9th",
  OR(LEFT(Students_Data!$G1029,2)="10", LEFT(Students_Data!$G1029,2)="C1"), "10th",
  TRUE, "none"
)</f>
        <v>7th</v>
      </c>
      <c r="I1029" s="14" t="str">
        <f>IF(LEFT(Students_Data!$G1029,1)="C", "C-Batch", "Techno")</f>
        <v>C-Batch</v>
      </c>
      <c r="J1029" s="14" t="s">
        <v>863</v>
      </c>
      <c r="K1029" s="14" t="s">
        <v>71</v>
      </c>
      <c r="L1029" s="14" t="s">
        <v>864</v>
      </c>
      <c r="M1029" s="14" t="s">
        <v>325</v>
      </c>
      <c r="N1029" s="14" t="s">
        <v>448</v>
      </c>
      <c r="O1029" s="14" t="s">
        <v>369</v>
      </c>
      <c r="P1029" s="23" t="s">
        <v>30</v>
      </c>
    </row>
    <row r="1030" spans="1:16" x14ac:dyDescent="0.25">
      <c r="A1030" s="19" t="s">
        <v>223</v>
      </c>
      <c r="B1030" s="13" t="s">
        <v>224</v>
      </c>
      <c r="C1030" s="13" t="s">
        <v>4748</v>
      </c>
      <c r="D1030" s="13" t="s">
        <v>15</v>
      </c>
      <c r="E1030" s="20" t="s">
        <v>225</v>
      </c>
      <c r="F1030" s="20">
        <v>42963</v>
      </c>
      <c r="G1030" s="13" t="s">
        <v>52</v>
      </c>
      <c r="H1030" s="13" t="str" cm="1">
        <f t="array" ref="H1030">_xlfn.IFS(
  OR(LEFT(Students_Data!$G1030,1)="6", LEFT(Students_Data!$G1030,2)="C5"), "6th",
  OR(LEFT(Students_Data!$G1030,1)="7", LEFT(Students_Data!$G1030,2)="C4"), "7th",
  OR(LEFT(Students_Data!$G1030,1)="8", LEFT(Students_Data!$G1030,2)="C3"), "8th",
  OR(LEFT(Students_Data!$G1030,1)="9", LEFT(Students_Data!$G1030,2)="C2"), "9th",
  OR(LEFT(Students_Data!$G1030,2)="10", LEFT(Students_Data!$G1030,2)="C1"), "10th",
  TRUE, "none"
)</f>
        <v>8th</v>
      </c>
      <c r="I1030" s="13" t="str">
        <f>IF(LEFT(Students_Data!$G1030,1)="C", "C-Batch", "Techno")</f>
        <v>Techno</v>
      </c>
      <c r="J1030" s="13" t="s">
        <v>226</v>
      </c>
      <c r="K1030" s="13" t="s">
        <v>71</v>
      </c>
      <c r="L1030" s="13" t="s">
        <v>227</v>
      </c>
      <c r="M1030" s="13" t="s">
        <v>228</v>
      </c>
      <c r="N1030" s="13" t="s">
        <v>183</v>
      </c>
      <c r="O1030" s="13" t="s">
        <v>229</v>
      </c>
      <c r="P1030" s="9" t="s">
        <v>30</v>
      </c>
    </row>
    <row r="1031" spans="1:16" x14ac:dyDescent="0.25">
      <c r="A1031" s="21" t="s">
        <v>486</v>
      </c>
      <c r="B1031" s="14" t="s">
        <v>487</v>
      </c>
      <c r="C1031" s="14" t="s">
        <v>4748</v>
      </c>
      <c r="D1031" s="14" t="s">
        <v>15</v>
      </c>
      <c r="E1031" s="22" t="s">
        <v>488</v>
      </c>
      <c r="F1031" s="22">
        <v>43622</v>
      </c>
      <c r="G1031" s="14" t="s">
        <v>260</v>
      </c>
      <c r="H1031" s="14" t="str" cm="1">
        <f t="array" ref="H1031">_xlfn.IFS(
  OR(LEFT(Students_Data!$G1031,1)="6", LEFT(Students_Data!$G1031,2)="C5"), "6th",
  OR(LEFT(Students_Data!$G1031,1)="7", LEFT(Students_Data!$G1031,2)="C4"), "7th",
  OR(LEFT(Students_Data!$G1031,1)="8", LEFT(Students_Data!$G1031,2)="C3"), "8th",
  OR(LEFT(Students_Data!$G1031,1)="9", LEFT(Students_Data!$G1031,2)="C2"), "9th",
  OR(LEFT(Students_Data!$G1031,2)="10", LEFT(Students_Data!$G1031,2)="C1"), "10th",
  TRUE, "none"
)</f>
        <v>7th</v>
      </c>
      <c r="I1031" s="14" t="str">
        <f>IF(LEFT(Students_Data!$G1031,1)="C", "C-Batch", "Techno")</f>
        <v>C-Batch</v>
      </c>
      <c r="J1031" s="14" t="s">
        <v>489</v>
      </c>
      <c r="K1031" s="14" t="s">
        <v>4755</v>
      </c>
      <c r="L1031" s="14" t="s">
        <v>490</v>
      </c>
      <c r="M1031" s="14" t="s">
        <v>20</v>
      </c>
      <c r="N1031" s="14" t="s">
        <v>242</v>
      </c>
      <c r="O1031" s="14" t="s">
        <v>222</v>
      </c>
      <c r="P1031" s="23" t="s">
        <v>30</v>
      </c>
    </row>
    <row r="1032" spans="1:16" x14ac:dyDescent="0.25">
      <c r="A1032" s="19" t="s">
        <v>3330</v>
      </c>
      <c r="B1032" s="13" t="s">
        <v>3331</v>
      </c>
      <c r="C1032" s="13" t="s">
        <v>4748</v>
      </c>
      <c r="D1032" s="13" t="s">
        <v>67</v>
      </c>
      <c r="E1032" s="20" t="s">
        <v>3095</v>
      </c>
      <c r="F1032" s="20">
        <v>42909</v>
      </c>
      <c r="G1032" s="13" t="s">
        <v>159</v>
      </c>
      <c r="H1032" s="13" t="str" cm="1">
        <f t="array" ref="H1032">_xlfn.IFS(
  OR(LEFT(Students_Data!$G1032,1)="6", LEFT(Students_Data!$G1032,2)="C5"), "6th",
  OR(LEFT(Students_Data!$G1032,1)="7", LEFT(Students_Data!$G1032,2)="C4"), "7th",
  OR(LEFT(Students_Data!$G1032,1)="8", LEFT(Students_Data!$G1032,2)="C3"), "8th",
  OR(LEFT(Students_Data!$G1032,1)="9", LEFT(Students_Data!$G1032,2)="C2"), "9th",
  OR(LEFT(Students_Data!$G1032,2)="10", LEFT(Students_Data!$G1032,2)="C1"), "10th",
  TRUE, "none"
)</f>
        <v>7th</v>
      </c>
      <c r="I1032" s="13" t="str">
        <f>IF(LEFT(Students_Data!$G1032,1)="C", "C-Batch", "Techno")</f>
        <v>C-Batch</v>
      </c>
      <c r="J1032" s="13" t="s">
        <v>3332</v>
      </c>
      <c r="K1032" s="13" t="s">
        <v>44</v>
      </c>
      <c r="L1032" s="13" t="s">
        <v>3333</v>
      </c>
      <c r="M1032" s="13" t="s">
        <v>20</v>
      </c>
      <c r="N1032" s="13" t="s">
        <v>4732</v>
      </c>
      <c r="O1032" s="13" t="s">
        <v>305</v>
      </c>
      <c r="P1032" s="9" t="s">
        <v>90</v>
      </c>
    </row>
    <row r="1033" spans="1:16" x14ac:dyDescent="0.25">
      <c r="A1033" s="21" t="s">
        <v>1463</v>
      </c>
      <c r="B1033" s="14" t="s">
        <v>1464</v>
      </c>
      <c r="C1033" s="14" t="s">
        <v>4753</v>
      </c>
      <c r="D1033" s="14" t="s">
        <v>67</v>
      </c>
      <c r="E1033" s="22" t="s">
        <v>1465</v>
      </c>
      <c r="F1033" s="22">
        <v>45530</v>
      </c>
      <c r="G1033" s="14" t="s">
        <v>115</v>
      </c>
      <c r="H1033" s="14" t="str" cm="1">
        <f t="array" ref="H1033">_xlfn.IFS(
  OR(LEFT(Students_Data!$G1033,1)="6", LEFT(Students_Data!$G1033,2)="C5"), "6th",
  OR(LEFT(Students_Data!$G1033,1)="7", LEFT(Students_Data!$G1033,2)="C4"), "7th",
  OR(LEFT(Students_Data!$G1033,1)="8", LEFT(Students_Data!$G1033,2)="C3"), "8th",
  OR(LEFT(Students_Data!$G1033,1)="9", LEFT(Students_Data!$G1033,2)="C2"), "9th",
  OR(LEFT(Students_Data!$G1033,2)="10", LEFT(Students_Data!$G1033,2)="C1"), "10th",
  TRUE, "none"
)</f>
        <v>6th</v>
      </c>
      <c r="I1033" s="14" t="str">
        <f>IF(LEFT(Students_Data!$G1033,1)="C", "C-Batch", "Techno")</f>
        <v>C-Batch</v>
      </c>
      <c r="J1033" s="14" t="s">
        <v>1466</v>
      </c>
      <c r="K1033" s="14" t="s">
        <v>200</v>
      </c>
      <c r="L1033" s="14" t="s">
        <v>1467</v>
      </c>
      <c r="M1033" s="14" t="s">
        <v>20</v>
      </c>
      <c r="N1033" s="14" t="s">
        <v>448</v>
      </c>
      <c r="O1033" s="14" t="s">
        <v>196</v>
      </c>
      <c r="P1033" s="23" t="s">
        <v>90</v>
      </c>
    </row>
    <row r="1034" spans="1:16" x14ac:dyDescent="0.25">
      <c r="A1034" s="19" t="s">
        <v>4172</v>
      </c>
      <c r="B1034" s="13" t="s">
        <v>4173</v>
      </c>
      <c r="C1034" s="13" t="s">
        <v>4748</v>
      </c>
      <c r="D1034" s="13" t="s">
        <v>67</v>
      </c>
      <c r="E1034" s="20" t="s">
        <v>4174</v>
      </c>
      <c r="F1034" s="20">
        <v>44034</v>
      </c>
      <c r="G1034" s="13" t="s">
        <v>394</v>
      </c>
      <c r="H1034" s="13" t="str" cm="1">
        <f t="array" ref="H1034">_xlfn.IFS(
  OR(LEFT(Students_Data!$G1034,1)="6", LEFT(Students_Data!$G1034,2)="C5"), "6th",
  OR(LEFT(Students_Data!$G1034,1)="7", LEFT(Students_Data!$G1034,2)="C4"), "7th",
  OR(LEFT(Students_Data!$G1034,1)="8", LEFT(Students_Data!$G1034,2)="C3"), "8th",
  OR(LEFT(Students_Data!$G1034,1)="9", LEFT(Students_Data!$G1034,2)="C2"), "9th",
  OR(LEFT(Students_Data!$G1034,2)="10", LEFT(Students_Data!$G1034,2)="C1"), "10th",
  TRUE, "none"
)</f>
        <v>6th</v>
      </c>
      <c r="I1034" s="13" t="str">
        <f>IF(LEFT(Students_Data!$G1034,1)="C", "C-Batch", "Techno")</f>
        <v>Techno</v>
      </c>
      <c r="J1034" s="13" t="s">
        <v>4175</v>
      </c>
      <c r="K1034" s="13" t="s">
        <v>62</v>
      </c>
      <c r="L1034" s="13" t="s">
        <v>4176</v>
      </c>
      <c r="M1034" s="13" t="s">
        <v>20</v>
      </c>
      <c r="N1034" s="13" t="s">
        <v>154</v>
      </c>
      <c r="O1034" s="13" t="s">
        <v>142</v>
      </c>
      <c r="P1034" s="9" t="s">
        <v>39</v>
      </c>
    </row>
    <row r="1035" spans="1:16" x14ac:dyDescent="0.25">
      <c r="A1035" s="21" t="s">
        <v>3796</v>
      </c>
      <c r="B1035" s="14" t="s">
        <v>3797</v>
      </c>
      <c r="C1035" s="14" t="s">
        <v>4753</v>
      </c>
      <c r="D1035" s="14" t="s">
        <v>67</v>
      </c>
      <c r="E1035" s="22" t="s">
        <v>3798</v>
      </c>
      <c r="F1035" s="22">
        <v>45142</v>
      </c>
      <c r="G1035" s="14" t="s">
        <v>52</v>
      </c>
      <c r="H1035" s="14" t="str" cm="1">
        <f t="array" ref="H1035">_xlfn.IFS(
  OR(LEFT(Students_Data!$G1035,1)="6", LEFT(Students_Data!$G1035,2)="C5"), "6th",
  OR(LEFT(Students_Data!$G1035,1)="7", LEFT(Students_Data!$G1035,2)="C4"), "7th",
  OR(LEFT(Students_Data!$G1035,1)="8", LEFT(Students_Data!$G1035,2)="C3"), "8th",
  OR(LEFT(Students_Data!$G1035,1)="9", LEFT(Students_Data!$G1035,2)="C2"), "9th",
  OR(LEFT(Students_Data!$G1035,2)="10", LEFT(Students_Data!$G1035,2)="C1"), "10th",
  TRUE, "none"
)</f>
        <v>8th</v>
      </c>
      <c r="I1035" s="14" t="str">
        <f>IF(LEFT(Students_Data!$G1035,1)="C", "C-Batch", "Techno")</f>
        <v>Techno</v>
      </c>
      <c r="J1035" s="14" t="s">
        <v>3799</v>
      </c>
      <c r="K1035" s="14" t="s">
        <v>200</v>
      </c>
      <c r="L1035" s="14" t="s">
        <v>3800</v>
      </c>
      <c r="M1035" s="14" t="s">
        <v>20</v>
      </c>
      <c r="N1035" s="14" t="s">
        <v>242</v>
      </c>
      <c r="O1035" s="14" t="s">
        <v>229</v>
      </c>
      <c r="P1035" s="23" t="s">
        <v>30</v>
      </c>
    </row>
    <row r="1036" spans="1:16" x14ac:dyDescent="0.25">
      <c r="A1036" s="19" t="s">
        <v>3956</v>
      </c>
      <c r="B1036" s="13" t="s">
        <v>3957</v>
      </c>
      <c r="C1036" s="13" t="s">
        <v>4748</v>
      </c>
      <c r="D1036" s="13" t="s">
        <v>15</v>
      </c>
      <c r="E1036" s="20" t="s">
        <v>3958</v>
      </c>
      <c r="F1036" s="20">
        <v>43666</v>
      </c>
      <c r="G1036" s="13" t="s">
        <v>167</v>
      </c>
      <c r="H1036" s="13" t="str" cm="1">
        <f t="array" ref="H1036">_xlfn.IFS(
  OR(LEFT(Students_Data!$G1036,1)="6", LEFT(Students_Data!$G1036,2)="C5"), "6th",
  OR(LEFT(Students_Data!$G1036,1)="7", LEFT(Students_Data!$G1036,2)="C4"), "7th",
  OR(LEFT(Students_Data!$G1036,1)="8", LEFT(Students_Data!$G1036,2)="C3"), "8th",
  OR(LEFT(Students_Data!$G1036,1)="9", LEFT(Students_Data!$G1036,2)="C2"), "9th",
  OR(LEFT(Students_Data!$G1036,2)="10", LEFT(Students_Data!$G1036,2)="C1"), "10th",
  TRUE, "none"
)</f>
        <v>7th</v>
      </c>
      <c r="I1036" s="13" t="str">
        <f>IF(LEFT(Students_Data!$G1036,1)="C", "C-Batch", "Techno")</f>
        <v>Techno</v>
      </c>
      <c r="J1036" s="13" t="s">
        <v>3959</v>
      </c>
      <c r="K1036" s="13" t="s">
        <v>4755</v>
      </c>
      <c r="L1036" s="13" t="s">
        <v>3960</v>
      </c>
      <c r="M1036" s="13" t="s">
        <v>141</v>
      </c>
      <c r="N1036" s="13" t="s">
        <v>448</v>
      </c>
      <c r="O1036" s="13" t="s">
        <v>155</v>
      </c>
      <c r="P1036" s="9" t="s">
        <v>22</v>
      </c>
    </row>
    <row r="1037" spans="1:16" x14ac:dyDescent="0.25">
      <c r="A1037" s="21" t="s">
        <v>2848</v>
      </c>
      <c r="B1037" s="14" t="s">
        <v>2849</v>
      </c>
      <c r="C1037" s="14" t="s">
        <v>4748</v>
      </c>
      <c r="D1037" s="14" t="s">
        <v>15</v>
      </c>
      <c r="E1037" s="22" t="s">
        <v>1279</v>
      </c>
      <c r="F1037" s="22">
        <v>43268</v>
      </c>
      <c r="G1037" s="14" t="s">
        <v>115</v>
      </c>
      <c r="H1037" s="14" t="str" cm="1">
        <f t="array" ref="H1037">_xlfn.IFS(
  OR(LEFT(Students_Data!$G1037,1)="6", LEFT(Students_Data!$G1037,2)="C5"), "6th",
  OR(LEFT(Students_Data!$G1037,1)="7", LEFT(Students_Data!$G1037,2)="C4"), "7th",
  OR(LEFT(Students_Data!$G1037,1)="8", LEFT(Students_Data!$G1037,2)="C3"), "8th",
  OR(LEFT(Students_Data!$G1037,1)="9", LEFT(Students_Data!$G1037,2)="C2"), "9th",
  OR(LEFT(Students_Data!$G1037,2)="10", LEFT(Students_Data!$G1037,2)="C1"), "10th",
  TRUE, "none"
)</f>
        <v>6th</v>
      </c>
      <c r="I1037" s="14" t="str">
        <f>IF(LEFT(Students_Data!$G1037,1)="C", "C-Batch", "Techno")</f>
        <v>C-Batch</v>
      </c>
      <c r="J1037" s="14" t="s">
        <v>2850</v>
      </c>
      <c r="K1037" s="14" t="s">
        <v>200</v>
      </c>
      <c r="L1037" s="14" t="s">
        <v>2851</v>
      </c>
      <c r="M1037" s="14" t="s">
        <v>228</v>
      </c>
      <c r="N1037" s="14" t="s">
        <v>448</v>
      </c>
      <c r="O1037" s="14" t="s">
        <v>73</v>
      </c>
      <c r="P1037" s="23" t="s">
        <v>22</v>
      </c>
    </row>
    <row r="1038" spans="1:16" x14ac:dyDescent="0.25">
      <c r="A1038" s="19" t="s">
        <v>947</v>
      </c>
      <c r="B1038" s="13" t="s">
        <v>948</v>
      </c>
      <c r="C1038" s="13" t="s">
        <v>4748</v>
      </c>
      <c r="D1038" s="13" t="s">
        <v>15</v>
      </c>
      <c r="E1038" s="20" t="s">
        <v>949</v>
      </c>
      <c r="F1038" s="20">
        <v>42587</v>
      </c>
      <c r="G1038" s="13" t="s">
        <v>219</v>
      </c>
      <c r="H1038" s="13" t="str" cm="1">
        <f t="array" ref="H1038">_xlfn.IFS(
  OR(LEFT(Students_Data!$G1038,1)="6", LEFT(Students_Data!$G1038,2)="C5"), "6th",
  OR(LEFT(Students_Data!$G1038,1)="7", LEFT(Students_Data!$G1038,2)="C4"), "7th",
  OR(LEFT(Students_Data!$G1038,1)="8", LEFT(Students_Data!$G1038,2)="C3"), "8th",
  OR(LEFT(Students_Data!$G1038,1)="9", LEFT(Students_Data!$G1038,2)="C2"), "9th",
  OR(LEFT(Students_Data!$G1038,2)="10", LEFT(Students_Data!$G1038,2)="C1"), "10th",
  TRUE, "none"
)</f>
        <v>9th</v>
      </c>
      <c r="I1038" s="13" t="str">
        <f>IF(LEFT(Students_Data!$G1038,1)="C", "C-Batch", "Techno")</f>
        <v>Techno</v>
      </c>
      <c r="J1038" s="13" t="s">
        <v>950</v>
      </c>
      <c r="K1038" s="13" t="s">
        <v>4757</v>
      </c>
      <c r="L1038" s="13" t="s">
        <v>951</v>
      </c>
      <c r="M1038" s="13" t="s">
        <v>20</v>
      </c>
      <c r="N1038" s="13" t="s">
        <v>448</v>
      </c>
      <c r="O1038" s="13" t="s">
        <v>249</v>
      </c>
      <c r="P1038" s="9" t="s">
        <v>30</v>
      </c>
    </row>
    <row r="1039" spans="1:16" x14ac:dyDescent="0.25">
      <c r="A1039" s="21" t="s">
        <v>3569</v>
      </c>
      <c r="B1039" s="14" t="s">
        <v>3570</v>
      </c>
      <c r="C1039" s="14" t="s">
        <v>4748</v>
      </c>
      <c r="D1039" s="14" t="s">
        <v>67</v>
      </c>
      <c r="E1039" s="22" t="s">
        <v>3571</v>
      </c>
      <c r="F1039" s="22">
        <v>42969</v>
      </c>
      <c r="G1039" s="14" t="s">
        <v>159</v>
      </c>
      <c r="H1039" s="14" t="str" cm="1">
        <f t="array" ref="H1039">_xlfn.IFS(
  OR(LEFT(Students_Data!$G1039,1)="6", LEFT(Students_Data!$G1039,2)="C5"), "6th",
  OR(LEFT(Students_Data!$G1039,1)="7", LEFT(Students_Data!$G1039,2)="C4"), "7th",
  OR(LEFT(Students_Data!$G1039,1)="8", LEFT(Students_Data!$G1039,2)="C3"), "8th",
  OR(LEFT(Students_Data!$G1039,1)="9", LEFT(Students_Data!$G1039,2)="C2"), "9th",
  OR(LEFT(Students_Data!$G1039,2)="10", LEFT(Students_Data!$G1039,2)="C1"), "10th",
  TRUE, "none"
)</f>
        <v>7th</v>
      </c>
      <c r="I1039" s="14" t="str">
        <f>IF(LEFT(Students_Data!$G1039,1)="C", "C-Batch", "Techno")</f>
        <v>C-Batch</v>
      </c>
      <c r="J1039" s="14" t="s">
        <v>3572</v>
      </c>
      <c r="K1039" s="14" t="s">
        <v>200</v>
      </c>
      <c r="L1039" s="14" t="s">
        <v>3573</v>
      </c>
      <c r="M1039" s="14" t="s">
        <v>20</v>
      </c>
      <c r="N1039" s="14" t="s">
        <v>4732</v>
      </c>
      <c r="O1039" s="14" t="s">
        <v>56</v>
      </c>
      <c r="P1039" s="23" t="s">
        <v>57</v>
      </c>
    </row>
    <row r="1040" spans="1:16" x14ac:dyDescent="0.25">
      <c r="A1040" s="19" t="s">
        <v>2876</v>
      </c>
      <c r="B1040" s="13" t="s">
        <v>2877</v>
      </c>
      <c r="C1040" s="13" t="s">
        <v>4748</v>
      </c>
      <c r="D1040" s="13" t="s">
        <v>67</v>
      </c>
      <c r="E1040" s="20" t="s">
        <v>2878</v>
      </c>
      <c r="F1040" s="20">
        <v>45455</v>
      </c>
      <c r="G1040" s="13" t="s">
        <v>52</v>
      </c>
      <c r="H1040" s="13" t="str" cm="1">
        <f t="array" ref="H1040">_xlfn.IFS(
  OR(LEFT(Students_Data!$G1040,1)="6", LEFT(Students_Data!$G1040,2)="C5"), "6th",
  OR(LEFT(Students_Data!$G1040,1)="7", LEFT(Students_Data!$G1040,2)="C4"), "7th",
  OR(LEFT(Students_Data!$G1040,1)="8", LEFT(Students_Data!$G1040,2)="C3"), "8th",
  OR(LEFT(Students_Data!$G1040,1)="9", LEFT(Students_Data!$G1040,2)="C2"), "9th",
  OR(LEFT(Students_Data!$G1040,2)="10", LEFT(Students_Data!$G1040,2)="C1"), "10th",
  TRUE, "none"
)</f>
        <v>8th</v>
      </c>
      <c r="I1040" s="13" t="str">
        <f>IF(LEFT(Students_Data!$G1040,1)="C", "C-Batch", "Techno")</f>
        <v>Techno</v>
      </c>
      <c r="J1040" s="13" t="s">
        <v>2513</v>
      </c>
      <c r="K1040" s="13" t="s">
        <v>4755</v>
      </c>
      <c r="L1040" s="13" t="s">
        <v>2879</v>
      </c>
      <c r="M1040" s="13" t="s">
        <v>325</v>
      </c>
      <c r="N1040" s="13" t="s">
        <v>46</v>
      </c>
      <c r="O1040" s="13" t="s">
        <v>126</v>
      </c>
      <c r="P1040" s="9" t="s">
        <v>57</v>
      </c>
    </row>
    <row r="1041" spans="1:16" x14ac:dyDescent="0.25">
      <c r="A1041" s="21" t="s">
        <v>1974</v>
      </c>
      <c r="B1041" s="14" t="s">
        <v>1975</v>
      </c>
      <c r="C1041" s="14" t="s">
        <v>4748</v>
      </c>
      <c r="D1041" s="14" t="s">
        <v>15</v>
      </c>
      <c r="E1041" s="22" t="s">
        <v>1976</v>
      </c>
      <c r="F1041" s="22">
        <v>45841</v>
      </c>
      <c r="G1041" s="14" t="s">
        <v>260</v>
      </c>
      <c r="H1041" s="14" t="str" cm="1">
        <f t="array" ref="H1041">_xlfn.IFS(
  OR(LEFT(Students_Data!$G1041,1)="6", LEFT(Students_Data!$G1041,2)="C5"), "6th",
  OR(LEFT(Students_Data!$G1041,1)="7", LEFT(Students_Data!$G1041,2)="C4"), "7th",
  OR(LEFT(Students_Data!$G1041,1)="8", LEFT(Students_Data!$G1041,2)="C3"), "8th",
  OR(LEFT(Students_Data!$G1041,1)="9", LEFT(Students_Data!$G1041,2)="C2"), "9th",
  OR(LEFT(Students_Data!$G1041,2)="10", LEFT(Students_Data!$G1041,2)="C1"), "10th",
  TRUE, "none"
)</f>
        <v>7th</v>
      </c>
      <c r="I1041" s="14" t="str">
        <f>IF(LEFT(Students_Data!$G1041,1)="C", "C-Batch", "Techno")</f>
        <v>C-Batch</v>
      </c>
      <c r="J1041" s="14" t="s">
        <v>1977</v>
      </c>
      <c r="K1041" s="14" t="s">
        <v>4755</v>
      </c>
      <c r="L1041" s="14" t="s">
        <v>1978</v>
      </c>
      <c r="M1041" s="14" t="s">
        <v>20</v>
      </c>
      <c r="N1041" s="14" t="s">
        <v>448</v>
      </c>
      <c r="O1041" s="14" t="s">
        <v>97</v>
      </c>
      <c r="P1041" s="23" t="s">
        <v>98</v>
      </c>
    </row>
    <row r="1042" spans="1:16" x14ac:dyDescent="0.25">
      <c r="A1042" s="19" t="s">
        <v>666</v>
      </c>
      <c r="B1042" s="13" t="s">
        <v>667</v>
      </c>
      <c r="C1042" s="13" t="s">
        <v>4748</v>
      </c>
      <c r="D1042" s="13" t="s">
        <v>15</v>
      </c>
      <c r="E1042" s="20" t="s">
        <v>668</v>
      </c>
      <c r="F1042" s="20">
        <v>44732</v>
      </c>
      <c r="G1042" s="13" t="s">
        <v>85</v>
      </c>
      <c r="H1042" s="13" t="str" cm="1">
        <f t="array" ref="H1042">_xlfn.IFS(
  OR(LEFT(Students_Data!$G1042,1)="6", LEFT(Students_Data!$G1042,2)="C5"), "6th",
  OR(LEFT(Students_Data!$G1042,1)="7", LEFT(Students_Data!$G1042,2)="C4"), "7th",
  OR(LEFT(Students_Data!$G1042,1)="8", LEFT(Students_Data!$G1042,2)="C3"), "8th",
  OR(LEFT(Students_Data!$G1042,1)="9", LEFT(Students_Data!$G1042,2)="C2"), "9th",
  OR(LEFT(Students_Data!$G1042,2)="10", LEFT(Students_Data!$G1042,2)="C1"), "10th",
  TRUE, "none"
)</f>
        <v>10th</v>
      </c>
      <c r="I1042" s="13" t="str">
        <f>IF(LEFT(Students_Data!$G1042,1)="C", "C-Batch", "Techno")</f>
        <v>Techno</v>
      </c>
      <c r="J1042" s="13" t="s">
        <v>669</v>
      </c>
      <c r="K1042" s="13" t="s">
        <v>200</v>
      </c>
      <c r="L1042" s="13" t="s">
        <v>670</v>
      </c>
      <c r="M1042" s="13" t="s">
        <v>20</v>
      </c>
      <c r="N1042" s="13" t="s">
        <v>242</v>
      </c>
      <c r="O1042" s="13" t="s">
        <v>97</v>
      </c>
      <c r="P1042" s="9" t="s">
        <v>98</v>
      </c>
    </row>
    <row r="1043" spans="1:16" x14ac:dyDescent="0.25">
      <c r="A1043" s="21" t="s">
        <v>407</v>
      </c>
      <c r="B1043" s="14" t="s">
        <v>408</v>
      </c>
      <c r="C1043" s="14" t="s">
        <v>4748</v>
      </c>
      <c r="D1043" s="14" t="s">
        <v>15</v>
      </c>
      <c r="E1043" s="22" t="s">
        <v>409</v>
      </c>
      <c r="F1043" s="22">
        <v>42537</v>
      </c>
      <c r="G1043" s="14" t="s">
        <v>410</v>
      </c>
      <c r="H1043" s="14" t="str" cm="1">
        <f t="array" ref="H1043">_xlfn.IFS(
  OR(LEFT(Students_Data!$G1043,1)="6", LEFT(Students_Data!$G1043,2)="C5"), "6th",
  OR(LEFT(Students_Data!$G1043,1)="7", LEFT(Students_Data!$G1043,2)="C4"), "7th",
  OR(LEFT(Students_Data!$G1043,1)="8", LEFT(Students_Data!$G1043,2)="C3"), "8th",
  OR(LEFT(Students_Data!$G1043,1)="9", LEFT(Students_Data!$G1043,2)="C2"), "9th",
  OR(LEFT(Students_Data!$G1043,2)="10", LEFT(Students_Data!$G1043,2)="C1"), "10th",
  TRUE, "none"
)</f>
        <v>9th</v>
      </c>
      <c r="I1043" s="14" t="str">
        <f>IF(LEFT(Students_Data!$G1043,1)="C", "C-Batch", "Techno")</f>
        <v>Techno</v>
      </c>
      <c r="J1043" s="14" t="s">
        <v>411</v>
      </c>
      <c r="K1043" s="14" t="s">
        <v>161</v>
      </c>
      <c r="L1043" s="14" t="s">
        <v>412</v>
      </c>
      <c r="M1043" s="14" t="s">
        <v>20</v>
      </c>
      <c r="N1043" s="14" t="s">
        <v>242</v>
      </c>
      <c r="O1043" s="14" t="s">
        <v>326</v>
      </c>
      <c r="P1043" s="23" t="s">
        <v>81</v>
      </c>
    </row>
    <row r="1044" spans="1:16" x14ac:dyDescent="0.25">
      <c r="A1044" s="19" t="s">
        <v>1575</v>
      </c>
      <c r="B1044" s="13" t="s">
        <v>669</v>
      </c>
      <c r="C1044" s="13" t="s">
        <v>4748</v>
      </c>
      <c r="D1044" s="13" t="s">
        <v>15</v>
      </c>
      <c r="E1044" s="20" t="s">
        <v>1576</v>
      </c>
      <c r="F1044" s="20">
        <v>45108</v>
      </c>
      <c r="G1044" s="13" t="s">
        <v>17</v>
      </c>
      <c r="H1044" s="13" t="str" cm="1">
        <f t="array" ref="H1044">_xlfn.IFS(
  OR(LEFT(Students_Data!$G1044,1)="6", LEFT(Students_Data!$G1044,2)="C5"), "6th",
  OR(LEFT(Students_Data!$G1044,1)="7", LEFT(Students_Data!$G1044,2)="C4"), "7th",
  OR(LEFT(Students_Data!$G1044,1)="8", LEFT(Students_Data!$G1044,2)="C3"), "8th",
  OR(LEFT(Students_Data!$G1044,1)="9", LEFT(Students_Data!$G1044,2)="C2"), "9th",
  OR(LEFT(Students_Data!$G1044,2)="10", LEFT(Students_Data!$G1044,2)="C1"), "10th",
  TRUE, "none"
)</f>
        <v>10th</v>
      </c>
      <c r="I1044" s="13" t="str">
        <f>IF(LEFT(Students_Data!$G1044,1)="C", "C-Batch", "Techno")</f>
        <v>C-Batch</v>
      </c>
      <c r="J1044" s="13" t="s">
        <v>1577</v>
      </c>
      <c r="K1044" s="13" t="s">
        <v>62</v>
      </c>
      <c r="L1044" s="13" t="s">
        <v>1578</v>
      </c>
      <c r="M1044" s="13" t="s">
        <v>20</v>
      </c>
      <c r="N1044" s="13" t="s">
        <v>448</v>
      </c>
      <c r="O1044" s="13" t="s">
        <v>29</v>
      </c>
      <c r="P1044" s="9" t="s">
        <v>30</v>
      </c>
    </row>
    <row r="1045" spans="1:16" x14ac:dyDescent="0.25">
      <c r="A1045" s="21" t="s">
        <v>2534</v>
      </c>
      <c r="B1045" s="14" t="s">
        <v>2535</v>
      </c>
      <c r="C1045" s="14" t="s">
        <v>4748</v>
      </c>
      <c r="D1045" s="14" t="s">
        <v>67</v>
      </c>
      <c r="E1045" s="22" t="s">
        <v>2536</v>
      </c>
      <c r="F1045" s="22">
        <v>42972</v>
      </c>
      <c r="G1045" s="14" t="s">
        <v>435</v>
      </c>
      <c r="H1045" s="14" t="str" cm="1">
        <f t="array" ref="H1045">_xlfn.IFS(
  OR(LEFT(Students_Data!$G1045,1)="6", LEFT(Students_Data!$G1045,2)="C5"), "6th",
  OR(LEFT(Students_Data!$G1045,1)="7", LEFT(Students_Data!$G1045,2)="C4"), "7th",
  OR(LEFT(Students_Data!$G1045,1)="8", LEFT(Students_Data!$G1045,2)="C3"), "8th",
  OR(LEFT(Students_Data!$G1045,1)="9", LEFT(Students_Data!$G1045,2)="C2"), "9th",
  OR(LEFT(Students_Data!$G1045,2)="10", LEFT(Students_Data!$G1045,2)="C1"), "10th",
  TRUE, "none"
)</f>
        <v>6th</v>
      </c>
      <c r="I1045" s="14" t="str">
        <f>IF(LEFT(Students_Data!$G1045,1)="C", "C-Batch", "Techno")</f>
        <v>Techno</v>
      </c>
      <c r="J1045" s="14" t="s">
        <v>2481</v>
      </c>
      <c r="K1045" s="14" t="s">
        <v>4755</v>
      </c>
      <c r="L1045" s="14" t="s">
        <v>2537</v>
      </c>
      <c r="M1045" s="14" t="s">
        <v>20</v>
      </c>
      <c r="N1045" s="14" t="s">
        <v>46</v>
      </c>
      <c r="O1045" s="14" t="s">
        <v>215</v>
      </c>
      <c r="P1045" s="23" t="s">
        <v>81</v>
      </c>
    </row>
    <row r="1046" spans="1:16" x14ac:dyDescent="0.25">
      <c r="A1046" s="19" t="s">
        <v>2480</v>
      </c>
      <c r="B1046" s="13" t="s">
        <v>2481</v>
      </c>
      <c r="C1046" s="13" t="s">
        <v>4748</v>
      </c>
      <c r="D1046" s="13" t="s">
        <v>15</v>
      </c>
      <c r="E1046" s="20" t="s">
        <v>2482</v>
      </c>
      <c r="F1046" s="20">
        <v>44759</v>
      </c>
      <c r="G1046" s="13" t="s">
        <v>85</v>
      </c>
      <c r="H1046" s="13" t="str" cm="1">
        <f t="array" ref="H1046">_xlfn.IFS(
  OR(LEFT(Students_Data!$G1046,1)="6", LEFT(Students_Data!$G1046,2)="C5"), "6th",
  OR(LEFT(Students_Data!$G1046,1)="7", LEFT(Students_Data!$G1046,2)="C4"), "7th",
  OR(LEFT(Students_Data!$G1046,1)="8", LEFT(Students_Data!$G1046,2)="C3"), "8th",
  OR(LEFT(Students_Data!$G1046,1)="9", LEFT(Students_Data!$G1046,2)="C2"), "9th",
  OR(LEFT(Students_Data!$G1046,2)="10", LEFT(Students_Data!$G1046,2)="C1"), "10th",
  TRUE, "none"
)</f>
        <v>10th</v>
      </c>
      <c r="I1046" s="13" t="str">
        <f>IF(LEFT(Students_Data!$G1046,1)="C", "C-Batch", "Techno")</f>
        <v>Techno</v>
      </c>
      <c r="J1046" s="13" t="s">
        <v>2483</v>
      </c>
      <c r="K1046" s="13" t="s">
        <v>44</v>
      </c>
      <c r="L1046" s="13" t="s">
        <v>2484</v>
      </c>
      <c r="M1046" s="13" t="s">
        <v>202</v>
      </c>
      <c r="N1046" s="13" t="s">
        <v>285</v>
      </c>
      <c r="O1046" s="13" t="s">
        <v>133</v>
      </c>
      <c r="P1046" s="9" t="s">
        <v>39</v>
      </c>
    </row>
    <row r="1047" spans="1:16" x14ac:dyDescent="0.25">
      <c r="A1047" s="21" t="s">
        <v>3013</v>
      </c>
      <c r="B1047" s="14" t="s">
        <v>3014</v>
      </c>
      <c r="C1047" s="14" t="s">
        <v>4748</v>
      </c>
      <c r="D1047" s="14" t="s">
        <v>15</v>
      </c>
      <c r="E1047" s="22" t="s">
        <v>3015</v>
      </c>
      <c r="F1047" s="22">
        <v>44432</v>
      </c>
      <c r="G1047" s="14" t="s">
        <v>410</v>
      </c>
      <c r="H1047" s="14" t="str" cm="1">
        <f t="array" ref="H1047">_xlfn.IFS(
  OR(LEFT(Students_Data!$G1047,1)="6", LEFT(Students_Data!$G1047,2)="C5"), "6th",
  OR(LEFT(Students_Data!$G1047,1)="7", LEFT(Students_Data!$G1047,2)="C4"), "7th",
  OR(LEFT(Students_Data!$G1047,1)="8", LEFT(Students_Data!$G1047,2)="C3"), "8th",
  OR(LEFT(Students_Data!$G1047,1)="9", LEFT(Students_Data!$G1047,2)="C2"), "9th",
  OR(LEFT(Students_Data!$G1047,2)="10", LEFT(Students_Data!$G1047,2)="C1"), "10th",
  TRUE, "none"
)</f>
        <v>9th</v>
      </c>
      <c r="I1047" s="14" t="str">
        <f>IF(LEFT(Students_Data!$G1047,1)="C", "C-Batch", "Techno")</f>
        <v>Techno</v>
      </c>
      <c r="J1047" s="14" t="s">
        <v>3016</v>
      </c>
      <c r="K1047" s="14" t="s">
        <v>4757</v>
      </c>
      <c r="L1047" s="14" t="s">
        <v>3017</v>
      </c>
      <c r="M1047" s="14" t="s">
        <v>20</v>
      </c>
      <c r="N1047" s="14" t="s">
        <v>448</v>
      </c>
      <c r="O1047" s="14" t="s">
        <v>345</v>
      </c>
      <c r="P1047" s="23" t="s">
        <v>30</v>
      </c>
    </row>
    <row r="1048" spans="1:16" x14ac:dyDescent="0.25">
      <c r="A1048" s="19" t="s">
        <v>4670</v>
      </c>
      <c r="B1048" s="13" t="s">
        <v>4671</v>
      </c>
      <c r="C1048" s="13" t="s">
        <v>4748</v>
      </c>
      <c r="D1048" s="13" t="s">
        <v>15</v>
      </c>
      <c r="E1048" s="20" t="s">
        <v>4672</v>
      </c>
      <c r="F1048" s="20">
        <v>45159</v>
      </c>
      <c r="G1048" s="13" t="s">
        <v>472</v>
      </c>
      <c r="H1048" s="13" t="str" cm="1">
        <f t="array" ref="H1048">_xlfn.IFS(
  OR(LEFT(Students_Data!$G1048,1)="6", LEFT(Students_Data!$G1048,2)="C5"), "6th",
  OR(LEFT(Students_Data!$G1048,1)="7", LEFT(Students_Data!$G1048,2)="C4"), "7th",
  OR(LEFT(Students_Data!$G1048,1)="8", LEFT(Students_Data!$G1048,2)="C3"), "8th",
  OR(LEFT(Students_Data!$G1048,1)="9", LEFT(Students_Data!$G1048,2)="C2"), "9th",
  OR(LEFT(Students_Data!$G1048,2)="10", LEFT(Students_Data!$G1048,2)="C1"), "10th",
  TRUE, "none"
)</f>
        <v>7th</v>
      </c>
      <c r="I1048" s="13" t="str">
        <f>IF(LEFT(Students_Data!$G1048,1)="C", "C-Batch", "Techno")</f>
        <v>Techno</v>
      </c>
      <c r="J1048" s="13" t="s">
        <v>4673</v>
      </c>
      <c r="K1048" s="13" t="s">
        <v>36</v>
      </c>
      <c r="L1048" s="13" t="s">
        <v>4674</v>
      </c>
      <c r="M1048" s="13" t="s">
        <v>20</v>
      </c>
      <c r="N1048" s="13" t="s">
        <v>4732</v>
      </c>
      <c r="O1048" s="13" t="s">
        <v>299</v>
      </c>
      <c r="P1048" s="9" t="s">
        <v>81</v>
      </c>
    </row>
    <row r="1049" spans="1:16" x14ac:dyDescent="0.25">
      <c r="A1049" s="21" t="s">
        <v>1730</v>
      </c>
      <c r="B1049" s="14" t="s">
        <v>1731</v>
      </c>
      <c r="C1049" s="14" t="s">
        <v>4748</v>
      </c>
      <c r="D1049" s="14" t="s">
        <v>67</v>
      </c>
      <c r="E1049" s="22" t="s">
        <v>1732</v>
      </c>
      <c r="F1049" s="22">
        <v>44038</v>
      </c>
      <c r="G1049" s="14" t="s">
        <v>26</v>
      </c>
      <c r="H1049" s="14" t="str" cm="1">
        <f t="array" ref="H1049">_xlfn.IFS(
  OR(LEFT(Students_Data!$G1049,1)="6", LEFT(Students_Data!$G1049,2)="C5"), "6th",
  OR(LEFT(Students_Data!$G1049,1)="7", LEFT(Students_Data!$G1049,2)="C4"), "7th",
  OR(LEFT(Students_Data!$G1049,1)="8", LEFT(Students_Data!$G1049,2)="C3"), "8th",
  OR(LEFT(Students_Data!$G1049,1)="9", LEFT(Students_Data!$G1049,2)="C2"), "9th",
  OR(LEFT(Students_Data!$G1049,2)="10", LEFT(Students_Data!$G1049,2)="C1"), "10th",
  TRUE, "none"
)</f>
        <v>8th</v>
      </c>
      <c r="I1049" s="14" t="str">
        <f>IF(LEFT(Students_Data!$G1049,1)="C", "C-Batch", "Techno")</f>
        <v>Techno</v>
      </c>
      <c r="J1049" s="14" t="s">
        <v>1733</v>
      </c>
      <c r="K1049" s="14" t="s">
        <v>4755</v>
      </c>
      <c r="L1049" s="14" t="s">
        <v>1734</v>
      </c>
      <c r="M1049" s="14" t="s">
        <v>141</v>
      </c>
      <c r="N1049" s="14" t="s">
        <v>448</v>
      </c>
      <c r="O1049" s="14" t="s">
        <v>286</v>
      </c>
      <c r="P1049" s="23" t="s">
        <v>30</v>
      </c>
    </row>
    <row r="1050" spans="1:16" x14ac:dyDescent="0.25">
      <c r="A1050" s="19" t="s">
        <v>511</v>
      </c>
      <c r="B1050" s="13" t="s">
        <v>512</v>
      </c>
      <c r="C1050" s="13" t="s">
        <v>4748</v>
      </c>
      <c r="D1050" s="13" t="s">
        <v>15</v>
      </c>
      <c r="E1050" s="20" t="s">
        <v>130</v>
      </c>
      <c r="F1050" s="20">
        <v>43644</v>
      </c>
      <c r="G1050" s="13" t="s">
        <v>115</v>
      </c>
      <c r="H1050" s="13" t="str" cm="1">
        <f t="array" ref="H1050">_xlfn.IFS(
  OR(LEFT(Students_Data!$G1050,1)="6", LEFT(Students_Data!$G1050,2)="C5"), "6th",
  OR(LEFT(Students_Data!$G1050,1)="7", LEFT(Students_Data!$G1050,2)="C4"), "7th",
  OR(LEFT(Students_Data!$G1050,1)="8", LEFT(Students_Data!$G1050,2)="C3"), "8th",
  OR(LEFT(Students_Data!$G1050,1)="9", LEFT(Students_Data!$G1050,2)="C2"), "9th",
  OR(LEFT(Students_Data!$G1050,2)="10", LEFT(Students_Data!$G1050,2)="C1"), "10th",
  TRUE, "none"
)</f>
        <v>6th</v>
      </c>
      <c r="I1050" s="13" t="str">
        <f>IF(LEFT(Students_Data!$G1050,1)="C", "C-Batch", "Techno")</f>
        <v>C-Batch</v>
      </c>
      <c r="J1050" s="13" t="s">
        <v>408</v>
      </c>
      <c r="K1050" s="13" t="s">
        <v>62</v>
      </c>
      <c r="L1050" s="13" t="s">
        <v>513</v>
      </c>
      <c r="M1050" s="13" t="s">
        <v>20</v>
      </c>
      <c r="N1050" s="13" t="s">
        <v>176</v>
      </c>
      <c r="O1050" s="13" t="s">
        <v>190</v>
      </c>
      <c r="P1050" s="9" t="s">
        <v>98</v>
      </c>
    </row>
    <row r="1051" spans="1:16" x14ac:dyDescent="0.25">
      <c r="A1051" s="21" t="s">
        <v>3727</v>
      </c>
      <c r="B1051" s="14" t="s">
        <v>3728</v>
      </c>
      <c r="C1051" s="14" t="s">
        <v>4748</v>
      </c>
      <c r="D1051" s="14" t="s">
        <v>67</v>
      </c>
      <c r="E1051" s="22" t="s">
        <v>3729</v>
      </c>
      <c r="F1051" s="22">
        <v>44726</v>
      </c>
      <c r="G1051" s="14" t="s">
        <v>472</v>
      </c>
      <c r="H1051" s="14" t="str" cm="1">
        <f t="array" ref="H1051">_xlfn.IFS(
  OR(LEFT(Students_Data!$G1051,1)="6", LEFT(Students_Data!$G1051,2)="C5"), "6th",
  OR(LEFT(Students_Data!$G1051,1)="7", LEFT(Students_Data!$G1051,2)="C4"), "7th",
  OR(LEFT(Students_Data!$G1051,1)="8", LEFT(Students_Data!$G1051,2)="C3"), "8th",
  OR(LEFT(Students_Data!$G1051,1)="9", LEFT(Students_Data!$G1051,2)="C2"), "9th",
  OR(LEFT(Students_Data!$G1051,2)="10", LEFT(Students_Data!$G1051,2)="C1"), "10th",
  TRUE, "none"
)</f>
        <v>7th</v>
      </c>
      <c r="I1051" s="14" t="str">
        <f>IF(LEFT(Students_Data!$G1051,1)="C", "C-Batch", "Techno")</f>
        <v>Techno</v>
      </c>
      <c r="J1051" s="14" t="s">
        <v>3730</v>
      </c>
      <c r="K1051" s="14" t="s">
        <v>200</v>
      </c>
      <c r="L1051" s="14" t="s">
        <v>3548</v>
      </c>
      <c r="M1051" s="14" t="s">
        <v>20</v>
      </c>
      <c r="N1051" s="14" t="s">
        <v>242</v>
      </c>
      <c r="O1051" s="14" t="s">
        <v>351</v>
      </c>
      <c r="P1051" s="23" t="s">
        <v>30</v>
      </c>
    </row>
    <row r="1052" spans="1:16" x14ac:dyDescent="0.25">
      <c r="A1052" s="19" t="s">
        <v>3641</v>
      </c>
      <c r="B1052" s="13" t="s">
        <v>3642</v>
      </c>
      <c r="C1052" s="13" t="s">
        <v>4748</v>
      </c>
      <c r="D1052" s="13" t="s">
        <v>67</v>
      </c>
      <c r="E1052" s="20" t="s">
        <v>3643</v>
      </c>
      <c r="F1052" s="20">
        <v>42199</v>
      </c>
      <c r="G1052" s="13" t="s">
        <v>85</v>
      </c>
      <c r="H1052" s="13" t="str" cm="1">
        <f t="array" ref="H1052">_xlfn.IFS(
  OR(LEFT(Students_Data!$G1052,1)="6", LEFT(Students_Data!$G1052,2)="C5"), "6th",
  OR(LEFT(Students_Data!$G1052,1)="7", LEFT(Students_Data!$G1052,2)="C4"), "7th",
  OR(LEFT(Students_Data!$G1052,1)="8", LEFT(Students_Data!$G1052,2)="C3"), "8th",
  OR(LEFT(Students_Data!$G1052,1)="9", LEFT(Students_Data!$G1052,2)="C2"), "9th",
  OR(LEFT(Students_Data!$G1052,2)="10", LEFT(Students_Data!$G1052,2)="C1"), "10th",
  TRUE, "none"
)</f>
        <v>10th</v>
      </c>
      <c r="I1052" s="13" t="str">
        <f>IF(LEFT(Students_Data!$G1052,1)="C", "C-Batch", "Techno")</f>
        <v>Techno</v>
      </c>
      <c r="J1052" s="13" t="s">
        <v>3644</v>
      </c>
      <c r="K1052" s="13" t="s">
        <v>161</v>
      </c>
      <c r="L1052" s="13" t="s">
        <v>3645</v>
      </c>
      <c r="M1052" s="13" t="s">
        <v>325</v>
      </c>
      <c r="N1052" s="13" t="s">
        <v>176</v>
      </c>
      <c r="O1052" s="13" t="s">
        <v>215</v>
      </c>
      <c r="P1052" s="9" t="s">
        <v>81</v>
      </c>
    </row>
    <row r="1053" spans="1:16" x14ac:dyDescent="0.25">
      <c r="A1053" s="21" t="s">
        <v>1920</v>
      </c>
      <c r="B1053" s="14" t="s">
        <v>1921</v>
      </c>
      <c r="C1053" s="14" t="s">
        <v>4748</v>
      </c>
      <c r="D1053" s="14" t="s">
        <v>15</v>
      </c>
      <c r="E1053" s="22" t="s">
        <v>1922</v>
      </c>
      <c r="F1053" s="22">
        <v>43305</v>
      </c>
      <c r="G1053" s="14" t="s">
        <v>115</v>
      </c>
      <c r="H1053" s="14" t="str" cm="1">
        <f t="array" ref="H1053">_xlfn.IFS(
  OR(LEFT(Students_Data!$G1053,1)="6", LEFT(Students_Data!$G1053,2)="C5"), "6th",
  OR(LEFT(Students_Data!$G1053,1)="7", LEFT(Students_Data!$G1053,2)="C4"), "7th",
  OR(LEFT(Students_Data!$G1053,1)="8", LEFT(Students_Data!$G1053,2)="C3"), "8th",
  OR(LEFT(Students_Data!$G1053,1)="9", LEFT(Students_Data!$G1053,2)="C2"), "9th",
  OR(LEFT(Students_Data!$G1053,2)="10", LEFT(Students_Data!$G1053,2)="C1"), "10th",
  TRUE, "none"
)</f>
        <v>6th</v>
      </c>
      <c r="I1053" s="14" t="str">
        <f>IF(LEFT(Students_Data!$G1053,1)="C", "C-Batch", "Techno")</f>
        <v>C-Batch</v>
      </c>
      <c r="J1053" s="14" t="s">
        <v>1923</v>
      </c>
      <c r="K1053" s="14" t="s">
        <v>4755</v>
      </c>
      <c r="L1053" s="14" t="s">
        <v>1924</v>
      </c>
      <c r="M1053" s="14" t="s">
        <v>20</v>
      </c>
      <c r="N1053" s="14" t="s">
        <v>448</v>
      </c>
      <c r="O1053" s="14" t="s">
        <v>184</v>
      </c>
      <c r="P1053" s="23" t="s">
        <v>98</v>
      </c>
    </row>
    <row r="1054" spans="1:16" x14ac:dyDescent="0.25">
      <c r="A1054" s="19" t="s">
        <v>2163</v>
      </c>
      <c r="B1054" s="13" t="s">
        <v>1923</v>
      </c>
      <c r="C1054" s="13" t="s">
        <v>4748</v>
      </c>
      <c r="D1054" s="13" t="s">
        <v>15</v>
      </c>
      <c r="E1054" s="20" t="s">
        <v>2164</v>
      </c>
      <c r="F1054" s="20">
        <v>43338</v>
      </c>
      <c r="G1054" s="13" t="s">
        <v>483</v>
      </c>
      <c r="H1054" s="13" t="str" cm="1">
        <f t="array" ref="H1054">_xlfn.IFS(
  OR(LEFT(Students_Data!$G1054,1)="6", LEFT(Students_Data!$G1054,2)="C5"), "6th",
  OR(LEFT(Students_Data!$G1054,1)="7", LEFT(Students_Data!$G1054,2)="C4"), "7th",
  OR(LEFT(Students_Data!$G1054,1)="8", LEFT(Students_Data!$G1054,2)="C3"), "8th",
  OR(LEFT(Students_Data!$G1054,1)="9", LEFT(Students_Data!$G1054,2)="C2"), "9th",
  OR(LEFT(Students_Data!$G1054,2)="10", LEFT(Students_Data!$G1054,2)="C1"), "10th",
  TRUE, "none"
)</f>
        <v>8th</v>
      </c>
      <c r="I1054" s="13" t="str">
        <f>IF(LEFT(Students_Data!$G1054,1)="C", "C-Batch", "Techno")</f>
        <v>C-Batch</v>
      </c>
      <c r="J1054" s="13" t="s">
        <v>2165</v>
      </c>
      <c r="K1054" s="13" t="s">
        <v>4755</v>
      </c>
      <c r="L1054" s="13" t="s">
        <v>2086</v>
      </c>
      <c r="M1054" s="13" t="s">
        <v>20</v>
      </c>
      <c r="N1054" s="13" t="s">
        <v>4731</v>
      </c>
      <c r="O1054" s="13" t="s">
        <v>264</v>
      </c>
      <c r="P1054" s="9" t="s">
        <v>57</v>
      </c>
    </row>
    <row r="1055" spans="1:16" x14ac:dyDescent="0.25">
      <c r="A1055" s="21" t="s">
        <v>3544</v>
      </c>
      <c r="B1055" s="14" t="s">
        <v>3545</v>
      </c>
      <c r="C1055" s="14" t="s">
        <v>4748</v>
      </c>
      <c r="D1055" s="14" t="s">
        <v>67</v>
      </c>
      <c r="E1055" s="22" t="s">
        <v>3546</v>
      </c>
      <c r="F1055" s="22">
        <v>45480</v>
      </c>
      <c r="G1055" s="14" t="s">
        <v>94</v>
      </c>
      <c r="H1055" s="14" t="str" cm="1">
        <f t="array" ref="H1055">_xlfn.IFS(
  OR(LEFT(Students_Data!$G1055,1)="6", LEFT(Students_Data!$G1055,2)="C5"), "6th",
  OR(LEFT(Students_Data!$G1055,1)="7", LEFT(Students_Data!$G1055,2)="C4"), "7th",
  OR(LEFT(Students_Data!$G1055,1)="8", LEFT(Students_Data!$G1055,2)="C3"), "8th",
  OR(LEFT(Students_Data!$G1055,1)="9", LEFT(Students_Data!$G1055,2)="C2"), "9th",
  OR(LEFT(Students_Data!$G1055,2)="10", LEFT(Students_Data!$G1055,2)="C1"), "10th",
  TRUE, "none"
)</f>
        <v>10th</v>
      </c>
      <c r="I1055" s="14" t="str">
        <f>IF(LEFT(Students_Data!$G1055,1)="C", "C-Batch", "Techno")</f>
        <v>C-Batch</v>
      </c>
      <c r="J1055" s="14" t="s">
        <v>3547</v>
      </c>
      <c r="K1055" s="14" t="s">
        <v>71</v>
      </c>
      <c r="L1055" s="14" t="s">
        <v>3548</v>
      </c>
      <c r="M1055" s="14" t="s">
        <v>228</v>
      </c>
      <c r="N1055" s="14" t="s">
        <v>448</v>
      </c>
      <c r="O1055" s="14" t="s">
        <v>47</v>
      </c>
      <c r="P1055" s="23" t="s">
        <v>48</v>
      </c>
    </row>
    <row r="1056" spans="1:16" x14ac:dyDescent="0.25">
      <c r="A1056" s="19" t="s">
        <v>1111</v>
      </c>
      <c r="B1056" s="13" t="s">
        <v>1112</v>
      </c>
      <c r="C1056" s="13" t="s">
        <v>4748</v>
      </c>
      <c r="D1056" s="13" t="s">
        <v>67</v>
      </c>
      <c r="E1056" s="20" t="s">
        <v>1113</v>
      </c>
      <c r="F1056" s="20">
        <v>42242</v>
      </c>
      <c r="G1056" s="13" t="s">
        <v>94</v>
      </c>
      <c r="H1056" s="13" t="str" cm="1">
        <f t="array" ref="H1056">_xlfn.IFS(
  OR(LEFT(Students_Data!$G1056,1)="6", LEFT(Students_Data!$G1056,2)="C5"), "6th",
  OR(LEFT(Students_Data!$G1056,1)="7", LEFT(Students_Data!$G1056,2)="C4"), "7th",
  OR(LEFT(Students_Data!$G1056,1)="8", LEFT(Students_Data!$G1056,2)="C3"), "8th",
  OR(LEFT(Students_Data!$G1056,1)="9", LEFT(Students_Data!$G1056,2)="C2"), "9th",
  OR(LEFT(Students_Data!$G1056,2)="10", LEFT(Students_Data!$G1056,2)="C1"), "10th",
  TRUE, "none"
)</f>
        <v>10th</v>
      </c>
      <c r="I1056" s="13" t="str">
        <f>IF(LEFT(Students_Data!$G1056,1)="C", "C-Batch", "Techno")</f>
        <v>C-Batch</v>
      </c>
      <c r="J1056" s="13" t="s">
        <v>1114</v>
      </c>
      <c r="K1056" s="13" t="s">
        <v>4755</v>
      </c>
      <c r="L1056" s="13" t="s">
        <v>1115</v>
      </c>
      <c r="M1056" s="13" t="s">
        <v>20</v>
      </c>
      <c r="N1056" s="13" t="s">
        <v>448</v>
      </c>
      <c r="O1056" s="13" t="s">
        <v>38</v>
      </c>
      <c r="P1056" s="9" t="s">
        <v>39</v>
      </c>
    </row>
    <row r="1057" spans="1:16" x14ac:dyDescent="0.25">
      <c r="A1057" s="21" t="s">
        <v>3744</v>
      </c>
      <c r="B1057" s="14" t="s">
        <v>2165</v>
      </c>
      <c r="C1057" s="14" t="s">
        <v>4748</v>
      </c>
      <c r="D1057" s="14" t="s">
        <v>15</v>
      </c>
      <c r="E1057" s="22" t="s">
        <v>3745</v>
      </c>
      <c r="F1057" s="22">
        <v>44002</v>
      </c>
      <c r="G1057" s="14" t="s">
        <v>94</v>
      </c>
      <c r="H1057" s="14" t="str" cm="1">
        <f t="array" ref="H1057">_xlfn.IFS(
  OR(LEFT(Students_Data!$G1057,1)="6", LEFT(Students_Data!$G1057,2)="C5"), "6th",
  OR(LEFT(Students_Data!$G1057,1)="7", LEFT(Students_Data!$G1057,2)="C4"), "7th",
  OR(LEFT(Students_Data!$G1057,1)="8", LEFT(Students_Data!$G1057,2)="C3"), "8th",
  OR(LEFT(Students_Data!$G1057,1)="9", LEFT(Students_Data!$G1057,2)="C2"), "9th",
  OR(LEFT(Students_Data!$G1057,2)="10", LEFT(Students_Data!$G1057,2)="C1"), "10th",
  TRUE, "none"
)</f>
        <v>10th</v>
      </c>
      <c r="I1057" s="14" t="str">
        <f>IF(LEFT(Students_Data!$G1057,1)="C", "C-Batch", "Techno")</f>
        <v>C-Batch</v>
      </c>
      <c r="J1057" s="14" t="s">
        <v>3746</v>
      </c>
      <c r="K1057" s="14" t="s">
        <v>161</v>
      </c>
      <c r="L1057" s="14" t="s">
        <v>1112</v>
      </c>
      <c r="M1057" s="14" t="s">
        <v>20</v>
      </c>
      <c r="N1057" s="14" t="s">
        <v>448</v>
      </c>
      <c r="O1057" s="14" t="s">
        <v>311</v>
      </c>
      <c r="P1057" s="23" t="s">
        <v>48</v>
      </c>
    </row>
    <row r="1058" spans="1:16" x14ac:dyDescent="0.25">
      <c r="A1058" s="19" t="s">
        <v>1759</v>
      </c>
      <c r="B1058" s="13" t="s">
        <v>1760</v>
      </c>
      <c r="C1058" s="13" t="s">
        <v>4748</v>
      </c>
      <c r="D1058" s="13" t="s">
        <v>67</v>
      </c>
      <c r="E1058" s="20" t="s">
        <v>1761</v>
      </c>
      <c r="F1058" s="20">
        <v>44764</v>
      </c>
      <c r="G1058" s="13" t="s">
        <v>373</v>
      </c>
      <c r="H1058" s="13" t="str" cm="1">
        <f t="array" ref="H1058">_xlfn.IFS(
  OR(LEFT(Students_Data!$G1058,1)="6", LEFT(Students_Data!$G1058,2)="C5"), "6th",
  OR(LEFT(Students_Data!$G1058,1)="7", LEFT(Students_Data!$G1058,2)="C4"), "7th",
  OR(LEFT(Students_Data!$G1058,1)="8", LEFT(Students_Data!$G1058,2)="C3"), "8th",
  OR(LEFT(Students_Data!$G1058,1)="9", LEFT(Students_Data!$G1058,2)="C2"), "9th",
  OR(LEFT(Students_Data!$G1058,2)="10", LEFT(Students_Data!$G1058,2)="C1"), "10th",
  TRUE, "none"
)</f>
        <v>6th</v>
      </c>
      <c r="I1058" s="13" t="str">
        <f>IF(LEFT(Students_Data!$G1058,1)="C", "C-Batch", "Techno")</f>
        <v>Techno</v>
      </c>
      <c r="J1058" s="13" t="s">
        <v>1762</v>
      </c>
      <c r="K1058" s="13" t="s">
        <v>161</v>
      </c>
      <c r="L1058" s="13" t="s">
        <v>1763</v>
      </c>
      <c r="M1058" s="13" t="s">
        <v>20</v>
      </c>
      <c r="N1058" s="13" t="s">
        <v>183</v>
      </c>
      <c r="O1058" s="13" t="s">
        <v>326</v>
      </c>
      <c r="P1058" s="9" t="s">
        <v>81</v>
      </c>
    </row>
    <row r="1059" spans="1:16" x14ac:dyDescent="0.25">
      <c r="A1059" s="21" t="s">
        <v>2085</v>
      </c>
      <c r="B1059" s="14" t="s">
        <v>2086</v>
      </c>
      <c r="C1059" s="14" t="s">
        <v>4753</v>
      </c>
      <c r="D1059" s="14" t="s">
        <v>67</v>
      </c>
      <c r="E1059" s="22" t="s">
        <v>51</v>
      </c>
      <c r="F1059" s="22">
        <v>43258</v>
      </c>
      <c r="G1059" s="14" t="s">
        <v>435</v>
      </c>
      <c r="H1059" s="14" t="str" cm="1">
        <f t="array" ref="H1059">_xlfn.IFS(
  OR(LEFT(Students_Data!$G1059,1)="6", LEFT(Students_Data!$G1059,2)="C5"), "6th",
  OR(LEFT(Students_Data!$G1059,1)="7", LEFT(Students_Data!$G1059,2)="C4"), "7th",
  OR(LEFT(Students_Data!$G1059,1)="8", LEFT(Students_Data!$G1059,2)="C3"), "8th",
  OR(LEFT(Students_Data!$G1059,1)="9", LEFT(Students_Data!$G1059,2)="C2"), "9th",
  OR(LEFT(Students_Data!$G1059,2)="10", LEFT(Students_Data!$G1059,2)="C1"), "10th",
  TRUE, "none"
)</f>
        <v>6th</v>
      </c>
      <c r="I1059" s="14" t="str">
        <f>IF(LEFT(Students_Data!$G1059,1)="C", "C-Batch", "Techno")</f>
        <v>Techno</v>
      </c>
      <c r="J1059" s="14" t="s">
        <v>1114</v>
      </c>
      <c r="K1059" s="14" t="s">
        <v>71</v>
      </c>
      <c r="L1059" s="14" t="s">
        <v>2087</v>
      </c>
      <c r="M1059" s="14" t="s">
        <v>325</v>
      </c>
      <c r="N1059" s="14" t="s">
        <v>285</v>
      </c>
      <c r="O1059" s="14" t="s">
        <v>142</v>
      </c>
      <c r="P1059" s="23" t="s">
        <v>39</v>
      </c>
    </row>
    <row r="1060" spans="1:16" x14ac:dyDescent="0.25">
      <c r="A1060" s="19" t="s">
        <v>2759</v>
      </c>
      <c r="B1060" s="13" t="s">
        <v>2760</v>
      </c>
      <c r="C1060" s="13" t="s">
        <v>4748</v>
      </c>
      <c r="D1060" s="13" t="s">
        <v>15</v>
      </c>
      <c r="E1060" s="20" t="s">
        <v>2761</v>
      </c>
      <c r="F1060" s="20">
        <v>44735</v>
      </c>
      <c r="G1060" s="13" t="s">
        <v>483</v>
      </c>
      <c r="H1060" s="13" t="str" cm="1">
        <f t="array" ref="H1060">_xlfn.IFS(
  OR(LEFT(Students_Data!$G1060,1)="6", LEFT(Students_Data!$G1060,2)="C5"), "6th",
  OR(LEFT(Students_Data!$G1060,1)="7", LEFT(Students_Data!$G1060,2)="C4"), "7th",
  OR(LEFT(Students_Data!$G1060,1)="8", LEFT(Students_Data!$G1060,2)="C3"), "8th",
  OR(LEFT(Students_Data!$G1060,1)="9", LEFT(Students_Data!$G1060,2)="C2"), "9th",
  OR(LEFT(Students_Data!$G1060,2)="10", LEFT(Students_Data!$G1060,2)="C1"), "10th",
  TRUE, "none"
)</f>
        <v>8th</v>
      </c>
      <c r="I1060" s="13" t="str">
        <f>IF(LEFT(Students_Data!$G1060,1)="C", "C-Batch", "Techno")</f>
        <v>C-Batch</v>
      </c>
      <c r="J1060" s="13" t="s">
        <v>2762</v>
      </c>
      <c r="K1060" s="13" t="s">
        <v>4757</v>
      </c>
      <c r="L1060" s="13" t="s">
        <v>2763</v>
      </c>
      <c r="M1060" s="13" t="s">
        <v>20</v>
      </c>
      <c r="N1060" s="13" t="s">
        <v>125</v>
      </c>
      <c r="O1060" s="13" t="s">
        <v>155</v>
      </c>
      <c r="P1060" s="9" t="s">
        <v>22</v>
      </c>
    </row>
    <row r="1061" spans="1:16" x14ac:dyDescent="0.25">
      <c r="A1061" s="21" t="s">
        <v>4286</v>
      </c>
      <c r="B1061" s="14" t="s">
        <v>4287</v>
      </c>
      <c r="C1061" s="14" t="s">
        <v>4748</v>
      </c>
      <c r="D1061" s="14" t="s">
        <v>67</v>
      </c>
      <c r="E1061" s="22" t="s">
        <v>1168</v>
      </c>
      <c r="F1061" s="22">
        <v>45494</v>
      </c>
      <c r="G1061" s="14" t="s">
        <v>483</v>
      </c>
      <c r="H1061" s="14" t="str" cm="1">
        <f t="array" ref="H1061">_xlfn.IFS(
  OR(LEFT(Students_Data!$G1061,1)="6", LEFT(Students_Data!$G1061,2)="C5"), "6th",
  OR(LEFT(Students_Data!$G1061,1)="7", LEFT(Students_Data!$G1061,2)="C4"), "7th",
  OR(LEFT(Students_Data!$G1061,1)="8", LEFT(Students_Data!$G1061,2)="C3"), "8th",
  OR(LEFT(Students_Data!$G1061,1)="9", LEFT(Students_Data!$G1061,2)="C2"), "9th",
  OR(LEFT(Students_Data!$G1061,2)="10", LEFT(Students_Data!$G1061,2)="C1"), "10th",
  TRUE, "none"
)</f>
        <v>8th</v>
      </c>
      <c r="I1061" s="14" t="str">
        <f>IF(LEFT(Students_Data!$G1061,1)="C", "C-Batch", "Techno")</f>
        <v>C-Batch</v>
      </c>
      <c r="J1061" s="14" t="s">
        <v>1114</v>
      </c>
      <c r="K1061" s="14" t="s">
        <v>4755</v>
      </c>
      <c r="L1061" s="14" t="s">
        <v>3642</v>
      </c>
      <c r="M1061" s="14" t="s">
        <v>20</v>
      </c>
      <c r="N1061" s="14" t="s">
        <v>55</v>
      </c>
      <c r="O1061" s="14" t="s">
        <v>155</v>
      </c>
      <c r="P1061" s="23" t="s">
        <v>22</v>
      </c>
    </row>
    <row r="1062" spans="1:16" x14ac:dyDescent="0.25">
      <c r="A1062" s="19" t="s">
        <v>2441</v>
      </c>
      <c r="B1062" s="13" t="s">
        <v>2442</v>
      </c>
      <c r="C1062" s="13" t="s">
        <v>4748</v>
      </c>
      <c r="D1062" s="13" t="s">
        <v>67</v>
      </c>
      <c r="E1062" s="20" t="s">
        <v>2443</v>
      </c>
      <c r="F1062" s="20">
        <v>44770</v>
      </c>
      <c r="G1062" s="13" t="s">
        <v>122</v>
      </c>
      <c r="H1062" s="13" t="str" cm="1">
        <f t="array" ref="H1062">_xlfn.IFS(
  OR(LEFT(Students_Data!$G1062,1)="6", LEFT(Students_Data!$G1062,2)="C5"), "6th",
  OR(LEFT(Students_Data!$G1062,1)="7", LEFT(Students_Data!$G1062,2)="C4"), "7th",
  OR(LEFT(Students_Data!$G1062,1)="8", LEFT(Students_Data!$G1062,2)="C3"), "8th",
  OR(LEFT(Students_Data!$G1062,1)="9", LEFT(Students_Data!$G1062,2)="C2"), "9th",
  OR(LEFT(Students_Data!$G1062,2)="10", LEFT(Students_Data!$G1062,2)="C1"), "10th",
  TRUE, "none"
)</f>
        <v>9th</v>
      </c>
      <c r="I1062" s="13" t="str">
        <f>IF(LEFT(Students_Data!$G1062,1)="C", "C-Batch", "Techno")</f>
        <v>Techno</v>
      </c>
      <c r="J1062" s="13" t="s">
        <v>2444</v>
      </c>
      <c r="K1062" s="13" t="s">
        <v>4757</v>
      </c>
      <c r="L1062" s="13" t="s">
        <v>2445</v>
      </c>
      <c r="M1062" s="13" t="s">
        <v>20</v>
      </c>
      <c r="N1062" s="13" t="s">
        <v>46</v>
      </c>
      <c r="O1062" s="13" t="s">
        <v>64</v>
      </c>
      <c r="P1062" s="9" t="s">
        <v>22</v>
      </c>
    </row>
    <row r="1063" spans="1:16" x14ac:dyDescent="0.25">
      <c r="A1063" s="21" t="s">
        <v>4187</v>
      </c>
      <c r="B1063" s="14" t="s">
        <v>4128</v>
      </c>
      <c r="C1063" s="14" t="s">
        <v>4748</v>
      </c>
      <c r="D1063" s="14" t="s">
        <v>15</v>
      </c>
      <c r="E1063" s="22" t="s">
        <v>4188</v>
      </c>
      <c r="F1063" s="22">
        <v>45477</v>
      </c>
      <c r="G1063" s="14" t="s">
        <v>138</v>
      </c>
      <c r="H1063" s="14" t="str" cm="1">
        <f t="array" ref="H1063">_xlfn.IFS(
  OR(LEFT(Students_Data!$G1063,1)="6", LEFT(Students_Data!$G1063,2)="C5"), "6th",
  OR(LEFT(Students_Data!$G1063,1)="7", LEFT(Students_Data!$G1063,2)="C4"), "7th",
  OR(LEFT(Students_Data!$G1063,1)="8", LEFT(Students_Data!$G1063,2)="C3"), "8th",
  OR(LEFT(Students_Data!$G1063,1)="9", LEFT(Students_Data!$G1063,2)="C2"), "9th",
  OR(LEFT(Students_Data!$G1063,2)="10", LEFT(Students_Data!$G1063,2)="C1"), "10th",
  TRUE, "none"
)</f>
        <v>9th</v>
      </c>
      <c r="I1063" s="14" t="str">
        <f>IF(LEFT(Students_Data!$G1063,1)="C", "C-Batch", "Techno")</f>
        <v>C-Batch</v>
      </c>
      <c r="J1063" s="14" t="s">
        <v>4189</v>
      </c>
      <c r="K1063" s="14" t="s">
        <v>4755</v>
      </c>
      <c r="L1063" s="14" t="s">
        <v>4190</v>
      </c>
      <c r="M1063" s="14" t="s">
        <v>20</v>
      </c>
      <c r="N1063" s="14" t="s">
        <v>46</v>
      </c>
      <c r="O1063" s="14" t="s">
        <v>111</v>
      </c>
      <c r="P1063" s="23" t="s">
        <v>98</v>
      </c>
    </row>
    <row r="1064" spans="1:16" x14ac:dyDescent="0.25">
      <c r="A1064" s="15" t="s">
        <v>2934</v>
      </c>
      <c r="B1064" s="16" t="s">
        <v>2935</v>
      </c>
      <c r="C1064" s="16" t="s">
        <v>4748</v>
      </c>
      <c r="D1064" s="16" t="s">
        <v>15</v>
      </c>
      <c r="E1064" s="24" t="s">
        <v>2936</v>
      </c>
      <c r="F1064" s="24">
        <v>43682</v>
      </c>
      <c r="G1064" s="16" t="s">
        <v>34</v>
      </c>
      <c r="H1064" s="16" t="str" cm="1">
        <f t="array" ref="H1064">_xlfn.IFS(
  OR(LEFT(Students_Data!$G1064,1)="6", LEFT(Students_Data!$G1064,2)="C5"), "6th",
  OR(LEFT(Students_Data!$G1064,1)="7", LEFT(Students_Data!$G1064,2)="C4"), "7th",
  OR(LEFT(Students_Data!$G1064,1)="8", LEFT(Students_Data!$G1064,2)="C3"), "8th",
  OR(LEFT(Students_Data!$G1064,1)="9", LEFT(Students_Data!$G1064,2)="C2"), "9th",
  OR(LEFT(Students_Data!$G1064,2)="10", LEFT(Students_Data!$G1064,2)="C1"), "10th",
  TRUE, "none"
)</f>
        <v>6th</v>
      </c>
      <c r="I1064" s="16" t="str">
        <f>IF(LEFT(Students_Data!$G1064,1)="C", "C-Batch", "Techno")</f>
        <v>C-Batch</v>
      </c>
      <c r="J1064" s="16" t="s">
        <v>2937</v>
      </c>
      <c r="K1064" s="16" t="s">
        <v>161</v>
      </c>
      <c r="L1064" s="16" t="s">
        <v>2938</v>
      </c>
      <c r="M1064" s="16" t="s">
        <v>141</v>
      </c>
      <c r="N1064" s="16" t="s">
        <v>110</v>
      </c>
      <c r="O1064" s="16" t="s">
        <v>256</v>
      </c>
      <c r="P1064" s="17" t="s">
        <v>30</v>
      </c>
    </row>
  </sheetData>
  <sortState xmlns:xlrd2="http://schemas.microsoft.com/office/spreadsheetml/2017/richdata2" ref="A2:P1072">
    <sortCondition ref="G1:G1072"/>
  </sortState>
  <phoneticPr fontId="3" type="noConversion"/>
  <conditionalFormatting sqref="B1:B1048576">
    <cfRule type="duplicateValues" dxfId="0" priority="1"/>
  </conditionalFormatting>
  <dataValidations count="1">
    <dataValidation type="list" allowBlank="1" showInputMessage="1" showErrorMessage="1" sqref="C2:C1064" xr:uid="{86E2773A-3149-43F4-9557-DEFD848252BB}">
      <formula1>"Active, Inactive, Transfer"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576-CF44-4B94-9DD6-7E4B95E8EA0A}">
  <dimension ref="A1:G52"/>
  <sheetViews>
    <sheetView zoomScaleNormal="100" workbookViewId="0">
      <selection activeCell="J30" sqref="J30"/>
    </sheetView>
  </sheetViews>
  <sheetFormatPr defaultRowHeight="18.75" x14ac:dyDescent="0.3"/>
  <cols>
    <col min="1" max="1" width="13.42578125" style="1" bestFit="1" customWidth="1"/>
    <col min="2" max="2" width="23.140625" style="1" bestFit="1" customWidth="1"/>
    <col min="3" max="4" width="14.28515625" style="1" bestFit="1" customWidth="1"/>
    <col min="5" max="5" width="19.85546875" style="1" customWidth="1"/>
    <col min="6" max="6" width="25.85546875" style="1" bestFit="1" customWidth="1"/>
    <col min="7" max="7" width="12" style="1" bestFit="1" customWidth="1"/>
    <col min="8" max="16384" width="9.140625" style="1"/>
  </cols>
  <sheetData>
    <row r="1" spans="1:7" ht="19.5" thickBot="1" x14ac:dyDescent="0.35">
      <c r="A1" s="25" t="s">
        <v>4752</v>
      </c>
      <c r="B1" s="5" t="s">
        <v>4743</v>
      </c>
      <c r="C1" s="6" t="s">
        <v>4730</v>
      </c>
      <c r="D1" s="6" t="s">
        <v>2</v>
      </c>
      <c r="E1" s="6" t="s">
        <v>4734</v>
      </c>
      <c r="F1" s="26" t="s">
        <v>4747</v>
      </c>
      <c r="G1" s="27" t="s">
        <v>4761</v>
      </c>
    </row>
    <row r="2" spans="1:7" ht="19.5" thickTop="1" x14ac:dyDescent="0.3">
      <c r="A2" s="28" t="s">
        <v>4762</v>
      </c>
      <c r="B2" s="29" t="s">
        <v>286</v>
      </c>
      <c r="C2" s="30" t="s">
        <v>30</v>
      </c>
      <c r="D2" s="30" t="s">
        <v>4729</v>
      </c>
      <c r="E2" s="31">
        <v>43600</v>
      </c>
      <c r="F2" s="32">
        <f>COUNTIF(Students_Data!$O$1:$O$1064,Teachers_Data!$B2)</f>
        <v>22</v>
      </c>
      <c r="G2" s="33">
        <v>22000</v>
      </c>
    </row>
    <row r="3" spans="1:7" x14ac:dyDescent="0.3">
      <c r="A3" s="28" t="s">
        <v>4763</v>
      </c>
      <c r="B3" s="34" t="s">
        <v>363</v>
      </c>
      <c r="C3" s="35" t="s">
        <v>30</v>
      </c>
      <c r="D3" s="35" t="s">
        <v>4728</v>
      </c>
      <c r="E3" s="31">
        <v>44654</v>
      </c>
      <c r="F3" s="32">
        <f>COUNTIF(Students_Data!$O$1:$O$1064,Teachers_Data!$B3)</f>
        <v>19</v>
      </c>
      <c r="G3" s="36">
        <v>25000</v>
      </c>
    </row>
    <row r="4" spans="1:7" x14ac:dyDescent="0.3">
      <c r="A4" s="28" t="s">
        <v>4764</v>
      </c>
      <c r="B4" s="37" t="s">
        <v>80</v>
      </c>
      <c r="C4" s="38" t="s">
        <v>81</v>
      </c>
      <c r="D4" s="38" t="s">
        <v>4728</v>
      </c>
      <c r="E4" s="31">
        <v>42906</v>
      </c>
      <c r="F4" s="32">
        <f>COUNTIF(Students_Data!$O$1:$O$1064,Teachers_Data!$B4)</f>
        <v>20</v>
      </c>
      <c r="G4" s="39">
        <v>26000</v>
      </c>
    </row>
    <row r="5" spans="1:7" x14ac:dyDescent="0.3">
      <c r="A5" s="28" t="s">
        <v>4765</v>
      </c>
      <c r="B5" s="34" t="s">
        <v>345</v>
      </c>
      <c r="C5" s="35" t="s">
        <v>30</v>
      </c>
      <c r="D5" s="35" t="s">
        <v>4728</v>
      </c>
      <c r="E5" s="31">
        <v>44387</v>
      </c>
      <c r="F5" s="32">
        <f>COUNTIF(Students_Data!$O$1:$O$1064,Teachers_Data!$B5)</f>
        <v>23</v>
      </c>
      <c r="G5" s="36">
        <v>22500</v>
      </c>
    </row>
    <row r="6" spans="1:7" x14ac:dyDescent="0.3">
      <c r="A6" s="28" t="s">
        <v>4766</v>
      </c>
      <c r="B6" s="37" t="s">
        <v>311</v>
      </c>
      <c r="C6" s="38" t="s">
        <v>48</v>
      </c>
      <c r="D6" s="38" t="s">
        <v>4728</v>
      </c>
      <c r="E6" s="31">
        <v>43952</v>
      </c>
      <c r="F6" s="32">
        <f>COUNTIF(Students_Data!$O$1:$O$1064,Teachers_Data!$B6)</f>
        <v>21</v>
      </c>
      <c r="G6" s="39">
        <v>18000</v>
      </c>
    </row>
    <row r="7" spans="1:7" x14ac:dyDescent="0.3">
      <c r="A7" s="28" t="s">
        <v>4767</v>
      </c>
      <c r="B7" s="34" t="s">
        <v>29</v>
      </c>
      <c r="C7" s="35" t="s">
        <v>30</v>
      </c>
      <c r="D7" s="35" t="s">
        <v>4728</v>
      </c>
      <c r="E7" s="31">
        <v>43212</v>
      </c>
      <c r="F7" s="32">
        <f>COUNTIF(Students_Data!$O$1:$O$1064,Teachers_Data!$B7)</f>
        <v>21</v>
      </c>
      <c r="G7" s="36">
        <v>22500</v>
      </c>
    </row>
    <row r="8" spans="1:7" x14ac:dyDescent="0.3">
      <c r="A8" s="28" t="s">
        <v>4768</v>
      </c>
      <c r="B8" s="37" t="s">
        <v>47</v>
      </c>
      <c r="C8" s="38" t="s">
        <v>48</v>
      </c>
      <c r="D8" s="38" t="s">
        <v>4728</v>
      </c>
      <c r="E8" s="31">
        <v>45082</v>
      </c>
      <c r="F8" s="32">
        <f>COUNTIF(Students_Data!$O$1:$O$1064,Teachers_Data!$B8)</f>
        <v>21</v>
      </c>
      <c r="G8" s="39">
        <v>17500</v>
      </c>
    </row>
    <row r="9" spans="1:7" x14ac:dyDescent="0.3">
      <c r="A9" s="28" t="s">
        <v>4769</v>
      </c>
      <c r="B9" s="34" t="s">
        <v>190</v>
      </c>
      <c r="C9" s="35" t="s">
        <v>98</v>
      </c>
      <c r="D9" s="35" t="s">
        <v>4729</v>
      </c>
      <c r="E9" s="31">
        <v>42579</v>
      </c>
      <c r="F9" s="32">
        <f>COUNTIF(Students_Data!$O$1:$O$1064,Teachers_Data!$B9)</f>
        <v>19</v>
      </c>
      <c r="G9" s="36">
        <v>24000</v>
      </c>
    </row>
    <row r="10" spans="1:7" x14ac:dyDescent="0.3">
      <c r="A10" s="28" t="s">
        <v>4770</v>
      </c>
      <c r="B10" s="37" t="s">
        <v>270</v>
      </c>
      <c r="C10" s="38" t="s">
        <v>39</v>
      </c>
      <c r="D10" s="38" t="s">
        <v>4728</v>
      </c>
      <c r="E10" s="31">
        <v>45421</v>
      </c>
      <c r="F10" s="32">
        <f>COUNTIF(Students_Data!$O$1:$O$1064,Teachers_Data!$B10)</f>
        <v>23</v>
      </c>
      <c r="G10" s="39">
        <v>18000</v>
      </c>
    </row>
    <row r="11" spans="1:7" x14ac:dyDescent="0.3">
      <c r="A11" s="28" t="s">
        <v>4771</v>
      </c>
      <c r="B11" s="34" t="s">
        <v>277</v>
      </c>
      <c r="C11" s="35" t="s">
        <v>57</v>
      </c>
      <c r="D11" s="35" t="s">
        <v>4728</v>
      </c>
      <c r="E11" s="31">
        <v>42112</v>
      </c>
      <c r="F11" s="32">
        <f>COUNTIF(Students_Data!$O$1:$O$1064,Teachers_Data!$B11)</f>
        <v>20</v>
      </c>
      <c r="G11" s="36">
        <v>19500</v>
      </c>
    </row>
    <row r="12" spans="1:7" x14ac:dyDescent="0.3">
      <c r="A12" s="28" t="s">
        <v>4772</v>
      </c>
      <c r="B12" s="37" t="s">
        <v>305</v>
      </c>
      <c r="C12" s="38" t="s">
        <v>90</v>
      </c>
      <c r="D12" s="38" t="s">
        <v>4728</v>
      </c>
      <c r="E12" s="31">
        <v>43653</v>
      </c>
      <c r="F12" s="32">
        <f>COUNTIF(Students_Data!$O$1:$O$1064,Teachers_Data!$B12)</f>
        <v>23</v>
      </c>
      <c r="G12" s="39">
        <v>26500</v>
      </c>
    </row>
    <row r="13" spans="1:7" x14ac:dyDescent="0.3">
      <c r="A13" s="28" t="s">
        <v>4773</v>
      </c>
      <c r="B13" s="34" t="s">
        <v>38</v>
      </c>
      <c r="C13" s="35" t="s">
        <v>39</v>
      </c>
      <c r="D13" s="35" t="s">
        <v>4728</v>
      </c>
      <c r="E13" s="31">
        <v>44726</v>
      </c>
      <c r="F13" s="32">
        <f>COUNTIF(Students_Data!$O$1:$O$1064,Teachers_Data!$B13)</f>
        <v>19</v>
      </c>
      <c r="G13" s="36">
        <v>19500</v>
      </c>
    </row>
    <row r="14" spans="1:7" x14ac:dyDescent="0.3">
      <c r="A14" s="28" t="s">
        <v>4774</v>
      </c>
      <c r="B14" s="37" t="s">
        <v>243</v>
      </c>
      <c r="C14" s="38" t="s">
        <v>48</v>
      </c>
      <c r="D14" s="38" t="s">
        <v>4728</v>
      </c>
      <c r="E14" s="31">
        <v>42880</v>
      </c>
      <c r="F14" s="32">
        <f>COUNTIF(Students_Data!$O$1:$O$1064,Teachers_Data!$B14)</f>
        <v>21</v>
      </c>
      <c r="G14" s="39">
        <v>20500</v>
      </c>
    </row>
    <row r="15" spans="1:7" x14ac:dyDescent="0.3">
      <c r="A15" s="28" t="s">
        <v>4775</v>
      </c>
      <c r="B15" s="34" t="s">
        <v>264</v>
      </c>
      <c r="C15" s="35" t="s">
        <v>57</v>
      </c>
      <c r="D15" s="35" t="s">
        <v>4729</v>
      </c>
      <c r="E15" s="31">
        <v>44298</v>
      </c>
      <c r="F15" s="32">
        <f>COUNTIF(Students_Data!$O$1:$O$1064,Teachers_Data!$B15)</f>
        <v>22</v>
      </c>
      <c r="G15" s="36">
        <v>18000</v>
      </c>
    </row>
    <row r="16" spans="1:7" x14ac:dyDescent="0.3">
      <c r="A16" s="28" t="s">
        <v>4776</v>
      </c>
      <c r="B16" s="37" t="s">
        <v>104</v>
      </c>
      <c r="C16" s="38" t="s">
        <v>90</v>
      </c>
      <c r="D16" s="38" t="s">
        <v>4728</v>
      </c>
      <c r="E16" s="31">
        <v>44013</v>
      </c>
      <c r="F16" s="32">
        <f>COUNTIF(Students_Data!$O$1:$O$1064,Teachers_Data!$B16)</f>
        <v>21</v>
      </c>
      <c r="G16" s="39">
        <v>28000</v>
      </c>
    </row>
    <row r="17" spans="1:7" x14ac:dyDescent="0.3">
      <c r="A17" s="28" t="s">
        <v>4777</v>
      </c>
      <c r="B17" s="34" t="s">
        <v>209</v>
      </c>
      <c r="C17" s="35" t="s">
        <v>48</v>
      </c>
      <c r="D17" s="35" t="s">
        <v>4728</v>
      </c>
      <c r="E17" s="31">
        <v>43259</v>
      </c>
      <c r="F17" s="32">
        <f>COUNTIF(Students_Data!$O$1:$O$1064,Teachers_Data!$B17)</f>
        <v>22</v>
      </c>
      <c r="G17" s="36">
        <v>20500</v>
      </c>
    </row>
    <row r="18" spans="1:7" x14ac:dyDescent="0.3">
      <c r="A18" s="28" t="s">
        <v>4778</v>
      </c>
      <c r="B18" s="37" t="s">
        <v>21</v>
      </c>
      <c r="C18" s="38" t="s">
        <v>22</v>
      </c>
      <c r="D18" s="38" t="s">
        <v>4728</v>
      </c>
      <c r="E18" s="31">
        <v>45045</v>
      </c>
      <c r="F18" s="32">
        <f>COUNTIF(Students_Data!$O$1:$O$1064,Teachers_Data!$B18)</f>
        <v>22</v>
      </c>
      <c r="G18" s="39">
        <v>19500</v>
      </c>
    </row>
    <row r="19" spans="1:7" x14ac:dyDescent="0.3">
      <c r="A19" s="28" t="s">
        <v>4779</v>
      </c>
      <c r="B19" s="34" t="s">
        <v>126</v>
      </c>
      <c r="C19" s="35" t="s">
        <v>57</v>
      </c>
      <c r="D19" s="35" t="s">
        <v>4729</v>
      </c>
      <c r="E19" s="31">
        <v>42492</v>
      </c>
      <c r="F19" s="32">
        <f>COUNTIF(Students_Data!$O$1:$O$1064,Teachers_Data!$B19)</f>
        <v>22</v>
      </c>
      <c r="G19" s="36">
        <v>18500</v>
      </c>
    </row>
    <row r="20" spans="1:7" x14ac:dyDescent="0.3">
      <c r="A20" s="28" t="s">
        <v>4780</v>
      </c>
      <c r="B20" s="37" t="s">
        <v>351</v>
      </c>
      <c r="C20" s="38" t="s">
        <v>30</v>
      </c>
      <c r="D20" s="38" t="s">
        <v>4729</v>
      </c>
      <c r="E20" s="31">
        <v>45490</v>
      </c>
      <c r="F20" s="32">
        <f>COUNTIF(Students_Data!$O$1:$O$1064,Teachers_Data!$B20)</f>
        <v>24</v>
      </c>
      <c r="G20" s="39">
        <v>22500</v>
      </c>
    </row>
    <row r="21" spans="1:7" x14ac:dyDescent="0.3">
      <c r="A21" s="28" t="s">
        <v>4781</v>
      </c>
      <c r="B21" s="34" t="s">
        <v>163</v>
      </c>
      <c r="C21" s="35" t="s">
        <v>39</v>
      </c>
      <c r="D21" s="35" t="s">
        <v>4729</v>
      </c>
      <c r="E21" s="31">
        <v>42166</v>
      </c>
      <c r="F21" s="32">
        <f>COUNTIF(Students_Data!$O$1:$O$1064,Teachers_Data!$B21)</f>
        <v>22</v>
      </c>
      <c r="G21" s="36">
        <v>19500</v>
      </c>
    </row>
    <row r="22" spans="1:7" x14ac:dyDescent="0.3">
      <c r="A22" s="28" t="s">
        <v>4782</v>
      </c>
      <c r="B22" s="37" t="s">
        <v>111</v>
      </c>
      <c r="C22" s="38" t="s">
        <v>98</v>
      </c>
      <c r="D22" s="38" t="s">
        <v>4728</v>
      </c>
      <c r="E22" s="31">
        <v>43556</v>
      </c>
      <c r="F22" s="32">
        <f>COUNTIF(Students_Data!$O$1:$O$1064,Teachers_Data!$B22)</f>
        <v>20</v>
      </c>
      <c r="G22" s="39">
        <v>22500</v>
      </c>
    </row>
    <row r="23" spans="1:7" x14ac:dyDescent="0.3">
      <c r="A23" s="28" t="s">
        <v>4783</v>
      </c>
      <c r="B23" s="34" t="s">
        <v>155</v>
      </c>
      <c r="C23" s="35" t="s">
        <v>22</v>
      </c>
      <c r="D23" s="35" t="s">
        <v>4729</v>
      </c>
      <c r="E23" s="31">
        <v>44765</v>
      </c>
      <c r="F23" s="32">
        <f>COUNTIF(Students_Data!$O$1:$O$1064,Teachers_Data!$B23)</f>
        <v>21</v>
      </c>
      <c r="G23" s="36">
        <v>23500</v>
      </c>
    </row>
    <row r="24" spans="1:7" x14ac:dyDescent="0.3">
      <c r="A24" s="28" t="s">
        <v>4784</v>
      </c>
      <c r="B24" s="37" t="s">
        <v>64</v>
      </c>
      <c r="C24" s="38" t="s">
        <v>22</v>
      </c>
      <c r="D24" s="38" t="s">
        <v>4728</v>
      </c>
      <c r="E24" s="31">
        <v>42830</v>
      </c>
      <c r="F24" s="32">
        <f>COUNTIF(Students_Data!$O$1:$O$1064,Teachers_Data!$B24)</f>
        <v>20</v>
      </c>
      <c r="G24" s="39">
        <v>25500</v>
      </c>
    </row>
    <row r="25" spans="1:7" x14ac:dyDescent="0.3">
      <c r="A25" s="28" t="s">
        <v>4785</v>
      </c>
      <c r="B25" s="34" t="s">
        <v>97</v>
      </c>
      <c r="C25" s="35" t="s">
        <v>98</v>
      </c>
      <c r="D25" s="35" t="s">
        <v>4728</v>
      </c>
      <c r="E25" s="31">
        <v>44366</v>
      </c>
      <c r="F25" s="32">
        <f>COUNTIF(Students_Data!$O$1:$O$1064,Teachers_Data!$B25)</f>
        <v>21</v>
      </c>
      <c r="G25" s="36">
        <v>22000</v>
      </c>
    </row>
    <row r="26" spans="1:7" x14ac:dyDescent="0.3">
      <c r="A26" s="28" t="s">
        <v>4786</v>
      </c>
      <c r="B26" s="37" t="s">
        <v>222</v>
      </c>
      <c r="C26" s="38" t="s">
        <v>30</v>
      </c>
      <c r="D26" s="38" t="s">
        <v>4728</v>
      </c>
      <c r="E26" s="31">
        <v>43949</v>
      </c>
      <c r="F26" s="32">
        <f>COUNTIF(Students_Data!$O$1:$O$1064,Teachers_Data!$B26)</f>
        <v>21</v>
      </c>
      <c r="G26" s="39">
        <v>22500</v>
      </c>
    </row>
    <row r="27" spans="1:7" x14ac:dyDescent="0.3">
      <c r="A27" s="28" t="s">
        <v>4787</v>
      </c>
      <c r="B27" s="34" t="s">
        <v>369</v>
      </c>
      <c r="C27" s="35" t="s">
        <v>30</v>
      </c>
      <c r="D27" s="35" t="s">
        <v>4729</v>
      </c>
      <c r="E27" s="31">
        <v>43296</v>
      </c>
      <c r="F27" s="32">
        <f>COUNTIF(Students_Data!$O$1:$O$1064,Teachers_Data!$B27)</f>
        <v>21</v>
      </c>
      <c r="G27" s="36">
        <v>23500</v>
      </c>
    </row>
    <row r="28" spans="1:7" x14ac:dyDescent="0.3">
      <c r="A28" s="28" t="s">
        <v>4788</v>
      </c>
      <c r="B28" s="37" t="s">
        <v>236</v>
      </c>
      <c r="C28" s="38" t="s">
        <v>90</v>
      </c>
      <c r="D28" s="38" t="s">
        <v>4728</v>
      </c>
      <c r="E28" s="31">
        <v>45057</v>
      </c>
      <c r="F28" s="32">
        <f>COUNTIF(Students_Data!$O$1:$O$1064,Teachers_Data!$B28)</f>
        <v>21</v>
      </c>
      <c r="G28" s="39">
        <v>25500</v>
      </c>
    </row>
    <row r="29" spans="1:7" x14ac:dyDescent="0.3">
      <c r="A29" s="28" t="s">
        <v>4789</v>
      </c>
      <c r="B29" s="34" t="s">
        <v>332</v>
      </c>
      <c r="C29" s="35" t="s">
        <v>48</v>
      </c>
      <c r="D29" s="35" t="s">
        <v>4728</v>
      </c>
      <c r="E29" s="31">
        <v>42524</v>
      </c>
      <c r="F29" s="32">
        <f>COUNTIF(Students_Data!$O$1:$O$1064,Teachers_Data!$B29)</f>
        <v>23</v>
      </c>
      <c r="G29" s="36">
        <v>21500</v>
      </c>
    </row>
    <row r="30" spans="1:7" x14ac:dyDescent="0.3">
      <c r="A30" s="28" t="s">
        <v>4790</v>
      </c>
      <c r="B30" s="37" t="s">
        <v>326</v>
      </c>
      <c r="C30" s="38" t="s">
        <v>81</v>
      </c>
      <c r="D30" s="38" t="s">
        <v>4729</v>
      </c>
      <c r="E30" s="31">
        <v>45402</v>
      </c>
      <c r="F30" s="32">
        <f>COUNTIF(Students_Data!$O$1:$O$1064,Teachers_Data!$B30)</f>
        <v>22</v>
      </c>
      <c r="G30" s="39">
        <v>22000</v>
      </c>
    </row>
    <row r="31" spans="1:7" x14ac:dyDescent="0.3">
      <c r="A31" s="28" t="s">
        <v>4791</v>
      </c>
      <c r="B31" s="34" t="s">
        <v>177</v>
      </c>
      <c r="C31" s="35" t="s">
        <v>39</v>
      </c>
      <c r="D31" s="35" t="s">
        <v>4728</v>
      </c>
      <c r="E31" s="31">
        <v>42191</v>
      </c>
      <c r="F31" s="32">
        <f>COUNTIF(Students_Data!$O$1:$O$1064,Teachers_Data!$B31)</f>
        <v>20</v>
      </c>
      <c r="G31" s="36">
        <v>20500</v>
      </c>
    </row>
    <row r="32" spans="1:7" x14ac:dyDescent="0.3">
      <c r="A32" s="28" t="s">
        <v>4792</v>
      </c>
      <c r="B32" s="37" t="s">
        <v>133</v>
      </c>
      <c r="C32" s="38" t="s">
        <v>39</v>
      </c>
      <c r="D32" s="38" t="s">
        <v>4728</v>
      </c>
      <c r="E32" s="31">
        <v>43626</v>
      </c>
      <c r="F32" s="32">
        <f>COUNTIF(Students_Data!$O$1:$O$1064,Teachers_Data!$B32)</f>
        <v>23</v>
      </c>
      <c r="G32" s="39">
        <v>19500</v>
      </c>
    </row>
    <row r="33" spans="1:7" x14ac:dyDescent="0.3">
      <c r="A33" s="28" t="s">
        <v>4793</v>
      </c>
      <c r="B33" s="34" t="s">
        <v>203</v>
      </c>
      <c r="C33" s="35" t="s">
        <v>98</v>
      </c>
      <c r="D33" s="35" t="s">
        <v>4729</v>
      </c>
      <c r="E33" s="31">
        <v>44700</v>
      </c>
      <c r="F33" s="32">
        <f>COUNTIF(Students_Data!$O$1:$O$1064,Teachers_Data!$B33)</f>
        <v>20</v>
      </c>
      <c r="G33" s="36">
        <v>23500</v>
      </c>
    </row>
    <row r="34" spans="1:7" x14ac:dyDescent="0.3">
      <c r="A34" s="28" t="s">
        <v>4794</v>
      </c>
      <c r="B34" s="37" t="s">
        <v>56</v>
      </c>
      <c r="C34" s="38" t="s">
        <v>57</v>
      </c>
      <c r="D34" s="38" t="s">
        <v>4729</v>
      </c>
      <c r="E34" s="31">
        <v>42918</v>
      </c>
      <c r="F34" s="32">
        <f>COUNTIF(Students_Data!$O$1:$O$1064,Teachers_Data!$B34)</f>
        <v>22</v>
      </c>
      <c r="G34" s="39">
        <v>19500</v>
      </c>
    </row>
    <row r="35" spans="1:7" x14ac:dyDescent="0.3">
      <c r="A35" s="28" t="s">
        <v>4795</v>
      </c>
      <c r="B35" s="34" t="s">
        <v>170</v>
      </c>
      <c r="C35" s="35" t="s">
        <v>30</v>
      </c>
      <c r="D35" s="35" t="s">
        <v>4729</v>
      </c>
      <c r="E35" s="31">
        <v>44324</v>
      </c>
      <c r="F35" s="32">
        <f>COUNTIF(Students_Data!$O$1:$O$1064,Teachers_Data!$B35)</f>
        <v>21</v>
      </c>
      <c r="G35" s="36">
        <v>22500</v>
      </c>
    </row>
    <row r="36" spans="1:7" x14ac:dyDescent="0.3">
      <c r="A36" s="28" t="s">
        <v>4796</v>
      </c>
      <c r="B36" s="37" t="s">
        <v>318</v>
      </c>
      <c r="C36" s="38" t="s">
        <v>30</v>
      </c>
      <c r="D36" s="38" t="s">
        <v>4729</v>
      </c>
      <c r="E36" s="31">
        <v>44007</v>
      </c>
      <c r="F36" s="32">
        <f>COUNTIF(Students_Data!$O$1:$O$1064,Teachers_Data!$B36)</f>
        <v>20</v>
      </c>
      <c r="G36" s="39">
        <v>22500</v>
      </c>
    </row>
    <row r="37" spans="1:7" x14ac:dyDescent="0.3">
      <c r="A37" s="28" t="s">
        <v>4797</v>
      </c>
      <c r="B37" s="34" t="s">
        <v>142</v>
      </c>
      <c r="C37" s="35" t="s">
        <v>39</v>
      </c>
      <c r="D37" s="35" t="s">
        <v>4729</v>
      </c>
      <c r="E37" s="31">
        <v>43225</v>
      </c>
      <c r="F37" s="32">
        <f>COUNTIF(Students_Data!$O$1:$O$1064,Teachers_Data!$B37)</f>
        <v>22</v>
      </c>
      <c r="G37" s="36">
        <v>18500</v>
      </c>
    </row>
    <row r="38" spans="1:7" x14ac:dyDescent="0.3">
      <c r="A38" s="28" t="s">
        <v>4798</v>
      </c>
      <c r="B38" s="37" t="s">
        <v>196</v>
      </c>
      <c r="C38" s="38" t="s">
        <v>90</v>
      </c>
      <c r="D38" s="38" t="s">
        <v>4729</v>
      </c>
      <c r="E38" s="31">
        <v>45111</v>
      </c>
      <c r="F38" s="32">
        <f>COUNTIF(Students_Data!$O$1:$O$1064,Teachers_Data!$B38)</f>
        <v>22</v>
      </c>
      <c r="G38" s="39">
        <v>23500</v>
      </c>
    </row>
    <row r="39" spans="1:7" x14ac:dyDescent="0.3">
      <c r="A39" s="28" t="s">
        <v>4799</v>
      </c>
      <c r="B39" s="34" t="s">
        <v>256</v>
      </c>
      <c r="C39" s="35" t="s">
        <v>30</v>
      </c>
      <c r="D39" s="35" t="s">
        <v>4729</v>
      </c>
      <c r="E39" s="31">
        <v>42476</v>
      </c>
      <c r="F39" s="32">
        <f>COUNTIF(Students_Data!$O$1:$O$1064,Teachers_Data!$B39)</f>
        <v>22</v>
      </c>
      <c r="G39" s="36">
        <v>27500</v>
      </c>
    </row>
    <row r="40" spans="1:7" x14ac:dyDescent="0.3">
      <c r="A40" s="28" t="s">
        <v>4800</v>
      </c>
      <c r="B40" s="37" t="s">
        <v>357</v>
      </c>
      <c r="C40" s="38" t="s">
        <v>30</v>
      </c>
      <c r="D40" s="38" t="s">
        <v>4728</v>
      </c>
      <c r="E40" s="31">
        <v>45456</v>
      </c>
      <c r="F40" s="32">
        <f>COUNTIF(Students_Data!$O$1:$O$1064,Teachers_Data!$B40)</f>
        <v>22</v>
      </c>
      <c r="G40" s="39">
        <v>22500</v>
      </c>
    </row>
    <row r="41" spans="1:7" x14ac:dyDescent="0.3">
      <c r="A41" s="28" t="s">
        <v>4801</v>
      </c>
      <c r="B41" s="34" t="s">
        <v>73</v>
      </c>
      <c r="C41" s="35" t="s">
        <v>22</v>
      </c>
      <c r="D41" s="35" t="s">
        <v>4728</v>
      </c>
      <c r="E41" s="31">
        <v>42153</v>
      </c>
      <c r="F41" s="32">
        <f>COUNTIF(Students_Data!$O$1:$O$1064,Teachers_Data!$B41)</f>
        <v>22</v>
      </c>
      <c r="G41" s="36">
        <v>32500</v>
      </c>
    </row>
    <row r="42" spans="1:7" x14ac:dyDescent="0.3">
      <c r="A42" s="28" t="s">
        <v>4802</v>
      </c>
      <c r="B42" s="37" t="s">
        <v>249</v>
      </c>
      <c r="C42" s="38" t="s">
        <v>30</v>
      </c>
      <c r="D42" s="38" t="s">
        <v>4728</v>
      </c>
      <c r="E42" s="31">
        <v>43675</v>
      </c>
      <c r="F42" s="32">
        <f>COUNTIF(Students_Data!$O$1:$O$1064,Teachers_Data!$B42)</f>
        <v>22</v>
      </c>
      <c r="G42" s="39">
        <v>22500</v>
      </c>
    </row>
    <row r="43" spans="1:7" x14ac:dyDescent="0.3">
      <c r="A43" s="28" t="s">
        <v>4803</v>
      </c>
      <c r="B43" s="34" t="s">
        <v>338</v>
      </c>
      <c r="C43" s="35" t="s">
        <v>57</v>
      </c>
      <c r="D43" s="35" t="s">
        <v>4729</v>
      </c>
      <c r="E43" s="31">
        <v>44677</v>
      </c>
      <c r="F43" s="32">
        <f>COUNTIF(Students_Data!$O$1:$O$1064,Teachers_Data!$B43)</f>
        <v>22</v>
      </c>
      <c r="G43" s="36">
        <v>19500</v>
      </c>
    </row>
    <row r="44" spans="1:7" x14ac:dyDescent="0.3">
      <c r="A44" s="28" t="s">
        <v>4804</v>
      </c>
      <c r="B44" s="37" t="s">
        <v>148</v>
      </c>
      <c r="C44" s="38" t="s">
        <v>39</v>
      </c>
      <c r="D44" s="38" t="s">
        <v>4728</v>
      </c>
      <c r="E44" s="31">
        <v>42887</v>
      </c>
      <c r="F44" s="32">
        <f>COUNTIF(Students_Data!$O$1:$O$1064,Teachers_Data!$B44)</f>
        <v>19</v>
      </c>
      <c r="G44" s="39">
        <v>20500</v>
      </c>
    </row>
    <row r="45" spans="1:7" x14ac:dyDescent="0.3">
      <c r="A45" s="28" t="s">
        <v>4805</v>
      </c>
      <c r="B45" s="34" t="s">
        <v>89</v>
      </c>
      <c r="C45" s="35" t="s">
        <v>90</v>
      </c>
      <c r="D45" s="35" t="s">
        <v>4728</v>
      </c>
      <c r="E45" s="31">
        <v>44397</v>
      </c>
      <c r="F45" s="32">
        <f>COUNTIF(Students_Data!$O$1:$O$1064,Teachers_Data!$B45)</f>
        <v>21</v>
      </c>
      <c r="G45" s="36">
        <v>25500</v>
      </c>
    </row>
    <row r="46" spans="1:7" x14ac:dyDescent="0.3">
      <c r="A46" s="28" t="s">
        <v>4806</v>
      </c>
      <c r="B46" s="37" t="s">
        <v>184</v>
      </c>
      <c r="C46" s="38" t="s">
        <v>98</v>
      </c>
      <c r="D46" s="38" t="s">
        <v>4728</v>
      </c>
      <c r="E46" s="31">
        <v>43969</v>
      </c>
      <c r="F46" s="32">
        <f>COUNTIF(Students_Data!$O$1:$O$1064,Teachers_Data!$B46)</f>
        <v>21</v>
      </c>
      <c r="G46" s="39">
        <v>23500</v>
      </c>
    </row>
    <row r="47" spans="1:7" x14ac:dyDescent="0.3">
      <c r="A47" s="28" t="s">
        <v>4807</v>
      </c>
      <c r="B47" s="34" t="s">
        <v>293</v>
      </c>
      <c r="C47" s="35" t="s">
        <v>30</v>
      </c>
      <c r="D47" s="35" t="s">
        <v>4728</v>
      </c>
      <c r="E47" s="31">
        <v>43199</v>
      </c>
      <c r="F47" s="32">
        <f>COUNTIF(Students_Data!$O$1:$O$1064,Teachers_Data!$B47)</f>
        <v>23</v>
      </c>
      <c r="G47" s="36">
        <v>25500</v>
      </c>
    </row>
    <row r="48" spans="1:7" x14ac:dyDescent="0.3">
      <c r="A48" s="28" t="s">
        <v>4808</v>
      </c>
      <c r="B48" s="37" t="s">
        <v>215</v>
      </c>
      <c r="C48" s="38" t="s">
        <v>81</v>
      </c>
      <c r="D48" s="38" t="s">
        <v>4728</v>
      </c>
      <c r="E48" s="31">
        <v>45104</v>
      </c>
      <c r="F48" s="32">
        <f>COUNTIF(Students_Data!$O$1:$O$1064,Teachers_Data!$B48)</f>
        <v>20</v>
      </c>
      <c r="G48" s="39">
        <v>22500</v>
      </c>
    </row>
    <row r="49" spans="1:7" x14ac:dyDescent="0.3">
      <c r="A49" s="28" t="s">
        <v>4809</v>
      </c>
      <c r="B49" s="34" t="s">
        <v>118</v>
      </c>
      <c r="C49" s="35" t="s">
        <v>57</v>
      </c>
      <c r="D49" s="35" t="s">
        <v>4729</v>
      </c>
      <c r="E49" s="31">
        <v>42560</v>
      </c>
      <c r="F49" s="32">
        <f>COUNTIF(Students_Data!$O$1:$O$1064,Teachers_Data!$B49)</f>
        <v>22</v>
      </c>
      <c r="G49" s="36">
        <v>25500</v>
      </c>
    </row>
    <row r="50" spans="1:7" x14ac:dyDescent="0.3">
      <c r="A50" s="28" t="s">
        <v>4810</v>
      </c>
      <c r="B50" s="37" t="s">
        <v>229</v>
      </c>
      <c r="C50" s="38" t="s">
        <v>30</v>
      </c>
      <c r="D50" s="38" t="s">
        <v>4728</v>
      </c>
      <c r="E50" s="31">
        <v>45442</v>
      </c>
      <c r="F50" s="32">
        <f>COUNTIF(Students_Data!$O$1:$O$1064,Teachers_Data!$B50)</f>
        <v>20</v>
      </c>
      <c r="G50" s="39">
        <v>22500</v>
      </c>
    </row>
    <row r="51" spans="1:7" ht="19.5" thickBot="1" x14ac:dyDescent="0.35">
      <c r="A51" s="40" t="s">
        <v>4811</v>
      </c>
      <c r="B51" s="41" t="s">
        <v>299</v>
      </c>
      <c r="C51" s="42" t="s">
        <v>81</v>
      </c>
      <c r="D51" s="42" t="s">
        <v>4728</v>
      </c>
      <c r="E51" s="43">
        <v>42098</v>
      </c>
      <c r="F51" s="44">
        <f>COUNTIF(Students_Data!$O$1:$O$1064,Teachers_Data!$B51)</f>
        <v>20</v>
      </c>
      <c r="G51" s="36">
        <v>23500</v>
      </c>
    </row>
    <row r="52" spans="1:7" ht="19.5" thickTop="1" x14ac:dyDescent="0.3">
      <c r="B52" s="2"/>
      <c r="C52" s="3"/>
      <c r="D52" s="3"/>
      <c r="E52" s="3"/>
      <c r="F5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FED1-04C7-4CF7-9136-9F00A13E60CF}">
  <dimension ref="A1:O3104"/>
  <sheetViews>
    <sheetView tabSelected="1" topLeftCell="A3069" workbookViewId="0">
      <selection activeCell="S16" sqref="S16"/>
    </sheetView>
  </sheetViews>
  <sheetFormatPr defaultRowHeight="15" x14ac:dyDescent="0.25"/>
  <cols>
    <col min="1" max="1" width="12" customWidth="1"/>
    <col min="2" max="2" width="27.85546875" bestFit="1" customWidth="1"/>
    <col min="3" max="3" width="8.5703125" customWidth="1"/>
    <col min="4" max="4" width="9.85546875" customWidth="1"/>
    <col min="5" max="5" width="9.7109375" customWidth="1"/>
    <col min="7" max="7" width="13.42578125" customWidth="1"/>
    <col min="9" max="9" width="13.42578125" customWidth="1"/>
    <col min="11" max="11" width="10.42578125" customWidth="1"/>
    <col min="12" max="12" width="10.28515625" customWidth="1"/>
  </cols>
  <sheetData>
    <row r="1" spans="1:15" x14ac:dyDescent="0.25">
      <c r="A1" t="s">
        <v>0</v>
      </c>
      <c r="B1" t="s">
        <v>1</v>
      </c>
      <c r="C1" t="s">
        <v>4750</v>
      </c>
      <c r="D1" t="s">
        <v>2</v>
      </c>
      <c r="E1" t="s">
        <v>4759</v>
      </c>
      <c r="F1" t="s">
        <v>4</v>
      </c>
      <c r="G1" t="s">
        <v>4758</v>
      </c>
      <c r="H1" t="s">
        <v>4744</v>
      </c>
      <c r="I1" t="s">
        <v>4870</v>
      </c>
      <c r="J1" t="s">
        <v>4869</v>
      </c>
      <c r="K1" t="s">
        <v>4735</v>
      </c>
      <c r="L1" t="s">
        <v>4736</v>
      </c>
      <c r="M1" t="s">
        <v>4867</v>
      </c>
      <c r="N1" t="s">
        <v>4868</v>
      </c>
      <c r="O1" t="s">
        <v>4871</v>
      </c>
    </row>
    <row r="2" spans="1:15" x14ac:dyDescent="0.25">
      <c r="A2" t="s">
        <v>1127</v>
      </c>
      <c r="B2" t="s">
        <v>1128</v>
      </c>
      <c r="C2" t="s">
        <v>4748</v>
      </c>
      <c r="D2" t="s">
        <v>15</v>
      </c>
      <c r="E2" t="s">
        <v>94</v>
      </c>
      <c r="F2" t="str" cm="1">
        <f t="array" ref="F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" t="str">
        <f>IF(LEFT(Table1[[#This Row],[Section]],1)="C", "C-Batch", "Techno")</f>
        <v>C-Batch</v>
      </c>
      <c r="H2" t="s">
        <v>4745</v>
      </c>
      <c r="I2">
        <v>240</v>
      </c>
      <c r="J2">
        <v>14</v>
      </c>
      <c r="K2">
        <v>52</v>
      </c>
      <c r="L2">
        <v>36</v>
      </c>
      <c r="M2">
        <v>56</v>
      </c>
      <c r="N2">
        <v>52</v>
      </c>
      <c r="O2">
        <f>SUM(Table1[[#This Row],[Maths A]:[Che]])</f>
        <v>196</v>
      </c>
    </row>
    <row r="3" spans="1:15" x14ac:dyDescent="0.25">
      <c r="A3" t="s">
        <v>391</v>
      </c>
      <c r="B3" t="s">
        <v>392</v>
      </c>
      <c r="C3" t="s">
        <v>4748</v>
      </c>
      <c r="D3" t="s">
        <v>67</v>
      </c>
      <c r="E3" t="s">
        <v>394</v>
      </c>
      <c r="F3" t="str" cm="1">
        <f t="array" ref="F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" t="str">
        <f>IF(LEFT(Table1[[#This Row],[Section]],1)="C", "C-Batch", "Techno")</f>
        <v>Techno</v>
      </c>
      <c r="H3" t="s">
        <v>4745</v>
      </c>
      <c r="I3">
        <v>240</v>
      </c>
      <c r="J3">
        <v>84</v>
      </c>
      <c r="K3">
        <v>52</v>
      </c>
      <c r="L3">
        <v>20</v>
      </c>
      <c r="M3">
        <v>52</v>
      </c>
      <c r="N3">
        <v>44</v>
      </c>
      <c r="O3">
        <f>SUM(Table1[[#This Row],[Maths A]:[Che]])</f>
        <v>168</v>
      </c>
    </row>
    <row r="4" spans="1:15" x14ac:dyDescent="0.25">
      <c r="A4" t="s">
        <v>1091</v>
      </c>
      <c r="B4" t="s">
        <v>1092</v>
      </c>
      <c r="C4" t="s">
        <v>4748</v>
      </c>
      <c r="D4" t="s">
        <v>15</v>
      </c>
      <c r="E4" t="s">
        <v>17</v>
      </c>
      <c r="F4" t="str" cm="1">
        <f t="array" ref="F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" t="str">
        <f>IF(LEFT(Table1[[#This Row],[Section]],1)="C", "C-Batch", "Techno")</f>
        <v>C-Batch</v>
      </c>
      <c r="H4" t="s">
        <v>4745</v>
      </c>
      <c r="I4">
        <v>240</v>
      </c>
      <c r="J4">
        <v>91</v>
      </c>
      <c r="K4">
        <v>52</v>
      </c>
      <c r="L4">
        <v>28</v>
      </c>
      <c r="M4">
        <v>52</v>
      </c>
      <c r="N4">
        <v>44</v>
      </c>
      <c r="O4">
        <f>SUM(Table1[[#This Row],[Maths A]:[Che]])</f>
        <v>176</v>
      </c>
    </row>
    <row r="5" spans="1:15" x14ac:dyDescent="0.25">
      <c r="A5" t="s">
        <v>895</v>
      </c>
      <c r="B5" t="s">
        <v>896</v>
      </c>
      <c r="C5" t="s">
        <v>4748</v>
      </c>
      <c r="D5" t="s">
        <v>67</v>
      </c>
      <c r="E5" t="s">
        <v>483</v>
      </c>
      <c r="F5" t="str" cm="1">
        <f t="array" ref="F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" t="str">
        <f>IF(LEFT(Table1[[#This Row],[Section]],1)="C", "C-Batch", "Techno")</f>
        <v>C-Batch</v>
      </c>
      <c r="H5" t="s">
        <v>4745</v>
      </c>
      <c r="I5">
        <v>240</v>
      </c>
      <c r="J5">
        <v>90</v>
      </c>
      <c r="K5">
        <v>56</v>
      </c>
      <c r="L5">
        <v>48</v>
      </c>
      <c r="M5">
        <v>52</v>
      </c>
      <c r="N5">
        <v>52</v>
      </c>
      <c r="O5">
        <f>SUM(Table1[[#This Row],[Maths A]:[Che]])</f>
        <v>208</v>
      </c>
    </row>
    <row r="6" spans="1:15" x14ac:dyDescent="0.25">
      <c r="A6" t="s">
        <v>164</v>
      </c>
      <c r="B6" t="s">
        <v>165</v>
      </c>
      <c r="C6" t="s">
        <v>4748</v>
      </c>
      <c r="D6" t="s">
        <v>67</v>
      </c>
      <c r="E6" t="s">
        <v>167</v>
      </c>
      <c r="F6" t="str" cm="1">
        <f t="array" ref="F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" t="str">
        <f>IF(LEFT(Table1[[#This Row],[Section]],1)="C", "C-Batch", "Techno")</f>
        <v>Techno</v>
      </c>
      <c r="H6" t="s">
        <v>4745</v>
      </c>
      <c r="I6">
        <v>240</v>
      </c>
      <c r="J6">
        <v>46</v>
      </c>
      <c r="K6">
        <v>44</v>
      </c>
      <c r="L6">
        <v>24</v>
      </c>
      <c r="M6">
        <v>56</v>
      </c>
      <c r="N6">
        <v>40</v>
      </c>
      <c r="O6">
        <f>SUM(Table1[[#This Row],[Maths A]:[Che]])</f>
        <v>164</v>
      </c>
    </row>
    <row r="7" spans="1:15" x14ac:dyDescent="0.25">
      <c r="A7" t="s">
        <v>710</v>
      </c>
      <c r="B7" t="s">
        <v>711</v>
      </c>
      <c r="C7" t="s">
        <v>4748</v>
      </c>
      <c r="D7" t="s">
        <v>67</v>
      </c>
      <c r="E7" t="s">
        <v>85</v>
      </c>
      <c r="F7" t="str" cm="1">
        <f t="array" ref="F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" t="str">
        <f>IF(LEFT(Table1[[#This Row],[Section]],1)="C", "C-Batch", "Techno")</f>
        <v>Techno</v>
      </c>
      <c r="H7" t="s">
        <v>4745</v>
      </c>
      <c r="I7">
        <v>240</v>
      </c>
      <c r="J7">
        <v>12</v>
      </c>
      <c r="K7">
        <v>52</v>
      </c>
      <c r="L7">
        <v>36</v>
      </c>
      <c r="M7">
        <v>52</v>
      </c>
      <c r="N7">
        <v>44</v>
      </c>
      <c r="O7">
        <f>SUM(Table1[[#This Row],[Maths A]:[Che]])</f>
        <v>184</v>
      </c>
    </row>
    <row r="8" spans="1:15" x14ac:dyDescent="0.25">
      <c r="A8" t="s">
        <v>4327</v>
      </c>
      <c r="B8" t="s">
        <v>793</v>
      </c>
      <c r="C8" t="s">
        <v>4748</v>
      </c>
      <c r="D8" t="s">
        <v>67</v>
      </c>
      <c r="E8" t="s">
        <v>483</v>
      </c>
      <c r="F8" t="str" cm="1">
        <f t="array" ref="F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" t="str">
        <f>IF(LEFT(Table1[[#This Row],[Section]],1)="C", "C-Batch", "Techno")</f>
        <v>C-Batch</v>
      </c>
      <c r="H8" t="s">
        <v>4745</v>
      </c>
      <c r="I8">
        <v>240</v>
      </c>
      <c r="J8">
        <v>82</v>
      </c>
      <c r="K8">
        <v>52</v>
      </c>
      <c r="L8">
        <v>44</v>
      </c>
      <c r="M8">
        <v>56</v>
      </c>
      <c r="N8">
        <v>52</v>
      </c>
      <c r="O8">
        <f>SUM(Table1[[#This Row],[Maths A]:[Che]])</f>
        <v>204</v>
      </c>
    </row>
    <row r="9" spans="1:15" x14ac:dyDescent="0.25">
      <c r="A9" t="s">
        <v>789</v>
      </c>
      <c r="B9" t="s">
        <v>790</v>
      </c>
      <c r="C9" t="s">
        <v>4748</v>
      </c>
      <c r="D9" t="s">
        <v>67</v>
      </c>
      <c r="E9" t="s">
        <v>394</v>
      </c>
      <c r="F9" t="str" cm="1">
        <f t="array" ref="F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" t="str">
        <f>IF(LEFT(Table1[[#This Row],[Section]],1)="C", "C-Batch", "Techno")</f>
        <v>Techno</v>
      </c>
      <c r="H9" t="s">
        <v>4745</v>
      </c>
      <c r="I9">
        <v>240</v>
      </c>
      <c r="J9">
        <v>82</v>
      </c>
      <c r="K9">
        <v>52</v>
      </c>
      <c r="L9">
        <v>44</v>
      </c>
      <c r="M9">
        <v>52</v>
      </c>
      <c r="N9">
        <v>52</v>
      </c>
      <c r="O9">
        <f>SUM(Table1[[#This Row],[Maths A]:[Che]])</f>
        <v>200</v>
      </c>
    </row>
    <row r="10" spans="1:15" x14ac:dyDescent="0.25">
      <c r="A10" t="s">
        <v>4067</v>
      </c>
      <c r="B10" t="s">
        <v>4068</v>
      </c>
      <c r="C10" t="s">
        <v>4748</v>
      </c>
      <c r="D10" t="s">
        <v>67</v>
      </c>
      <c r="E10" t="s">
        <v>435</v>
      </c>
      <c r="F10" t="str" cm="1">
        <f t="array" ref="F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" t="str">
        <f>IF(LEFT(Table1[[#This Row],[Section]],1)="C", "C-Batch", "Techno")</f>
        <v>Techno</v>
      </c>
      <c r="H10" t="s">
        <v>4745</v>
      </c>
      <c r="I10">
        <v>240</v>
      </c>
      <c r="J10">
        <v>92</v>
      </c>
      <c r="K10">
        <v>52</v>
      </c>
      <c r="L10">
        <v>32</v>
      </c>
      <c r="M10">
        <v>56</v>
      </c>
      <c r="N10">
        <v>40</v>
      </c>
      <c r="O10">
        <f>SUM(Table1[[#This Row],[Maths A]:[Che]])</f>
        <v>180</v>
      </c>
    </row>
    <row r="11" spans="1:15" x14ac:dyDescent="0.25">
      <c r="A11" t="s">
        <v>3292</v>
      </c>
      <c r="B11" t="s">
        <v>3293</v>
      </c>
      <c r="C11" t="s">
        <v>4748</v>
      </c>
      <c r="D11" t="s">
        <v>15</v>
      </c>
      <c r="E11" t="s">
        <v>410</v>
      </c>
      <c r="F11" t="str" cm="1">
        <f t="array" ref="F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" t="str">
        <f>IF(LEFT(Table1[[#This Row],[Section]],1)="C", "C-Batch", "Techno")</f>
        <v>Techno</v>
      </c>
      <c r="H11" t="s">
        <v>4745</v>
      </c>
      <c r="I11">
        <v>240</v>
      </c>
      <c r="J11">
        <v>48</v>
      </c>
      <c r="K11">
        <v>44</v>
      </c>
      <c r="L11">
        <v>24</v>
      </c>
      <c r="M11">
        <v>56</v>
      </c>
      <c r="N11">
        <v>44</v>
      </c>
      <c r="O11">
        <f>SUM(Table1[[#This Row],[Maths A]:[Che]])</f>
        <v>168</v>
      </c>
    </row>
    <row r="12" spans="1:15" x14ac:dyDescent="0.25">
      <c r="A12" t="s">
        <v>1831</v>
      </c>
      <c r="B12" t="s">
        <v>1832</v>
      </c>
      <c r="C12" t="s">
        <v>4748</v>
      </c>
      <c r="D12" t="s">
        <v>15</v>
      </c>
      <c r="E12" t="s">
        <v>69</v>
      </c>
      <c r="F12" t="str" cm="1">
        <f t="array" ref="F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" t="str">
        <f>IF(LEFT(Table1[[#This Row],[Section]],1)="C", "C-Batch", "Techno")</f>
        <v>Techno</v>
      </c>
      <c r="H12" t="s">
        <v>4745</v>
      </c>
      <c r="I12">
        <v>240</v>
      </c>
      <c r="J12">
        <v>89</v>
      </c>
      <c r="K12">
        <v>60</v>
      </c>
      <c r="L12">
        <v>48</v>
      </c>
      <c r="M12">
        <v>60</v>
      </c>
      <c r="N12">
        <v>60</v>
      </c>
      <c r="O12">
        <f>SUM(Table1[[#This Row],[Maths A]:[Che]])</f>
        <v>228</v>
      </c>
    </row>
    <row r="13" spans="1:15" x14ac:dyDescent="0.25">
      <c r="A13" t="s">
        <v>3430</v>
      </c>
      <c r="B13" t="s">
        <v>3431</v>
      </c>
      <c r="C13" t="s">
        <v>4748</v>
      </c>
      <c r="D13" t="s">
        <v>15</v>
      </c>
      <c r="E13" t="s">
        <v>219</v>
      </c>
      <c r="F13" t="str" cm="1">
        <f t="array" ref="F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" t="str">
        <f>IF(LEFT(Table1[[#This Row],[Section]],1)="C", "C-Batch", "Techno")</f>
        <v>Techno</v>
      </c>
      <c r="H13" t="s">
        <v>4745</v>
      </c>
      <c r="I13">
        <v>240</v>
      </c>
      <c r="J13">
        <v>80</v>
      </c>
      <c r="K13">
        <v>52</v>
      </c>
      <c r="L13">
        <v>20</v>
      </c>
      <c r="M13">
        <v>52</v>
      </c>
      <c r="N13">
        <v>36</v>
      </c>
      <c r="O13">
        <f>SUM(Table1[[#This Row],[Maths A]:[Che]])</f>
        <v>160</v>
      </c>
    </row>
    <row r="14" spans="1:15" x14ac:dyDescent="0.25">
      <c r="A14" t="s">
        <v>4027</v>
      </c>
      <c r="B14" t="s">
        <v>4028</v>
      </c>
      <c r="C14" t="s">
        <v>4748</v>
      </c>
      <c r="D14" t="s">
        <v>15</v>
      </c>
      <c r="E14" t="s">
        <v>260</v>
      </c>
      <c r="F14" t="str" cm="1">
        <f t="array" ref="F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" t="str">
        <f>IF(LEFT(Table1[[#This Row],[Section]],1)="C", "C-Batch", "Techno")</f>
        <v>C-Batch</v>
      </c>
      <c r="H14" t="s">
        <v>4745</v>
      </c>
      <c r="I14">
        <v>240</v>
      </c>
      <c r="J14">
        <v>98</v>
      </c>
      <c r="K14">
        <v>52</v>
      </c>
      <c r="L14">
        <v>20</v>
      </c>
      <c r="M14">
        <v>52</v>
      </c>
      <c r="N14">
        <v>48</v>
      </c>
      <c r="O14">
        <f>SUM(Table1[[#This Row],[Maths A]:[Che]])</f>
        <v>172</v>
      </c>
    </row>
    <row r="15" spans="1:15" x14ac:dyDescent="0.25">
      <c r="A15" t="s">
        <v>1297</v>
      </c>
      <c r="B15" t="s">
        <v>1298</v>
      </c>
      <c r="C15" t="s">
        <v>4748</v>
      </c>
      <c r="D15" t="s">
        <v>67</v>
      </c>
      <c r="E15" t="s">
        <v>34</v>
      </c>
      <c r="F15" t="str" cm="1">
        <f t="array" ref="F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" t="str">
        <f>IF(LEFT(Table1[[#This Row],[Section]],1)="C", "C-Batch", "Techno")</f>
        <v>C-Batch</v>
      </c>
      <c r="H15" t="s">
        <v>4745</v>
      </c>
      <c r="I15">
        <v>240</v>
      </c>
      <c r="J15">
        <v>19</v>
      </c>
      <c r="K15">
        <v>52</v>
      </c>
      <c r="L15">
        <v>44</v>
      </c>
      <c r="M15">
        <v>60</v>
      </c>
      <c r="N15">
        <v>52</v>
      </c>
      <c r="O15">
        <f>SUM(Table1[[#This Row],[Maths A]:[Che]])</f>
        <v>208</v>
      </c>
    </row>
    <row r="16" spans="1:15" x14ac:dyDescent="0.25">
      <c r="A16" t="s">
        <v>602</v>
      </c>
      <c r="B16" t="s">
        <v>603</v>
      </c>
      <c r="C16" t="s">
        <v>4748</v>
      </c>
      <c r="D16" t="s">
        <v>15</v>
      </c>
      <c r="E16" t="s">
        <v>394</v>
      </c>
      <c r="F16" t="str" cm="1">
        <f t="array" ref="F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" t="str">
        <f>IF(LEFT(Table1[[#This Row],[Section]],1)="C", "C-Batch", "Techno")</f>
        <v>Techno</v>
      </c>
      <c r="H16" t="s">
        <v>4745</v>
      </c>
      <c r="I16">
        <v>240</v>
      </c>
      <c r="J16">
        <v>7</v>
      </c>
      <c r="K16">
        <v>52</v>
      </c>
      <c r="L16">
        <v>40</v>
      </c>
      <c r="M16">
        <v>56</v>
      </c>
      <c r="N16">
        <v>48</v>
      </c>
      <c r="O16">
        <f>SUM(Table1[[#This Row],[Maths A]:[Che]])</f>
        <v>196</v>
      </c>
    </row>
    <row r="17" spans="1:15" x14ac:dyDescent="0.25">
      <c r="A17" t="s">
        <v>2434</v>
      </c>
      <c r="B17" t="s">
        <v>2435</v>
      </c>
      <c r="C17" t="s">
        <v>4748</v>
      </c>
      <c r="D17" t="s">
        <v>67</v>
      </c>
      <c r="E17" t="s">
        <v>260</v>
      </c>
      <c r="F17" t="str" cm="1">
        <f t="array" ref="F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" t="str">
        <f>IF(LEFT(Table1[[#This Row],[Section]],1)="C", "C-Batch", "Techno")</f>
        <v>C-Batch</v>
      </c>
      <c r="H17" t="s">
        <v>4745</v>
      </c>
      <c r="I17">
        <v>240</v>
      </c>
      <c r="J17">
        <v>27</v>
      </c>
      <c r="K17">
        <v>52</v>
      </c>
      <c r="L17">
        <v>28</v>
      </c>
      <c r="M17">
        <v>52</v>
      </c>
      <c r="N17">
        <v>48</v>
      </c>
      <c r="O17">
        <f>SUM(Table1[[#This Row],[Maths A]:[Che]])</f>
        <v>180</v>
      </c>
    </row>
    <row r="18" spans="1:15" x14ac:dyDescent="0.25">
      <c r="A18" t="s">
        <v>3448</v>
      </c>
      <c r="B18" t="s">
        <v>3449</v>
      </c>
      <c r="C18" t="s">
        <v>4748</v>
      </c>
      <c r="D18" t="s">
        <v>15</v>
      </c>
      <c r="E18" t="s">
        <v>435</v>
      </c>
      <c r="F18" t="str" cm="1">
        <f t="array" ref="F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" t="str">
        <f>IF(LEFT(Table1[[#This Row],[Section]],1)="C", "C-Batch", "Techno")</f>
        <v>Techno</v>
      </c>
      <c r="H18" t="s">
        <v>4745</v>
      </c>
      <c r="I18">
        <v>240</v>
      </c>
      <c r="J18">
        <v>83</v>
      </c>
      <c r="K18">
        <v>48</v>
      </c>
      <c r="L18">
        <v>40</v>
      </c>
      <c r="M18">
        <v>52</v>
      </c>
      <c r="N18">
        <v>40</v>
      </c>
      <c r="O18">
        <f>SUM(Table1[[#This Row],[Maths A]:[Che]])</f>
        <v>180</v>
      </c>
    </row>
    <row r="19" spans="1:15" x14ac:dyDescent="0.25">
      <c r="A19" t="s">
        <v>1030</v>
      </c>
      <c r="B19" t="s">
        <v>1031</v>
      </c>
      <c r="C19" t="s">
        <v>4748</v>
      </c>
      <c r="D19" t="s">
        <v>67</v>
      </c>
      <c r="E19" t="s">
        <v>26</v>
      </c>
      <c r="F19" t="str" cm="1">
        <f t="array" ref="F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" t="str">
        <f>IF(LEFT(Table1[[#This Row],[Section]],1)="C", "C-Batch", "Techno")</f>
        <v>Techno</v>
      </c>
      <c r="H19" t="s">
        <v>4745</v>
      </c>
      <c r="I19">
        <v>240</v>
      </c>
      <c r="J19">
        <v>55</v>
      </c>
      <c r="K19">
        <v>52</v>
      </c>
      <c r="L19">
        <v>44</v>
      </c>
      <c r="M19">
        <v>52</v>
      </c>
      <c r="N19">
        <v>52</v>
      </c>
      <c r="O19">
        <f>SUM(Table1[[#This Row],[Maths A]:[Che]])</f>
        <v>200</v>
      </c>
    </row>
    <row r="20" spans="1:15" x14ac:dyDescent="0.25">
      <c r="A20" t="s">
        <v>3479</v>
      </c>
      <c r="B20" t="s">
        <v>3480</v>
      </c>
      <c r="C20" t="s">
        <v>4748</v>
      </c>
      <c r="D20" t="s">
        <v>67</v>
      </c>
      <c r="E20" t="s">
        <v>377</v>
      </c>
      <c r="F20" t="str" cm="1">
        <f t="array" ref="F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" t="str">
        <f>IF(LEFT(Table1[[#This Row],[Section]],1)="C", "C-Batch", "Techno")</f>
        <v>C-Batch</v>
      </c>
      <c r="H20" t="s">
        <v>4745</v>
      </c>
      <c r="I20">
        <v>240</v>
      </c>
      <c r="J20">
        <v>65</v>
      </c>
      <c r="K20">
        <v>52</v>
      </c>
      <c r="L20">
        <v>12</v>
      </c>
      <c r="M20">
        <v>56</v>
      </c>
      <c r="N20">
        <v>44</v>
      </c>
      <c r="O20">
        <f>SUM(Table1[[#This Row],[Maths A]:[Che]])</f>
        <v>164</v>
      </c>
    </row>
    <row r="21" spans="1:15" x14ac:dyDescent="0.25">
      <c r="A21" t="s">
        <v>156</v>
      </c>
      <c r="B21" t="s">
        <v>157</v>
      </c>
      <c r="C21" t="s">
        <v>4748</v>
      </c>
      <c r="D21" t="s">
        <v>15</v>
      </c>
      <c r="E21" t="s">
        <v>159</v>
      </c>
      <c r="F21" t="str" cm="1">
        <f t="array" ref="F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" t="str">
        <f>IF(LEFT(Table1[[#This Row],[Section]],1)="C", "C-Batch", "Techno")</f>
        <v>C-Batch</v>
      </c>
      <c r="H21" t="s">
        <v>4745</v>
      </c>
      <c r="I21">
        <v>240</v>
      </c>
      <c r="J21">
        <v>63</v>
      </c>
      <c r="K21">
        <v>56</v>
      </c>
      <c r="L21">
        <v>44</v>
      </c>
      <c r="M21">
        <v>52</v>
      </c>
      <c r="N21">
        <v>48</v>
      </c>
      <c r="O21">
        <f>SUM(Table1[[#This Row],[Maths A]:[Che]])</f>
        <v>200</v>
      </c>
    </row>
    <row r="22" spans="1:15" x14ac:dyDescent="0.25">
      <c r="A22" t="s">
        <v>1035</v>
      </c>
      <c r="B22" t="s">
        <v>1036</v>
      </c>
      <c r="C22" t="s">
        <v>4748</v>
      </c>
      <c r="D22" t="s">
        <v>67</v>
      </c>
      <c r="E22" t="s">
        <v>17</v>
      </c>
      <c r="F22" t="str" cm="1">
        <f t="array" ref="F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" t="str">
        <f>IF(LEFT(Table1[[#This Row],[Section]],1)="C", "C-Batch", "Techno")</f>
        <v>C-Batch</v>
      </c>
      <c r="H22" t="s">
        <v>4745</v>
      </c>
      <c r="I22">
        <v>240</v>
      </c>
      <c r="J22">
        <v>74</v>
      </c>
      <c r="K22">
        <v>48</v>
      </c>
      <c r="L22">
        <v>32</v>
      </c>
      <c r="M22">
        <v>56</v>
      </c>
      <c r="N22">
        <v>48</v>
      </c>
      <c r="O22">
        <f>SUM(Table1[[#This Row],[Maths A]:[Che]])</f>
        <v>184</v>
      </c>
    </row>
    <row r="23" spans="1:15" x14ac:dyDescent="0.25">
      <c r="A23" t="s">
        <v>2277</v>
      </c>
      <c r="B23" t="s">
        <v>160</v>
      </c>
      <c r="C23" t="s">
        <v>4748</v>
      </c>
      <c r="D23" t="s">
        <v>15</v>
      </c>
      <c r="E23" t="s">
        <v>115</v>
      </c>
      <c r="F23" t="str" cm="1">
        <f t="array" ref="F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" t="str">
        <f>IF(LEFT(Table1[[#This Row],[Section]],1)="C", "C-Batch", "Techno")</f>
        <v>C-Batch</v>
      </c>
      <c r="H23" t="s">
        <v>4745</v>
      </c>
      <c r="I23">
        <v>240</v>
      </c>
      <c r="J23">
        <v>42</v>
      </c>
      <c r="K23">
        <v>44</v>
      </c>
      <c r="L23">
        <v>32</v>
      </c>
      <c r="M23">
        <v>52</v>
      </c>
      <c r="N23">
        <v>40</v>
      </c>
      <c r="O23">
        <f>SUM(Table1[[#This Row],[Maths A]:[Che]])</f>
        <v>168</v>
      </c>
    </row>
    <row r="24" spans="1:15" x14ac:dyDescent="0.25">
      <c r="A24" t="s">
        <v>2871</v>
      </c>
      <c r="B24" t="s">
        <v>2872</v>
      </c>
      <c r="C24" t="s">
        <v>4748</v>
      </c>
      <c r="D24" t="s">
        <v>67</v>
      </c>
      <c r="E24" t="s">
        <v>94</v>
      </c>
      <c r="F24" t="str" cm="1">
        <f t="array" ref="F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" t="str">
        <f>IF(LEFT(Table1[[#This Row],[Section]],1)="C", "C-Batch", "Techno")</f>
        <v>C-Batch</v>
      </c>
      <c r="H24" t="s">
        <v>4745</v>
      </c>
      <c r="I24">
        <v>240</v>
      </c>
      <c r="J24">
        <v>62</v>
      </c>
      <c r="K24">
        <v>44</v>
      </c>
      <c r="L24">
        <v>24</v>
      </c>
      <c r="M24">
        <v>56</v>
      </c>
      <c r="N24">
        <v>36</v>
      </c>
      <c r="O24">
        <f>SUM(Table1[[#This Row],[Maths A]:[Che]])</f>
        <v>160</v>
      </c>
    </row>
    <row r="25" spans="1:15" x14ac:dyDescent="0.25">
      <c r="A25" t="s">
        <v>339</v>
      </c>
      <c r="B25" t="s">
        <v>340</v>
      </c>
      <c r="C25" t="s">
        <v>4748</v>
      </c>
      <c r="D25" t="s">
        <v>67</v>
      </c>
      <c r="E25" t="s">
        <v>260</v>
      </c>
      <c r="F25" t="str" cm="1">
        <f t="array" ref="F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" t="str">
        <f>IF(LEFT(Table1[[#This Row],[Section]],1)="C", "C-Batch", "Techno")</f>
        <v>C-Batch</v>
      </c>
      <c r="H25" t="s">
        <v>4745</v>
      </c>
      <c r="I25">
        <v>240</v>
      </c>
      <c r="J25">
        <v>68</v>
      </c>
      <c r="K25">
        <v>48</v>
      </c>
      <c r="L25">
        <v>20</v>
      </c>
      <c r="M25">
        <v>56</v>
      </c>
      <c r="N25">
        <v>44</v>
      </c>
      <c r="O25">
        <f>SUM(Table1[[#This Row],[Maths A]:[Che]])</f>
        <v>168</v>
      </c>
    </row>
    <row r="26" spans="1:15" x14ac:dyDescent="0.25">
      <c r="A26" t="s">
        <v>4570</v>
      </c>
      <c r="B26" t="s">
        <v>4571</v>
      </c>
      <c r="C26" t="s">
        <v>4748</v>
      </c>
      <c r="D26" t="s">
        <v>67</v>
      </c>
      <c r="E26" t="s">
        <v>282</v>
      </c>
      <c r="F26" t="str" cm="1">
        <f t="array" ref="F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" t="str">
        <f>IF(LEFT(Table1[[#This Row],[Section]],1)="C", "C-Batch", "Techno")</f>
        <v>Techno</v>
      </c>
      <c r="H26" t="s">
        <v>4745</v>
      </c>
      <c r="I26">
        <v>240</v>
      </c>
      <c r="J26">
        <v>39</v>
      </c>
      <c r="K26">
        <v>48</v>
      </c>
      <c r="L26">
        <v>16</v>
      </c>
      <c r="M26">
        <v>52</v>
      </c>
      <c r="N26">
        <v>48</v>
      </c>
      <c r="O26">
        <f>SUM(Table1[[#This Row],[Maths A]:[Che]])</f>
        <v>164</v>
      </c>
    </row>
    <row r="27" spans="1:15" x14ac:dyDescent="0.25">
      <c r="A27" t="s">
        <v>3301</v>
      </c>
      <c r="B27" t="s">
        <v>3302</v>
      </c>
      <c r="C27" t="s">
        <v>4748</v>
      </c>
      <c r="D27" t="s">
        <v>15</v>
      </c>
      <c r="E27" t="s">
        <v>260</v>
      </c>
      <c r="F27" t="str" cm="1">
        <f t="array" ref="F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" t="str">
        <f>IF(LEFT(Table1[[#This Row],[Section]],1)="C", "C-Batch", "Techno")</f>
        <v>C-Batch</v>
      </c>
      <c r="H27" t="s">
        <v>4745</v>
      </c>
      <c r="I27">
        <v>240</v>
      </c>
      <c r="J27">
        <v>81</v>
      </c>
      <c r="K27">
        <v>48</v>
      </c>
      <c r="L27">
        <v>20</v>
      </c>
      <c r="M27">
        <v>52</v>
      </c>
      <c r="N27">
        <v>44</v>
      </c>
      <c r="O27">
        <f>SUM(Table1[[#This Row],[Maths A]:[Che]])</f>
        <v>164</v>
      </c>
    </row>
    <row r="28" spans="1:15" x14ac:dyDescent="0.25">
      <c r="A28" t="s">
        <v>2944</v>
      </c>
      <c r="B28" t="s">
        <v>1525</v>
      </c>
      <c r="C28" t="s">
        <v>4748</v>
      </c>
      <c r="D28" t="s">
        <v>15</v>
      </c>
      <c r="E28" t="s">
        <v>167</v>
      </c>
      <c r="F28" t="str" cm="1">
        <f t="array" ref="F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" t="str">
        <f>IF(LEFT(Table1[[#This Row],[Section]],1)="C", "C-Batch", "Techno")</f>
        <v>Techno</v>
      </c>
      <c r="H28" t="s">
        <v>4745</v>
      </c>
      <c r="I28">
        <v>240</v>
      </c>
      <c r="J28">
        <v>47</v>
      </c>
      <c r="K28">
        <v>52</v>
      </c>
      <c r="L28">
        <v>32</v>
      </c>
      <c r="M28">
        <v>52</v>
      </c>
      <c r="N28">
        <v>36</v>
      </c>
      <c r="O28">
        <f>SUM(Table1[[#This Row],[Maths A]:[Che]])</f>
        <v>172</v>
      </c>
    </row>
    <row r="29" spans="1:15" x14ac:dyDescent="0.25">
      <c r="A29" t="s">
        <v>4362</v>
      </c>
      <c r="B29" t="s">
        <v>4817</v>
      </c>
      <c r="C29" t="s">
        <v>4748</v>
      </c>
      <c r="D29" t="s">
        <v>15</v>
      </c>
      <c r="E29" t="s">
        <v>472</v>
      </c>
      <c r="F29" t="str" cm="1">
        <f t="array" ref="F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" t="str">
        <f>IF(LEFT(Table1[[#This Row],[Section]],1)="C", "C-Batch", "Techno")</f>
        <v>Techno</v>
      </c>
      <c r="H29" t="s">
        <v>4745</v>
      </c>
      <c r="I29">
        <v>240</v>
      </c>
      <c r="J29">
        <v>40</v>
      </c>
      <c r="K29">
        <v>52</v>
      </c>
      <c r="L29">
        <v>24</v>
      </c>
      <c r="M29">
        <v>52</v>
      </c>
      <c r="N29">
        <v>40</v>
      </c>
      <c r="O29">
        <f>SUM(Table1[[#This Row],[Maths A]:[Che]])</f>
        <v>168</v>
      </c>
    </row>
    <row r="30" spans="1:15" x14ac:dyDescent="0.25">
      <c r="A30" t="s">
        <v>3265</v>
      </c>
      <c r="B30" t="s">
        <v>3266</v>
      </c>
      <c r="C30" t="s">
        <v>4748</v>
      </c>
      <c r="D30" t="s">
        <v>15</v>
      </c>
      <c r="E30" t="s">
        <v>483</v>
      </c>
      <c r="F30" t="str" cm="1">
        <f t="array" ref="F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" t="str">
        <f>IF(LEFT(Table1[[#This Row],[Section]],1)="C", "C-Batch", "Techno")</f>
        <v>C-Batch</v>
      </c>
      <c r="H30" t="s">
        <v>4745</v>
      </c>
      <c r="I30">
        <v>240</v>
      </c>
      <c r="J30">
        <v>90</v>
      </c>
      <c r="K30">
        <v>56</v>
      </c>
      <c r="L30">
        <v>40</v>
      </c>
      <c r="M30">
        <v>56</v>
      </c>
      <c r="N30">
        <v>52</v>
      </c>
      <c r="O30">
        <f>SUM(Table1[[#This Row],[Maths A]:[Che]])</f>
        <v>204</v>
      </c>
    </row>
    <row r="31" spans="1:15" x14ac:dyDescent="0.25">
      <c r="A31" t="s">
        <v>1522</v>
      </c>
      <c r="B31" t="s">
        <v>1523</v>
      </c>
      <c r="C31" t="s">
        <v>4748</v>
      </c>
      <c r="D31" t="s">
        <v>15</v>
      </c>
      <c r="E31" t="s">
        <v>17</v>
      </c>
      <c r="F31" t="str" cm="1">
        <f t="array" ref="F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1" t="str">
        <f>IF(LEFT(Table1[[#This Row],[Section]],1)="C", "C-Batch", "Techno")</f>
        <v>C-Batch</v>
      </c>
      <c r="H31" t="s">
        <v>4745</v>
      </c>
      <c r="I31">
        <v>240</v>
      </c>
      <c r="J31">
        <v>25</v>
      </c>
      <c r="K31">
        <v>52</v>
      </c>
      <c r="L31">
        <v>24</v>
      </c>
      <c r="M31">
        <v>52</v>
      </c>
      <c r="N31">
        <v>40</v>
      </c>
      <c r="O31">
        <f>SUM(Table1[[#This Row],[Maths A]:[Che]])</f>
        <v>168</v>
      </c>
    </row>
    <row r="32" spans="1:15" x14ac:dyDescent="0.25">
      <c r="A32" t="s">
        <v>2247</v>
      </c>
      <c r="B32" t="s">
        <v>2248</v>
      </c>
      <c r="C32" t="s">
        <v>4748</v>
      </c>
      <c r="D32" t="s">
        <v>67</v>
      </c>
      <c r="E32" t="s">
        <v>260</v>
      </c>
      <c r="F32" t="str" cm="1">
        <f t="array" ref="F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2" t="str">
        <f>IF(LEFT(Table1[[#This Row],[Section]],1)="C", "C-Batch", "Techno")</f>
        <v>C-Batch</v>
      </c>
      <c r="H32" t="s">
        <v>4745</v>
      </c>
      <c r="I32">
        <v>240</v>
      </c>
      <c r="J32">
        <v>19</v>
      </c>
      <c r="K32">
        <v>52</v>
      </c>
      <c r="L32">
        <v>32</v>
      </c>
      <c r="M32">
        <v>52</v>
      </c>
      <c r="N32">
        <v>48</v>
      </c>
      <c r="O32">
        <f>SUM(Table1[[#This Row],[Maths A]:[Che]])</f>
        <v>184</v>
      </c>
    </row>
    <row r="33" spans="1:15" x14ac:dyDescent="0.25">
      <c r="A33" t="s">
        <v>2073</v>
      </c>
      <c r="B33" t="s">
        <v>2074</v>
      </c>
      <c r="C33" t="s">
        <v>4748</v>
      </c>
      <c r="D33" t="s">
        <v>67</v>
      </c>
      <c r="E33" t="s">
        <v>377</v>
      </c>
      <c r="F33" t="str" cm="1">
        <f t="array" ref="F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3" t="str">
        <f>IF(LEFT(Table1[[#This Row],[Section]],1)="C", "C-Batch", "Techno")</f>
        <v>C-Batch</v>
      </c>
      <c r="H33" t="s">
        <v>4745</v>
      </c>
      <c r="I33">
        <v>240</v>
      </c>
      <c r="J33">
        <v>88</v>
      </c>
      <c r="K33">
        <v>60</v>
      </c>
      <c r="L33">
        <v>48</v>
      </c>
      <c r="M33">
        <v>60</v>
      </c>
      <c r="N33">
        <v>52</v>
      </c>
      <c r="O33">
        <f>SUM(Table1[[#This Row],[Maths A]:[Che]])</f>
        <v>220</v>
      </c>
    </row>
    <row r="34" spans="1:15" x14ac:dyDescent="0.25">
      <c r="A34" t="s">
        <v>1703</v>
      </c>
      <c r="B34" t="s">
        <v>1704</v>
      </c>
      <c r="C34" t="s">
        <v>4748</v>
      </c>
      <c r="D34" t="s">
        <v>67</v>
      </c>
      <c r="E34" t="s">
        <v>282</v>
      </c>
      <c r="F34" t="str" cm="1">
        <f t="array" ref="F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4" t="str">
        <f>IF(LEFT(Table1[[#This Row],[Section]],1)="C", "C-Batch", "Techno")</f>
        <v>Techno</v>
      </c>
      <c r="H34" t="s">
        <v>4745</v>
      </c>
      <c r="I34">
        <v>240</v>
      </c>
      <c r="J34">
        <v>100</v>
      </c>
      <c r="K34">
        <v>52</v>
      </c>
      <c r="L34">
        <v>48</v>
      </c>
      <c r="M34">
        <v>52</v>
      </c>
      <c r="N34">
        <v>44</v>
      </c>
      <c r="O34">
        <f>SUM(Table1[[#This Row],[Maths A]:[Che]])</f>
        <v>196</v>
      </c>
    </row>
    <row r="35" spans="1:15" x14ac:dyDescent="0.25">
      <c r="A35" t="s">
        <v>119</v>
      </c>
      <c r="B35" t="s">
        <v>120</v>
      </c>
      <c r="C35" t="s">
        <v>4748</v>
      </c>
      <c r="D35" t="s">
        <v>15</v>
      </c>
      <c r="E35" t="s">
        <v>122</v>
      </c>
      <c r="F35" t="str" cm="1">
        <f t="array" ref="F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5" t="str">
        <f>IF(LEFT(Table1[[#This Row],[Section]],1)="C", "C-Batch", "Techno")</f>
        <v>Techno</v>
      </c>
      <c r="H35" t="s">
        <v>4745</v>
      </c>
      <c r="I35">
        <v>240</v>
      </c>
      <c r="J35">
        <v>12</v>
      </c>
      <c r="K35">
        <v>52</v>
      </c>
      <c r="L35">
        <v>36</v>
      </c>
      <c r="M35">
        <v>52</v>
      </c>
      <c r="N35">
        <v>52</v>
      </c>
      <c r="O35">
        <f>SUM(Table1[[#This Row],[Maths A]:[Che]])</f>
        <v>192</v>
      </c>
    </row>
    <row r="36" spans="1:15" x14ac:dyDescent="0.25">
      <c r="A36" t="s">
        <v>3398</v>
      </c>
      <c r="B36" t="s">
        <v>2251</v>
      </c>
      <c r="C36" t="s">
        <v>4748</v>
      </c>
      <c r="D36" t="s">
        <v>67</v>
      </c>
      <c r="E36" t="s">
        <v>472</v>
      </c>
      <c r="F36" t="str" cm="1">
        <f t="array" ref="F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6" t="str">
        <f>IF(LEFT(Table1[[#This Row],[Section]],1)="C", "C-Batch", "Techno")</f>
        <v>Techno</v>
      </c>
      <c r="H36" t="s">
        <v>4745</v>
      </c>
      <c r="I36">
        <v>240</v>
      </c>
      <c r="J36">
        <v>82</v>
      </c>
      <c r="K36">
        <v>52</v>
      </c>
      <c r="L36">
        <v>44</v>
      </c>
      <c r="M36">
        <v>56</v>
      </c>
      <c r="N36">
        <v>52</v>
      </c>
      <c r="O36">
        <f>SUM(Table1[[#This Row],[Maths A]:[Che]])</f>
        <v>204</v>
      </c>
    </row>
    <row r="37" spans="1:15" x14ac:dyDescent="0.25">
      <c r="A37" t="s">
        <v>4341</v>
      </c>
      <c r="B37" t="s">
        <v>4342</v>
      </c>
      <c r="C37" t="s">
        <v>4748</v>
      </c>
      <c r="D37" t="s">
        <v>67</v>
      </c>
      <c r="E37" t="s">
        <v>377</v>
      </c>
      <c r="F37" t="str" cm="1">
        <f t="array" ref="F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7" t="str">
        <f>IF(LEFT(Table1[[#This Row],[Section]],1)="C", "C-Batch", "Techno")</f>
        <v>C-Batch</v>
      </c>
      <c r="H37" t="s">
        <v>4745</v>
      </c>
      <c r="I37">
        <v>240</v>
      </c>
      <c r="J37">
        <v>17</v>
      </c>
      <c r="K37">
        <v>56</v>
      </c>
      <c r="L37">
        <v>40</v>
      </c>
      <c r="M37">
        <v>60</v>
      </c>
      <c r="N37">
        <v>52</v>
      </c>
      <c r="O37">
        <f>SUM(Table1[[#This Row],[Maths A]:[Che]])</f>
        <v>208</v>
      </c>
    </row>
    <row r="38" spans="1:15" x14ac:dyDescent="0.25">
      <c r="A38" t="s">
        <v>4321</v>
      </c>
      <c r="B38" t="s">
        <v>4322</v>
      </c>
      <c r="C38" t="s">
        <v>4748</v>
      </c>
      <c r="D38" t="s">
        <v>67</v>
      </c>
      <c r="E38" t="s">
        <v>77</v>
      </c>
      <c r="F38" t="str" cm="1">
        <f t="array" ref="F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8" t="str">
        <f>IF(LEFT(Table1[[#This Row],[Section]],1)="C", "C-Batch", "Techno")</f>
        <v>Techno</v>
      </c>
      <c r="H38" t="s">
        <v>4745</v>
      </c>
      <c r="I38">
        <v>240</v>
      </c>
      <c r="J38">
        <v>21</v>
      </c>
      <c r="K38">
        <v>48</v>
      </c>
      <c r="L38">
        <v>20</v>
      </c>
      <c r="M38">
        <v>52</v>
      </c>
      <c r="N38">
        <v>44</v>
      </c>
      <c r="O38">
        <f>SUM(Table1[[#This Row],[Maths A]:[Che]])</f>
        <v>164</v>
      </c>
    </row>
    <row r="39" spans="1:15" x14ac:dyDescent="0.25">
      <c r="A39" t="s">
        <v>428</v>
      </c>
      <c r="B39" t="s">
        <v>429</v>
      </c>
      <c r="C39" t="s">
        <v>4748</v>
      </c>
      <c r="D39" t="s">
        <v>67</v>
      </c>
      <c r="E39" t="s">
        <v>115</v>
      </c>
      <c r="F39" t="str" cm="1">
        <f t="array" ref="F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9" t="str">
        <f>IF(LEFT(Table1[[#This Row],[Section]],1)="C", "C-Batch", "Techno")</f>
        <v>C-Batch</v>
      </c>
      <c r="H39" t="s">
        <v>4745</v>
      </c>
      <c r="I39">
        <v>240</v>
      </c>
      <c r="J39">
        <v>60</v>
      </c>
      <c r="K39">
        <v>56</v>
      </c>
      <c r="L39">
        <v>44</v>
      </c>
      <c r="M39">
        <v>56</v>
      </c>
      <c r="N39">
        <v>60</v>
      </c>
      <c r="O39">
        <f>SUM(Table1[[#This Row],[Maths A]:[Che]])</f>
        <v>216</v>
      </c>
    </row>
    <row r="40" spans="1:15" x14ac:dyDescent="0.25">
      <c r="A40" t="s">
        <v>2599</v>
      </c>
      <c r="B40" t="s">
        <v>2600</v>
      </c>
      <c r="C40" t="s">
        <v>4748</v>
      </c>
      <c r="D40" t="s">
        <v>15</v>
      </c>
      <c r="E40" t="s">
        <v>85</v>
      </c>
      <c r="F40" t="str" cm="1">
        <f t="array" ref="F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0" t="str">
        <f>IF(LEFT(Table1[[#This Row],[Section]],1)="C", "C-Batch", "Techno")</f>
        <v>Techno</v>
      </c>
      <c r="H40" t="s">
        <v>4745</v>
      </c>
      <c r="I40">
        <v>240</v>
      </c>
      <c r="J40">
        <v>53</v>
      </c>
      <c r="K40">
        <v>44</v>
      </c>
      <c r="L40">
        <v>40</v>
      </c>
      <c r="M40">
        <v>56</v>
      </c>
      <c r="N40">
        <v>48</v>
      </c>
      <c r="O40">
        <f>SUM(Table1[[#This Row],[Maths A]:[Che]])</f>
        <v>188</v>
      </c>
    </row>
    <row r="41" spans="1:15" x14ac:dyDescent="0.25">
      <c r="A41" t="s">
        <v>1695</v>
      </c>
      <c r="B41" t="s">
        <v>3268</v>
      </c>
      <c r="C41" t="s">
        <v>4748</v>
      </c>
      <c r="D41" t="s">
        <v>15</v>
      </c>
      <c r="E41" t="s">
        <v>219</v>
      </c>
      <c r="F41" t="str" cm="1">
        <f t="array" ref="F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1" t="str">
        <f>IF(LEFT(Table1[[#This Row],[Section]],1)="C", "C-Batch", "Techno")</f>
        <v>Techno</v>
      </c>
      <c r="H41" t="s">
        <v>4745</v>
      </c>
      <c r="I41">
        <v>240</v>
      </c>
      <c r="J41">
        <v>62</v>
      </c>
      <c r="K41">
        <v>52</v>
      </c>
      <c r="L41">
        <v>44</v>
      </c>
      <c r="M41">
        <v>52</v>
      </c>
      <c r="N41">
        <v>36</v>
      </c>
      <c r="O41">
        <f>SUM(Table1[[#This Row],[Maths A]:[Che]])</f>
        <v>184</v>
      </c>
    </row>
    <row r="42" spans="1:15" x14ac:dyDescent="0.25">
      <c r="A42" t="s">
        <v>2175</v>
      </c>
      <c r="B42" t="s">
        <v>1696</v>
      </c>
      <c r="C42" t="s">
        <v>4748</v>
      </c>
      <c r="D42" t="s">
        <v>15</v>
      </c>
      <c r="E42" t="s">
        <v>122</v>
      </c>
      <c r="F42" t="str" cm="1">
        <f t="array" ref="F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2" t="str">
        <f>IF(LEFT(Table1[[#This Row],[Section]],1)="C", "C-Batch", "Techno")</f>
        <v>Techno</v>
      </c>
      <c r="H42" t="s">
        <v>4745</v>
      </c>
      <c r="I42">
        <v>240</v>
      </c>
      <c r="J42">
        <v>15</v>
      </c>
      <c r="K42">
        <v>48</v>
      </c>
      <c r="L42">
        <v>32</v>
      </c>
      <c r="M42">
        <v>48</v>
      </c>
      <c r="N42">
        <v>44</v>
      </c>
      <c r="O42">
        <f>SUM(Table1[[#This Row],[Maths A]:[Che]])</f>
        <v>172</v>
      </c>
    </row>
    <row r="43" spans="1:15" x14ac:dyDescent="0.25">
      <c r="A43" t="s">
        <v>3991</v>
      </c>
      <c r="B43" t="s">
        <v>3992</v>
      </c>
      <c r="C43" t="s">
        <v>4748</v>
      </c>
      <c r="D43" t="s">
        <v>67</v>
      </c>
      <c r="E43" t="s">
        <v>69</v>
      </c>
      <c r="F43" t="str" cm="1">
        <f t="array" ref="F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3" t="str">
        <f>IF(LEFT(Table1[[#This Row],[Section]],1)="C", "C-Batch", "Techno")</f>
        <v>Techno</v>
      </c>
      <c r="H43" t="s">
        <v>4745</v>
      </c>
      <c r="I43">
        <v>240</v>
      </c>
      <c r="J43">
        <v>73</v>
      </c>
      <c r="K43">
        <v>44</v>
      </c>
      <c r="L43">
        <v>32</v>
      </c>
      <c r="M43">
        <v>56</v>
      </c>
      <c r="N43">
        <v>40</v>
      </c>
      <c r="O43">
        <f>SUM(Table1[[#This Row],[Maths A]:[Che]])</f>
        <v>172</v>
      </c>
    </row>
    <row r="44" spans="1:15" x14ac:dyDescent="0.25">
      <c r="A44" t="s">
        <v>1121</v>
      </c>
      <c r="B44" t="s">
        <v>1122</v>
      </c>
      <c r="C44" t="s">
        <v>4748</v>
      </c>
      <c r="D44" t="s">
        <v>67</v>
      </c>
      <c r="E44" t="s">
        <v>17</v>
      </c>
      <c r="F44" t="str" cm="1">
        <f t="array" ref="F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4" t="str">
        <f>IF(LEFT(Table1[[#This Row],[Section]],1)="C", "C-Batch", "Techno")</f>
        <v>C-Batch</v>
      </c>
      <c r="H44" t="s">
        <v>4745</v>
      </c>
      <c r="I44">
        <v>240</v>
      </c>
      <c r="J44">
        <v>84</v>
      </c>
      <c r="K44">
        <v>56</v>
      </c>
      <c r="L44">
        <v>48</v>
      </c>
      <c r="M44">
        <v>60</v>
      </c>
      <c r="N44">
        <v>52</v>
      </c>
      <c r="O44">
        <f>SUM(Table1[[#This Row],[Maths A]:[Che]])</f>
        <v>216</v>
      </c>
    </row>
    <row r="45" spans="1:15" x14ac:dyDescent="0.25">
      <c r="A45" t="s">
        <v>4594</v>
      </c>
      <c r="B45" t="s">
        <v>4595</v>
      </c>
      <c r="C45" t="s">
        <v>4748</v>
      </c>
      <c r="D45" t="s">
        <v>15</v>
      </c>
      <c r="E45" t="s">
        <v>26</v>
      </c>
      <c r="F45" t="str" cm="1">
        <f t="array" ref="F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5" t="str">
        <f>IF(LEFT(Table1[[#This Row],[Section]],1)="C", "C-Batch", "Techno")</f>
        <v>Techno</v>
      </c>
      <c r="H45" t="s">
        <v>4745</v>
      </c>
      <c r="I45">
        <v>240</v>
      </c>
      <c r="J45">
        <v>56</v>
      </c>
      <c r="K45">
        <v>48</v>
      </c>
      <c r="L45">
        <v>28</v>
      </c>
      <c r="M45">
        <v>52</v>
      </c>
      <c r="N45">
        <v>44</v>
      </c>
      <c r="O45">
        <f>SUM(Table1[[#This Row],[Maths A]:[Che]])</f>
        <v>172</v>
      </c>
    </row>
    <row r="46" spans="1:15" x14ac:dyDescent="0.25">
      <c r="A46" t="s">
        <v>3001</v>
      </c>
      <c r="B46" t="s">
        <v>3002</v>
      </c>
      <c r="C46" t="s">
        <v>4748</v>
      </c>
      <c r="D46" t="s">
        <v>67</v>
      </c>
      <c r="E46" t="s">
        <v>138</v>
      </c>
      <c r="F46" t="str" cm="1">
        <f t="array" ref="F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6" t="str">
        <f>IF(LEFT(Table1[[#This Row],[Section]],1)="C", "C-Batch", "Techno")</f>
        <v>C-Batch</v>
      </c>
      <c r="H46" t="s">
        <v>4745</v>
      </c>
      <c r="I46">
        <v>240</v>
      </c>
      <c r="J46">
        <v>10</v>
      </c>
      <c r="K46">
        <v>44</v>
      </c>
      <c r="L46">
        <v>36</v>
      </c>
      <c r="M46">
        <v>56</v>
      </c>
      <c r="N46">
        <v>44</v>
      </c>
      <c r="O46">
        <f>SUM(Table1[[#This Row],[Maths A]:[Che]])</f>
        <v>180</v>
      </c>
    </row>
    <row r="47" spans="1:15" x14ac:dyDescent="0.25">
      <c r="A47" t="s">
        <v>4376</v>
      </c>
      <c r="B47" t="s">
        <v>4377</v>
      </c>
      <c r="C47" t="s">
        <v>4748</v>
      </c>
      <c r="D47" t="s">
        <v>15</v>
      </c>
      <c r="E47" t="s">
        <v>377</v>
      </c>
      <c r="F47" t="str" cm="1">
        <f t="array" ref="F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7" t="str">
        <f>IF(LEFT(Table1[[#This Row],[Section]],1)="C", "C-Batch", "Techno")</f>
        <v>C-Batch</v>
      </c>
      <c r="H47" t="s">
        <v>4745</v>
      </c>
      <c r="I47">
        <v>240</v>
      </c>
      <c r="J47">
        <v>58</v>
      </c>
      <c r="K47">
        <v>52</v>
      </c>
      <c r="L47">
        <v>20</v>
      </c>
      <c r="M47">
        <v>56</v>
      </c>
      <c r="N47">
        <v>40</v>
      </c>
      <c r="O47">
        <f>SUM(Table1[[#This Row],[Maths A]:[Che]])</f>
        <v>168</v>
      </c>
    </row>
    <row r="48" spans="1:15" x14ac:dyDescent="0.25">
      <c r="A48" t="s">
        <v>3970</v>
      </c>
      <c r="B48" t="s">
        <v>3971</v>
      </c>
      <c r="C48" t="s">
        <v>4748</v>
      </c>
      <c r="D48" t="s">
        <v>15</v>
      </c>
      <c r="E48" t="s">
        <v>394</v>
      </c>
      <c r="F48" t="str" cm="1">
        <f t="array" ref="F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8" t="str">
        <f>IF(LEFT(Table1[[#This Row],[Section]],1)="C", "C-Batch", "Techno")</f>
        <v>Techno</v>
      </c>
      <c r="H48" t="s">
        <v>4745</v>
      </c>
      <c r="I48">
        <v>240</v>
      </c>
      <c r="J48">
        <v>38</v>
      </c>
      <c r="K48">
        <v>52</v>
      </c>
      <c r="L48">
        <v>48</v>
      </c>
      <c r="M48">
        <v>56</v>
      </c>
      <c r="N48">
        <v>52</v>
      </c>
      <c r="O48">
        <f>SUM(Table1[[#This Row],[Maths A]:[Che]])</f>
        <v>208</v>
      </c>
    </row>
    <row r="49" spans="1:15" x14ac:dyDescent="0.25">
      <c r="A49" t="s">
        <v>4397</v>
      </c>
      <c r="B49" t="s">
        <v>4398</v>
      </c>
      <c r="C49" t="s">
        <v>4748</v>
      </c>
      <c r="D49" t="s">
        <v>15</v>
      </c>
      <c r="E49" t="s">
        <v>122</v>
      </c>
      <c r="F49" t="str" cm="1">
        <f t="array" ref="F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9" t="str">
        <f>IF(LEFT(Table1[[#This Row],[Section]],1)="C", "C-Batch", "Techno")</f>
        <v>Techno</v>
      </c>
      <c r="H49" t="s">
        <v>4745</v>
      </c>
      <c r="I49">
        <v>240</v>
      </c>
      <c r="J49">
        <v>78</v>
      </c>
      <c r="K49">
        <v>52</v>
      </c>
      <c r="L49">
        <v>44</v>
      </c>
      <c r="M49">
        <v>60</v>
      </c>
      <c r="N49">
        <v>52</v>
      </c>
      <c r="O49">
        <f>SUM(Table1[[#This Row],[Maths A]:[Che]])</f>
        <v>208</v>
      </c>
    </row>
    <row r="50" spans="1:15" x14ac:dyDescent="0.25">
      <c r="A50" t="s">
        <v>2595</v>
      </c>
      <c r="B50" t="s">
        <v>2596</v>
      </c>
      <c r="C50" t="s">
        <v>4748</v>
      </c>
      <c r="D50" t="s">
        <v>15</v>
      </c>
      <c r="E50" t="s">
        <v>472</v>
      </c>
      <c r="F50" t="str" cm="1">
        <f t="array" ref="F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0" t="str">
        <f>IF(LEFT(Table1[[#This Row],[Section]],1)="C", "C-Batch", "Techno")</f>
        <v>Techno</v>
      </c>
      <c r="H50" t="s">
        <v>4745</v>
      </c>
      <c r="I50">
        <v>240</v>
      </c>
      <c r="J50">
        <v>84</v>
      </c>
      <c r="K50">
        <v>56</v>
      </c>
      <c r="L50">
        <v>48</v>
      </c>
      <c r="M50">
        <v>60</v>
      </c>
      <c r="N50">
        <v>56</v>
      </c>
      <c r="O50">
        <f>SUM(Table1[[#This Row],[Maths A]:[Che]])</f>
        <v>220</v>
      </c>
    </row>
    <row r="51" spans="1:15" x14ac:dyDescent="0.25">
      <c r="A51" t="s">
        <v>3406</v>
      </c>
      <c r="B51" t="s">
        <v>3407</v>
      </c>
      <c r="C51" t="s">
        <v>4748</v>
      </c>
      <c r="D51" t="s">
        <v>67</v>
      </c>
      <c r="E51" t="s">
        <v>472</v>
      </c>
      <c r="F51" t="str" cm="1">
        <f t="array" ref="F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1" t="str">
        <f>IF(LEFT(Table1[[#This Row],[Section]],1)="C", "C-Batch", "Techno")</f>
        <v>Techno</v>
      </c>
      <c r="H51" t="s">
        <v>4745</v>
      </c>
      <c r="I51">
        <v>240</v>
      </c>
      <c r="J51">
        <v>26</v>
      </c>
      <c r="K51">
        <v>48</v>
      </c>
      <c r="L51">
        <v>20</v>
      </c>
      <c r="M51">
        <v>52</v>
      </c>
      <c r="N51">
        <v>44</v>
      </c>
      <c r="O51">
        <f>SUM(Table1[[#This Row],[Maths A]:[Che]])</f>
        <v>164</v>
      </c>
    </row>
    <row r="52" spans="1:15" x14ac:dyDescent="0.25">
      <c r="A52" t="s">
        <v>4169</v>
      </c>
      <c r="B52" t="s">
        <v>4170</v>
      </c>
      <c r="C52" t="s">
        <v>4748</v>
      </c>
      <c r="D52" t="s">
        <v>67</v>
      </c>
      <c r="E52" t="s">
        <v>260</v>
      </c>
      <c r="F52" t="str" cm="1">
        <f t="array" ref="F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2" t="str">
        <f>IF(LEFT(Table1[[#This Row],[Section]],1)="C", "C-Batch", "Techno")</f>
        <v>C-Batch</v>
      </c>
      <c r="H52" t="s">
        <v>4745</v>
      </c>
      <c r="I52">
        <v>240</v>
      </c>
      <c r="J52">
        <v>87</v>
      </c>
      <c r="K52">
        <v>48</v>
      </c>
      <c r="L52">
        <v>20</v>
      </c>
      <c r="M52">
        <v>52</v>
      </c>
      <c r="N52">
        <v>40</v>
      </c>
      <c r="O52">
        <f>SUM(Table1[[#This Row],[Maths A]:[Che]])</f>
        <v>160</v>
      </c>
    </row>
    <row r="53" spans="1:15" x14ac:dyDescent="0.25">
      <c r="A53" t="s">
        <v>528</v>
      </c>
      <c r="B53" t="s">
        <v>529</v>
      </c>
      <c r="C53" t="s">
        <v>4748</v>
      </c>
      <c r="D53" t="s">
        <v>67</v>
      </c>
      <c r="E53" t="s">
        <v>377</v>
      </c>
      <c r="F53" t="str" cm="1">
        <f t="array" ref="F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3" t="str">
        <f>IF(LEFT(Table1[[#This Row],[Section]],1)="C", "C-Batch", "Techno")</f>
        <v>C-Batch</v>
      </c>
      <c r="H53" t="s">
        <v>4745</v>
      </c>
      <c r="I53">
        <v>240</v>
      </c>
      <c r="J53">
        <v>79</v>
      </c>
      <c r="K53">
        <v>44</v>
      </c>
      <c r="L53">
        <v>20</v>
      </c>
      <c r="M53">
        <v>52</v>
      </c>
      <c r="N53">
        <v>40</v>
      </c>
      <c r="O53">
        <f>SUM(Table1[[#This Row],[Maths A]:[Che]])</f>
        <v>156</v>
      </c>
    </row>
    <row r="54" spans="1:15" x14ac:dyDescent="0.25">
      <c r="A54" t="s">
        <v>1316</v>
      </c>
      <c r="B54" t="s">
        <v>1317</v>
      </c>
      <c r="C54" t="s">
        <v>4748</v>
      </c>
      <c r="D54" t="s">
        <v>15</v>
      </c>
      <c r="E54" t="s">
        <v>138</v>
      </c>
      <c r="F54" t="str" cm="1">
        <f t="array" ref="F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4" t="str">
        <f>IF(LEFT(Table1[[#This Row],[Section]],1)="C", "C-Batch", "Techno")</f>
        <v>C-Batch</v>
      </c>
      <c r="H54" t="s">
        <v>4745</v>
      </c>
      <c r="I54">
        <v>240</v>
      </c>
      <c r="J54">
        <v>13</v>
      </c>
      <c r="K54">
        <v>48</v>
      </c>
      <c r="L54">
        <v>20</v>
      </c>
      <c r="M54">
        <v>56</v>
      </c>
      <c r="N54">
        <v>44</v>
      </c>
      <c r="O54">
        <f>SUM(Table1[[#This Row],[Maths A]:[Che]])</f>
        <v>168</v>
      </c>
    </row>
    <row r="55" spans="1:15" x14ac:dyDescent="0.25">
      <c r="A55" t="s">
        <v>1468</v>
      </c>
      <c r="B55" t="s">
        <v>1469</v>
      </c>
      <c r="C55" t="s">
        <v>4748</v>
      </c>
      <c r="D55" t="s">
        <v>15</v>
      </c>
      <c r="E55" t="s">
        <v>17</v>
      </c>
      <c r="F55" t="str" cm="1">
        <f t="array" ref="F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5" t="str">
        <f>IF(LEFT(Table1[[#This Row],[Section]],1)="C", "C-Batch", "Techno")</f>
        <v>C-Batch</v>
      </c>
      <c r="H55" t="s">
        <v>4745</v>
      </c>
      <c r="I55">
        <v>240</v>
      </c>
      <c r="J55">
        <v>5</v>
      </c>
      <c r="K55">
        <v>56</v>
      </c>
      <c r="L55">
        <v>40</v>
      </c>
      <c r="M55">
        <v>60</v>
      </c>
      <c r="N55">
        <v>56</v>
      </c>
      <c r="O55">
        <f>SUM(Table1[[#This Row],[Maths A]:[Che]])</f>
        <v>212</v>
      </c>
    </row>
    <row r="56" spans="1:15" x14ac:dyDescent="0.25">
      <c r="A56" t="s">
        <v>2408</v>
      </c>
      <c r="B56" t="s">
        <v>2409</v>
      </c>
      <c r="C56" t="s">
        <v>4748</v>
      </c>
      <c r="D56" t="s">
        <v>15</v>
      </c>
      <c r="E56" t="s">
        <v>219</v>
      </c>
      <c r="F56" t="str" cm="1">
        <f t="array" ref="F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6" t="str">
        <f>IF(LEFT(Table1[[#This Row],[Section]],1)="C", "C-Batch", "Techno")</f>
        <v>Techno</v>
      </c>
      <c r="H56" t="s">
        <v>4745</v>
      </c>
      <c r="I56">
        <v>240</v>
      </c>
      <c r="J56">
        <v>59</v>
      </c>
      <c r="K56">
        <v>52</v>
      </c>
      <c r="L56">
        <v>24</v>
      </c>
      <c r="M56">
        <v>52</v>
      </c>
      <c r="N56">
        <v>48</v>
      </c>
      <c r="O56">
        <f>SUM(Table1[[#This Row],[Maths A]:[Che]])</f>
        <v>176</v>
      </c>
    </row>
    <row r="57" spans="1:15" x14ac:dyDescent="0.25">
      <c r="A57" t="s">
        <v>3583</v>
      </c>
      <c r="B57" t="s">
        <v>3584</v>
      </c>
      <c r="C57" t="s">
        <v>4748</v>
      </c>
      <c r="D57" t="s">
        <v>15</v>
      </c>
      <c r="E57" t="s">
        <v>394</v>
      </c>
      <c r="F57" t="str" cm="1">
        <f t="array" ref="F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7" t="str">
        <f>IF(LEFT(Table1[[#This Row],[Section]],1)="C", "C-Batch", "Techno")</f>
        <v>Techno</v>
      </c>
      <c r="H57" t="s">
        <v>4745</v>
      </c>
      <c r="I57">
        <v>240</v>
      </c>
      <c r="J57">
        <v>77</v>
      </c>
      <c r="K57">
        <v>48</v>
      </c>
      <c r="L57">
        <v>32</v>
      </c>
      <c r="M57">
        <v>52</v>
      </c>
      <c r="N57">
        <v>40</v>
      </c>
      <c r="O57">
        <f>SUM(Table1[[#This Row],[Maths A]:[Che]])</f>
        <v>172</v>
      </c>
    </row>
    <row r="58" spans="1:15" x14ac:dyDescent="0.25">
      <c r="A58" t="s">
        <v>1005</v>
      </c>
      <c r="B58" t="s">
        <v>1006</v>
      </c>
      <c r="C58" t="s">
        <v>4748</v>
      </c>
      <c r="D58" t="s">
        <v>15</v>
      </c>
      <c r="E58" t="s">
        <v>77</v>
      </c>
      <c r="F58" t="str" cm="1">
        <f t="array" ref="F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8" t="str">
        <f>IF(LEFT(Table1[[#This Row],[Section]],1)="C", "C-Batch", "Techno")</f>
        <v>Techno</v>
      </c>
      <c r="H58" t="s">
        <v>4745</v>
      </c>
      <c r="I58">
        <v>240</v>
      </c>
      <c r="J58">
        <v>76</v>
      </c>
      <c r="K58">
        <v>44</v>
      </c>
      <c r="L58">
        <v>24</v>
      </c>
      <c r="M58">
        <v>48</v>
      </c>
      <c r="N58">
        <v>48</v>
      </c>
      <c r="O58">
        <f>SUM(Table1[[#This Row],[Maths A]:[Che]])</f>
        <v>164</v>
      </c>
    </row>
    <row r="59" spans="1:15" x14ac:dyDescent="0.25">
      <c r="A59" t="s">
        <v>3261</v>
      </c>
      <c r="B59" t="s">
        <v>4866</v>
      </c>
      <c r="C59" t="s">
        <v>4748</v>
      </c>
      <c r="D59" t="s">
        <v>15</v>
      </c>
      <c r="E59" t="s">
        <v>69</v>
      </c>
      <c r="F59" t="str" cm="1">
        <f t="array" ref="F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9" t="str">
        <f>IF(LEFT(Table1[[#This Row],[Section]],1)="C", "C-Batch", "Techno")</f>
        <v>Techno</v>
      </c>
      <c r="H59" t="s">
        <v>4745</v>
      </c>
      <c r="I59">
        <v>240</v>
      </c>
      <c r="J59">
        <v>2</v>
      </c>
      <c r="K59">
        <v>52</v>
      </c>
      <c r="L59">
        <v>36</v>
      </c>
      <c r="M59">
        <v>48</v>
      </c>
      <c r="N59">
        <v>48</v>
      </c>
      <c r="O59">
        <f>SUM(Table1[[#This Row],[Maths A]:[Che]])</f>
        <v>184</v>
      </c>
    </row>
    <row r="60" spans="1:15" x14ac:dyDescent="0.25">
      <c r="A60" t="s">
        <v>691</v>
      </c>
      <c r="B60" t="s">
        <v>692</v>
      </c>
      <c r="C60" t="s">
        <v>4748</v>
      </c>
      <c r="D60" t="s">
        <v>67</v>
      </c>
      <c r="E60" t="s">
        <v>260</v>
      </c>
      <c r="F60" t="str" cm="1">
        <f t="array" ref="F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0" t="str">
        <f>IF(LEFT(Table1[[#This Row],[Section]],1)="C", "C-Batch", "Techno")</f>
        <v>C-Batch</v>
      </c>
      <c r="H60" t="s">
        <v>4745</v>
      </c>
      <c r="I60">
        <v>240</v>
      </c>
      <c r="J60">
        <v>56</v>
      </c>
      <c r="K60">
        <v>56</v>
      </c>
      <c r="L60">
        <v>44</v>
      </c>
      <c r="M60">
        <v>52</v>
      </c>
      <c r="N60">
        <v>52</v>
      </c>
      <c r="O60">
        <f>SUM(Table1[[#This Row],[Maths A]:[Che]])</f>
        <v>204</v>
      </c>
    </row>
    <row r="61" spans="1:15" x14ac:dyDescent="0.25">
      <c r="A61" t="s">
        <v>2379</v>
      </c>
      <c r="B61" t="s">
        <v>2380</v>
      </c>
      <c r="C61" t="s">
        <v>4748</v>
      </c>
      <c r="D61" t="s">
        <v>67</v>
      </c>
      <c r="E61" t="s">
        <v>159</v>
      </c>
      <c r="F61" t="str" cm="1">
        <f t="array" ref="F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1" t="str">
        <f>IF(LEFT(Table1[[#This Row],[Section]],1)="C", "C-Batch", "Techno")</f>
        <v>C-Batch</v>
      </c>
      <c r="H61" t="s">
        <v>4745</v>
      </c>
      <c r="I61">
        <v>240</v>
      </c>
      <c r="J61">
        <v>27</v>
      </c>
      <c r="K61">
        <v>48</v>
      </c>
      <c r="L61">
        <v>32</v>
      </c>
      <c r="M61">
        <v>52</v>
      </c>
      <c r="N61">
        <v>40</v>
      </c>
      <c r="O61">
        <f>SUM(Table1[[#This Row],[Maths A]:[Che]])</f>
        <v>172</v>
      </c>
    </row>
    <row r="62" spans="1:15" x14ac:dyDescent="0.25">
      <c r="A62" t="s">
        <v>1069</v>
      </c>
      <c r="B62" t="s">
        <v>1070</v>
      </c>
      <c r="C62" t="s">
        <v>4748</v>
      </c>
      <c r="D62" t="s">
        <v>67</v>
      </c>
      <c r="E62" t="s">
        <v>472</v>
      </c>
      <c r="F62" t="str" cm="1">
        <f t="array" ref="F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2" t="str">
        <f>IF(LEFT(Table1[[#This Row],[Section]],1)="C", "C-Batch", "Techno")</f>
        <v>Techno</v>
      </c>
      <c r="H62" t="s">
        <v>4745</v>
      </c>
      <c r="I62">
        <v>240</v>
      </c>
      <c r="J62">
        <v>64</v>
      </c>
      <c r="K62">
        <v>56</v>
      </c>
      <c r="L62">
        <v>36</v>
      </c>
      <c r="M62">
        <v>56</v>
      </c>
      <c r="N62">
        <v>52</v>
      </c>
      <c r="O62">
        <f>SUM(Table1[[#This Row],[Maths A]:[Che]])</f>
        <v>200</v>
      </c>
    </row>
    <row r="63" spans="1:15" x14ac:dyDescent="0.25">
      <c r="A63" t="s">
        <v>1713</v>
      </c>
      <c r="B63" t="s">
        <v>1714</v>
      </c>
      <c r="C63" t="s">
        <v>4748</v>
      </c>
      <c r="D63" t="s">
        <v>15</v>
      </c>
      <c r="E63" t="s">
        <v>159</v>
      </c>
      <c r="F63" t="str" cm="1">
        <f t="array" ref="F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3" t="str">
        <f>IF(LEFT(Table1[[#This Row],[Section]],1)="C", "C-Batch", "Techno")</f>
        <v>C-Batch</v>
      </c>
      <c r="H63" t="s">
        <v>4745</v>
      </c>
      <c r="I63">
        <v>240</v>
      </c>
      <c r="J63">
        <v>97</v>
      </c>
      <c r="K63">
        <v>52</v>
      </c>
      <c r="L63">
        <v>32</v>
      </c>
      <c r="M63">
        <v>48</v>
      </c>
      <c r="N63">
        <v>40</v>
      </c>
      <c r="O63">
        <f>SUM(Table1[[#This Row],[Maths A]:[Che]])</f>
        <v>172</v>
      </c>
    </row>
    <row r="64" spans="1:15" x14ac:dyDescent="0.25">
      <c r="A64" t="s">
        <v>1055</v>
      </c>
      <c r="B64" t="s">
        <v>1056</v>
      </c>
      <c r="C64" t="s">
        <v>4748</v>
      </c>
      <c r="D64" t="s">
        <v>15</v>
      </c>
      <c r="E64" t="s">
        <v>233</v>
      </c>
      <c r="F64" t="str" cm="1">
        <f t="array" ref="F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4" t="str">
        <f>IF(LEFT(Table1[[#This Row],[Section]],1)="C", "C-Batch", "Techno")</f>
        <v>C-Batch</v>
      </c>
      <c r="H64" t="s">
        <v>4745</v>
      </c>
      <c r="I64">
        <v>240</v>
      </c>
      <c r="J64">
        <v>92</v>
      </c>
      <c r="K64">
        <v>60</v>
      </c>
      <c r="L64">
        <v>48</v>
      </c>
      <c r="M64">
        <v>60</v>
      </c>
      <c r="N64">
        <v>52</v>
      </c>
      <c r="O64">
        <f>SUM(Table1[[#This Row],[Maths A]:[Che]])</f>
        <v>220</v>
      </c>
    </row>
    <row r="65" spans="1:15" x14ac:dyDescent="0.25">
      <c r="A65" t="s">
        <v>197</v>
      </c>
      <c r="B65" t="s">
        <v>194</v>
      </c>
      <c r="C65" t="s">
        <v>4748</v>
      </c>
      <c r="D65" t="s">
        <v>15</v>
      </c>
      <c r="E65" t="s">
        <v>85</v>
      </c>
      <c r="F65" t="str" cm="1">
        <f t="array" ref="F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5" t="str">
        <f>IF(LEFT(Table1[[#This Row],[Section]],1)="C", "C-Batch", "Techno")</f>
        <v>Techno</v>
      </c>
      <c r="H65" t="s">
        <v>4745</v>
      </c>
      <c r="I65">
        <v>240</v>
      </c>
      <c r="J65">
        <v>58</v>
      </c>
      <c r="K65">
        <v>60</v>
      </c>
      <c r="L65">
        <v>48</v>
      </c>
      <c r="M65">
        <v>56</v>
      </c>
      <c r="N65">
        <v>52</v>
      </c>
      <c r="O65">
        <f>SUM(Table1[[#This Row],[Maths A]:[Che]])</f>
        <v>216</v>
      </c>
    </row>
    <row r="66" spans="1:15" x14ac:dyDescent="0.25">
      <c r="A66" t="s">
        <v>3681</v>
      </c>
      <c r="B66" t="s">
        <v>3682</v>
      </c>
      <c r="C66" t="s">
        <v>4748</v>
      </c>
      <c r="D66" t="s">
        <v>15</v>
      </c>
      <c r="E66" t="s">
        <v>260</v>
      </c>
      <c r="F66" t="str" cm="1">
        <f t="array" ref="F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6" t="str">
        <f>IF(LEFT(Table1[[#This Row],[Section]],1)="C", "C-Batch", "Techno")</f>
        <v>C-Batch</v>
      </c>
      <c r="H66" t="s">
        <v>4745</v>
      </c>
      <c r="I66">
        <v>240</v>
      </c>
      <c r="J66">
        <v>16</v>
      </c>
      <c r="K66">
        <v>60</v>
      </c>
      <c r="L66">
        <v>40</v>
      </c>
      <c r="M66">
        <v>60</v>
      </c>
      <c r="N66">
        <v>56</v>
      </c>
      <c r="O66">
        <f>SUM(Table1[[#This Row],[Maths A]:[Che]])</f>
        <v>216</v>
      </c>
    </row>
    <row r="67" spans="1:15" x14ac:dyDescent="0.25">
      <c r="A67" t="s">
        <v>191</v>
      </c>
      <c r="B67" t="s">
        <v>192</v>
      </c>
      <c r="C67" t="s">
        <v>4748</v>
      </c>
      <c r="D67" t="s">
        <v>67</v>
      </c>
      <c r="E67" t="s">
        <v>138</v>
      </c>
      <c r="F67" t="str" cm="1">
        <f t="array" ref="F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7" t="str">
        <f>IF(LEFT(Table1[[#This Row],[Section]],1)="C", "C-Batch", "Techno")</f>
        <v>C-Batch</v>
      </c>
      <c r="H67" t="s">
        <v>4745</v>
      </c>
      <c r="I67">
        <v>240</v>
      </c>
      <c r="J67">
        <v>21</v>
      </c>
      <c r="K67">
        <v>60</v>
      </c>
      <c r="L67">
        <v>40</v>
      </c>
      <c r="M67">
        <v>56</v>
      </c>
      <c r="N67">
        <v>56</v>
      </c>
      <c r="O67">
        <f>SUM(Table1[[#This Row],[Maths A]:[Che]])</f>
        <v>212</v>
      </c>
    </row>
    <row r="68" spans="1:15" x14ac:dyDescent="0.25">
      <c r="A68" t="s">
        <v>3747</v>
      </c>
      <c r="B68" t="s">
        <v>3748</v>
      </c>
      <c r="C68" t="s">
        <v>4748</v>
      </c>
      <c r="D68" t="s">
        <v>67</v>
      </c>
      <c r="E68" t="s">
        <v>69</v>
      </c>
      <c r="F68" t="str" cm="1">
        <f t="array" ref="F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8" t="str">
        <f>IF(LEFT(Table1[[#This Row],[Section]],1)="C", "C-Batch", "Techno")</f>
        <v>Techno</v>
      </c>
      <c r="H68" t="s">
        <v>4745</v>
      </c>
      <c r="I68">
        <v>240</v>
      </c>
      <c r="J68">
        <v>9</v>
      </c>
      <c r="K68">
        <v>52</v>
      </c>
      <c r="L68">
        <v>20</v>
      </c>
      <c r="M68">
        <v>48</v>
      </c>
      <c r="N68">
        <v>44</v>
      </c>
      <c r="O68">
        <f>SUM(Table1[[#This Row],[Maths A]:[Che]])</f>
        <v>164</v>
      </c>
    </row>
    <row r="69" spans="1:15" x14ac:dyDescent="0.25">
      <c r="A69" t="s">
        <v>2293</v>
      </c>
      <c r="B69" t="s">
        <v>2294</v>
      </c>
      <c r="C69" t="s">
        <v>4748</v>
      </c>
      <c r="D69" t="s">
        <v>15</v>
      </c>
      <c r="E69" t="s">
        <v>377</v>
      </c>
      <c r="F69" t="str" cm="1">
        <f t="array" ref="F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9" t="str">
        <f>IF(LEFT(Table1[[#This Row],[Section]],1)="C", "C-Batch", "Techno")</f>
        <v>C-Batch</v>
      </c>
      <c r="H69" t="s">
        <v>4745</v>
      </c>
      <c r="I69">
        <v>240</v>
      </c>
      <c r="J69">
        <v>28</v>
      </c>
      <c r="K69">
        <v>44</v>
      </c>
      <c r="L69">
        <v>36</v>
      </c>
      <c r="M69">
        <v>52</v>
      </c>
      <c r="N69">
        <v>44</v>
      </c>
      <c r="O69">
        <f>SUM(Table1[[#This Row],[Maths A]:[Che]])</f>
        <v>176</v>
      </c>
    </row>
    <row r="70" spans="1:15" x14ac:dyDescent="0.25">
      <c r="A70" t="s">
        <v>4105</v>
      </c>
      <c r="B70" t="s">
        <v>4106</v>
      </c>
      <c r="C70" t="s">
        <v>4748</v>
      </c>
      <c r="D70" t="s">
        <v>15</v>
      </c>
      <c r="E70" t="s">
        <v>52</v>
      </c>
      <c r="F70" t="str" cm="1">
        <f t="array" ref="F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0" t="str">
        <f>IF(LEFT(Table1[[#This Row],[Section]],1)="C", "C-Batch", "Techno")</f>
        <v>Techno</v>
      </c>
      <c r="H70" t="s">
        <v>4745</v>
      </c>
      <c r="I70">
        <v>240</v>
      </c>
      <c r="J70">
        <v>82</v>
      </c>
      <c r="K70">
        <v>52</v>
      </c>
      <c r="L70">
        <v>44</v>
      </c>
      <c r="M70">
        <v>60</v>
      </c>
      <c r="N70">
        <v>48</v>
      </c>
      <c r="O70">
        <f>SUM(Table1[[#This Row],[Maths A]:[Che]])</f>
        <v>204</v>
      </c>
    </row>
    <row r="71" spans="1:15" x14ac:dyDescent="0.25">
      <c r="A71" t="s">
        <v>3376</v>
      </c>
      <c r="B71" t="s">
        <v>3377</v>
      </c>
      <c r="C71" t="s">
        <v>4748</v>
      </c>
      <c r="D71" t="s">
        <v>67</v>
      </c>
      <c r="E71" t="s">
        <v>282</v>
      </c>
      <c r="F71" t="str" cm="1">
        <f t="array" ref="F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1" t="str">
        <f>IF(LEFT(Table1[[#This Row],[Section]],1)="C", "C-Batch", "Techno")</f>
        <v>Techno</v>
      </c>
      <c r="H71" t="s">
        <v>4745</v>
      </c>
      <c r="I71">
        <v>240</v>
      </c>
      <c r="J71">
        <v>33</v>
      </c>
      <c r="K71">
        <v>52</v>
      </c>
      <c r="L71">
        <v>28</v>
      </c>
      <c r="M71">
        <v>56</v>
      </c>
      <c r="N71">
        <v>48</v>
      </c>
      <c r="O71">
        <f>SUM(Table1[[#This Row],[Maths A]:[Che]])</f>
        <v>184</v>
      </c>
    </row>
    <row r="72" spans="1:15" x14ac:dyDescent="0.25">
      <c r="A72" t="s">
        <v>3687</v>
      </c>
      <c r="B72" t="s">
        <v>4816</v>
      </c>
      <c r="C72" t="s">
        <v>4748</v>
      </c>
      <c r="D72" t="s">
        <v>67</v>
      </c>
      <c r="E72" t="s">
        <v>394</v>
      </c>
      <c r="F72" t="str" cm="1">
        <f t="array" ref="F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2" t="str">
        <f>IF(LEFT(Table1[[#This Row],[Section]],1)="C", "C-Batch", "Techno")</f>
        <v>Techno</v>
      </c>
      <c r="H72" t="s">
        <v>4745</v>
      </c>
      <c r="I72">
        <v>240</v>
      </c>
      <c r="J72">
        <v>25</v>
      </c>
      <c r="K72">
        <v>48</v>
      </c>
      <c r="L72">
        <v>28</v>
      </c>
      <c r="M72">
        <v>52</v>
      </c>
      <c r="N72">
        <v>40</v>
      </c>
      <c r="O72">
        <f>SUM(Table1[[#This Row],[Maths A]:[Che]])</f>
        <v>168</v>
      </c>
    </row>
    <row r="73" spans="1:15" x14ac:dyDescent="0.25">
      <c r="A73" t="s">
        <v>3710</v>
      </c>
      <c r="B73" t="s">
        <v>3688</v>
      </c>
      <c r="C73" t="s">
        <v>4748</v>
      </c>
      <c r="D73" t="s">
        <v>67</v>
      </c>
      <c r="E73" t="s">
        <v>233</v>
      </c>
      <c r="F73" t="str" cm="1">
        <f t="array" ref="F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3" t="str">
        <f>IF(LEFT(Table1[[#This Row],[Section]],1)="C", "C-Batch", "Techno")</f>
        <v>C-Batch</v>
      </c>
      <c r="H73" t="s">
        <v>4745</v>
      </c>
      <c r="I73">
        <v>240</v>
      </c>
      <c r="J73">
        <v>35</v>
      </c>
      <c r="K73">
        <v>52</v>
      </c>
      <c r="L73">
        <v>48</v>
      </c>
      <c r="M73">
        <v>52</v>
      </c>
      <c r="N73">
        <v>52</v>
      </c>
      <c r="O73">
        <f>SUM(Table1[[#This Row],[Maths A]:[Che]])</f>
        <v>204</v>
      </c>
    </row>
    <row r="74" spans="1:15" x14ac:dyDescent="0.25">
      <c r="A74" t="s">
        <v>3610</v>
      </c>
      <c r="B74" t="s">
        <v>3611</v>
      </c>
      <c r="C74" t="s">
        <v>4748</v>
      </c>
      <c r="D74" t="s">
        <v>67</v>
      </c>
      <c r="E74" t="s">
        <v>115</v>
      </c>
      <c r="F74" t="str" cm="1">
        <f t="array" ref="F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4" t="str">
        <f>IF(LEFT(Table1[[#This Row],[Section]],1)="C", "C-Batch", "Techno")</f>
        <v>C-Batch</v>
      </c>
      <c r="H74" t="s">
        <v>4745</v>
      </c>
      <c r="I74">
        <v>240</v>
      </c>
      <c r="J74">
        <v>87</v>
      </c>
      <c r="K74">
        <v>60</v>
      </c>
      <c r="L74">
        <v>48</v>
      </c>
      <c r="M74">
        <v>56</v>
      </c>
      <c r="N74">
        <v>56</v>
      </c>
      <c r="O74">
        <f>SUM(Table1[[#This Row],[Maths A]:[Che]])</f>
        <v>220</v>
      </c>
    </row>
    <row r="75" spans="1:15" x14ac:dyDescent="0.25">
      <c r="A75" t="s">
        <v>2156</v>
      </c>
      <c r="B75" t="s">
        <v>2157</v>
      </c>
      <c r="C75" t="s">
        <v>4748</v>
      </c>
      <c r="D75" t="s">
        <v>67</v>
      </c>
      <c r="E75" t="s">
        <v>26</v>
      </c>
      <c r="F75" t="str" cm="1">
        <f t="array" ref="F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5" t="str">
        <f>IF(LEFT(Table1[[#This Row],[Section]],1)="C", "C-Batch", "Techno")</f>
        <v>Techno</v>
      </c>
      <c r="H75" t="s">
        <v>4745</v>
      </c>
      <c r="I75">
        <v>240</v>
      </c>
      <c r="J75">
        <v>27</v>
      </c>
      <c r="K75">
        <v>44</v>
      </c>
      <c r="L75">
        <v>40</v>
      </c>
      <c r="M75">
        <v>48</v>
      </c>
      <c r="N75">
        <v>48</v>
      </c>
      <c r="O75">
        <f>SUM(Table1[[#This Row],[Maths A]:[Che]])</f>
        <v>180</v>
      </c>
    </row>
    <row r="76" spans="1:15" x14ac:dyDescent="0.25">
      <c r="A76" t="s">
        <v>1015</v>
      </c>
      <c r="B76" t="s">
        <v>1016</v>
      </c>
      <c r="C76" t="s">
        <v>4748</v>
      </c>
      <c r="D76" t="s">
        <v>67</v>
      </c>
      <c r="E76" t="s">
        <v>159</v>
      </c>
      <c r="F76" t="str" cm="1">
        <f t="array" ref="F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6" t="str">
        <f>IF(LEFT(Table1[[#This Row],[Section]],1)="C", "C-Batch", "Techno")</f>
        <v>C-Batch</v>
      </c>
      <c r="H76" t="s">
        <v>4745</v>
      </c>
      <c r="I76">
        <v>240</v>
      </c>
      <c r="J76">
        <v>4</v>
      </c>
      <c r="K76">
        <v>60</v>
      </c>
      <c r="L76">
        <v>40</v>
      </c>
      <c r="M76">
        <v>60</v>
      </c>
      <c r="N76">
        <v>60</v>
      </c>
      <c r="O76">
        <f>SUM(Table1[[#This Row],[Maths A]:[Che]])</f>
        <v>220</v>
      </c>
    </row>
    <row r="77" spans="1:15" x14ac:dyDescent="0.25">
      <c r="A77" t="s">
        <v>3665</v>
      </c>
      <c r="B77" t="s">
        <v>2237</v>
      </c>
      <c r="C77" t="s">
        <v>4748</v>
      </c>
      <c r="D77" t="s">
        <v>67</v>
      </c>
      <c r="E77" t="s">
        <v>472</v>
      </c>
      <c r="F77" t="str" cm="1">
        <f t="array" ref="F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7" t="str">
        <f>IF(LEFT(Table1[[#This Row],[Section]],1)="C", "C-Batch", "Techno")</f>
        <v>Techno</v>
      </c>
      <c r="H77" t="s">
        <v>4745</v>
      </c>
      <c r="I77">
        <v>240</v>
      </c>
      <c r="J77">
        <v>58</v>
      </c>
      <c r="K77">
        <v>56</v>
      </c>
      <c r="L77">
        <v>40</v>
      </c>
      <c r="M77">
        <v>56</v>
      </c>
      <c r="N77">
        <v>52</v>
      </c>
      <c r="O77">
        <f>SUM(Table1[[#This Row],[Maths A]:[Che]])</f>
        <v>204</v>
      </c>
    </row>
    <row r="78" spans="1:15" x14ac:dyDescent="0.25">
      <c r="A78" t="s">
        <v>4401</v>
      </c>
      <c r="B78" t="s">
        <v>3187</v>
      </c>
      <c r="C78" t="s">
        <v>4748</v>
      </c>
      <c r="D78" t="s">
        <v>67</v>
      </c>
      <c r="E78" t="s">
        <v>26</v>
      </c>
      <c r="F78" t="str" cm="1">
        <f t="array" ref="F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8" t="str">
        <f>IF(LEFT(Table1[[#This Row],[Section]],1)="C", "C-Batch", "Techno")</f>
        <v>Techno</v>
      </c>
      <c r="H78" t="s">
        <v>4745</v>
      </c>
      <c r="I78">
        <v>240</v>
      </c>
      <c r="J78">
        <v>87</v>
      </c>
      <c r="K78">
        <v>56</v>
      </c>
      <c r="L78">
        <v>44</v>
      </c>
      <c r="M78">
        <v>60</v>
      </c>
      <c r="N78">
        <v>60</v>
      </c>
      <c r="O78">
        <f>SUM(Table1[[#This Row],[Maths A]:[Che]])</f>
        <v>220</v>
      </c>
    </row>
    <row r="79" spans="1:15" x14ac:dyDescent="0.25">
      <c r="A79" t="s">
        <v>1428</v>
      </c>
      <c r="B79" t="s">
        <v>1429</v>
      </c>
      <c r="C79" t="s">
        <v>4748</v>
      </c>
      <c r="D79" t="s">
        <v>67</v>
      </c>
      <c r="E79" t="s">
        <v>410</v>
      </c>
      <c r="F79" t="str" cm="1">
        <f t="array" ref="F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9" t="str">
        <f>IF(LEFT(Table1[[#This Row],[Section]],1)="C", "C-Batch", "Techno")</f>
        <v>Techno</v>
      </c>
      <c r="H79" t="s">
        <v>4745</v>
      </c>
      <c r="I79">
        <v>240</v>
      </c>
      <c r="J79">
        <v>87</v>
      </c>
      <c r="K79">
        <v>52</v>
      </c>
      <c r="L79">
        <v>36</v>
      </c>
      <c r="M79">
        <v>52</v>
      </c>
      <c r="N79">
        <v>48</v>
      </c>
      <c r="O79">
        <f>SUM(Table1[[#This Row],[Maths A]:[Che]])</f>
        <v>188</v>
      </c>
    </row>
    <row r="80" spans="1:15" x14ac:dyDescent="0.25">
      <c r="A80" t="s">
        <v>4353</v>
      </c>
      <c r="B80" t="s">
        <v>4354</v>
      </c>
      <c r="C80" t="s">
        <v>4748</v>
      </c>
      <c r="D80" t="s">
        <v>15</v>
      </c>
      <c r="E80" t="s">
        <v>472</v>
      </c>
      <c r="F80" t="str" cm="1">
        <f t="array" ref="F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0" t="str">
        <f>IF(LEFT(Table1[[#This Row],[Section]],1)="C", "C-Batch", "Techno")</f>
        <v>Techno</v>
      </c>
      <c r="H80" t="s">
        <v>4745</v>
      </c>
      <c r="I80">
        <v>240</v>
      </c>
      <c r="J80">
        <v>28</v>
      </c>
      <c r="K80">
        <v>44</v>
      </c>
      <c r="L80">
        <v>32</v>
      </c>
      <c r="M80">
        <v>56</v>
      </c>
      <c r="N80">
        <v>44</v>
      </c>
      <c r="O80">
        <f>SUM(Table1[[#This Row],[Maths A]:[Che]])</f>
        <v>176</v>
      </c>
    </row>
    <row r="81" spans="1:15" x14ac:dyDescent="0.25">
      <c r="A81" t="s">
        <v>2234</v>
      </c>
      <c r="B81" t="s">
        <v>2235</v>
      </c>
      <c r="C81" t="s">
        <v>4748</v>
      </c>
      <c r="D81" t="s">
        <v>15</v>
      </c>
      <c r="E81" t="s">
        <v>483</v>
      </c>
      <c r="F81" t="str" cm="1">
        <f t="array" ref="F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1" t="str">
        <f>IF(LEFT(Table1[[#This Row],[Section]],1)="C", "C-Batch", "Techno")</f>
        <v>C-Batch</v>
      </c>
      <c r="H81" t="s">
        <v>4745</v>
      </c>
      <c r="I81">
        <v>240</v>
      </c>
      <c r="J81">
        <v>26</v>
      </c>
      <c r="K81">
        <v>60</v>
      </c>
      <c r="L81">
        <v>48</v>
      </c>
      <c r="M81">
        <v>56</v>
      </c>
      <c r="N81">
        <v>52</v>
      </c>
      <c r="O81">
        <f>SUM(Table1[[#This Row],[Maths A]:[Che]])</f>
        <v>216</v>
      </c>
    </row>
    <row r="82" spans="1:15" x14ac:dyDescent="0.25">
      <c r="A82" t="s">
        <v>333</v>
      </c>
      <c r="B82" t="s">
        <v>334</v>
      </c>
      <c r="C82" t="s">
        <v>4748</v>
      </c>
      <c r="D82" t="s">
        <v>67</v>
      </c>
      <c r="E82" t="s">
        <v>115</v>
      </c>
      <c r="F82" t="str" cm="1">
        <f t="array" ref="F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2" t="str">
        <f>IF(LEFT(Table1[[#This Row],[Section]],1)="C", "C-Batch", "Techno")</f>
        <v>C-Batch</v>
      </c>
      <c r="H82" t="s">
        <v>4745</v>
      </c>
      <c r="I82">
        <v>240</v>
      </c>
      <c r="J82">
        <v>17</v>
      </c>
      <c r="K82">
        <v>48</v>
      </c>
      <c r="L82">
        <v>36</v>
      </c>
      <c r="M82">
        <v>48</v>
      </c>
      <c r="N82">
        <v>44</v>
      </c>
      <c r="O82">
        <f>SUM(Table1[[#This Row],[Maths A]:[Che]])</f>
        <v>176</v>
      </c>
    </row>
    <row r="83" spans="1:15" x14ac:dyDescent="0.25">
      <c r="A83" t="s">
        <v>3185</v>
      </c>
      <c r="B83" t="s">
        <v>2822</v>
      </c>
      <c r="C83" t="s">
        <v>4748</v>
      </c>
      <c r="D83" t="s">
        <v>67</v>
      </c>
      <c r="E83" t="s">
        <v>260</v>
      </c>
      <c r="F83" t="str" cm="1">
        <f t="array" ref="F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3" t="str">
        <f>IF(LEFT(Table1[[#This Row],[Section]],1)="C", "C-Batch", "Techno")</f>
        <v>C-Batch</v>
      </c>
      <c r="H83" t="s">
        <v>4745</v>
      </c>
      <c r="I83">
        <v>240</v>
      </c>
      <c r="J83">
        <v>57</v>
      </c>
      <c r="K83">
        <v>52</v>
      </c>
      <c r="L83">
        <v>32</v>
      </c>
      <c r="M83">
        <v>56</v>
      </c>
      <c r="N83">
        <v>40</v>
      </c>
      <c r="O83">
        <f>SUM(Table1[[#This Row],[Maths A]:[Che]])</f>
        <v>180</v>
      </c>
    </row>
    <row r="84" spans="1:15" x14ac:dyDescent="0.25">
      <c r="A84" t="s">
        <v>2324</v>
      </c>
      <c r="B84" t="s">
        <v>2325</v>
      </c>
      <c r="C84" t="s">
        <v>4748</v>
      </c>
      <c r="D84" t="s">
        <v>67</v>
      </c>
      <c r="E84" t="s">
        <v>85</v>
      </c>
      <c r="F84" t="str" cm="1">
        <f t="array" ref="F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4" t="str">
        <f>IF(LEFT(Table1[[#This Row],[Section]],1)="C", "C-Batch", "Techno")</f>
        <v>Techno</v>
      </c>
      <c r="H84" t="s">
        <v>4745</v>
      </c>
      <c r="I84">
        <v>240</v>
      </c>
      <c r="J84">
        <v>38</v>
      </c>
      <c r="K84">
        <v>52</v>
      </c>
      <c r="L84">
        <v>24</v>
      </c>
      <c r="M84">
        <v>52</v>
      </c>
      <c r="N84">
        <v>48</v>
      </c>
      <c r="O84">
        <f>SUM(Table1[[#This Row],[Maths A]:[Che]])</f>
        <v>176</v>
      </c>
    </row>
    <row r="85" spans="1:15" x14ac:dyDescent="0.25">
      <c r="A85" t="s">
        <v>4549</v>
      </c>
      <c r="B85" t="s">
        <v>4550</v>
      </c>
      <c r="C85" t="s">
        <v>4748</v>
      </c>
      <c r="D85" t="s">
        <v>15</v>
      </c>
      <c r="E85" t="s">
        <v>159</v>
      </c>
      <c r="F85" t="str" cm="1">
        <f t="array" ref="F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5" t="str">
        <f>IF(LEFT(Table1[[#This Row],[Section]],1)="C", "C-Batch", "Techno")</f>
        <v>C-Batch</v>
      </c>
      <c r="H85" t="s">
        <v>4745</v>
      </c>
      <c r="I85">
        <v>240</v>
      </c>
      <c r="J85">
        <v>34</v>
      </c>
      <c r="K85">
        <v>48</v>
      </c>
      <c r="L85">
        <v>24</v>
      </c>
      <c r="M85">
        <v>52</v>
      </c>
      <c r="N85">
        <v>40</v>
      </c>
      <c r="O85">
        <f>SUM(Table1[[#This Row],[Maths A]:[Che]])</f>
        <v>164</v>
      </c>
    </row>
    <row r="86" spans="1:15" x14ac:dyDescent="0.25">
      <c r="A86" t="s">
        <v>2819</v>
      </c>
      <c r="B86" t="s">
        <v>2820</v>
      </c>
      <c r="C86" t="s">
        <v>4748</v>
      </c>
      <c r="D86" t="s">
        <v>67</v>
      </c>
      <c r="E86" t="s">
        <v>77</v>
      </c>
      <c r="F86" t="str" cm="1">
        <f t="array" ref="F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6" t="str">
        <f>IF(LEFT(Table1[[#This Row],[Section]],1)="C", "C-Batch", "Techno")</f>
        <v>Techno</v>
      </c>
      <c r="H86" t="s">
        <v>4745</v>
      </c>
      <c r="I86">
        <v>240</v>
      </c>
      <c r="J86">
        <v>90</v>
      </c>
      <c r="K86">
        <v>56</v>
      </c>
      <c r="L86">
        <v>44</v>
      </c>
      <c r="M86">
        <v>60</v>
      </c>
      <c r="N86">
        <v>52</v>
      </c>
      <c r="O86">
        <f>SUM(Table1[[#This Row],[Maths A]:[Che]])</f>
        <v>212</v>
      </c>
    </row>
    <row r="87" spans="1:15" x14ac:dyDescent="0.25">
      <c r="A87" t="s">
        <v>3917</v>
      </c>
      <c r="B87" t="s">
        <v>3918</v>
      </c>
      <c r="C87" t="s">
        <v>4748</v>
      </c>
      <c r="D87" t="s">
        <v>67</v>
      </c>
      <c r="E87" t="s">
        <v>77</v>
      </c>
      <c r="F87" t="str" cm="1">
        <f t="array" ref="F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7" t="str">
        <f>IF(LEFT(Table1[[#This Row],[Section]],1)="C", "C-Batch", "Techno")</f>
        <v>Techno</v>
      </c>
      <c r="H87" t="s">
        <v>4745</v>
      </c>
      <c r="I87">
        <v>240</v>
      </c>
      <c r="J87">
        <v>100</v>
      </c>
      <c r="K87">
        <v>52</v>
      </c>
      <c r="L87">
        <v>28</v>
      </c>
      <c r="M87">
        <v>52</v>
      </c>
      <c r="N87">
        <v>44</v>
      </c>
      <c r="O87">
        <f>SUM(Table1[[#This Row],[Maths A]:[Che]])</f>
        <v>176</v>
      </c>
    </row>
    <row r="88" spans="1:15" x14ac:dyDescent="0.25">
      <c r="A88" t="s">
        <v>3707</v>
      </c>
      <c r="B88" t="s">
        <v>3708</v>
      </c>
      <c r="C88" t="s">
        <v>4748</v>
      </c>
      <c r="D88" t="s">
        <v>67</v>
      </c>
      <c r="E88" t="s">
        <v>94</v>
      </c>
      <c r="F88" t="str" cm="1">
        <f t="array" ref="F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8" t="str">
        <f>IF(LEFT(Table1[[#This Row],[Section]],1)="C", "C-Batch", "Techno")</f>
        <v>C-Batch</v>
      </c>
      <c r="H88" t="s">
        <v>4745</v>
      </c>
      <c r="I88">
        <v>240</v>
      </c>
      <c r="J88">
        <v>40</v>
      </c>
      <c r="K88">
        <v>44</v>
      </c>
      <c r="L88">
        <v>28</v>
      </c>
      <c r="M88">
        <v>52</v>
      </c>
      <c r="N88">
        <v>40</v>
      </c>
      <c r="O88">
        <f>SUM(Table1[[#This Row],[Maths A]:[Che]])</f>
        <v>164</v>
      </c>
    </row>
    <row r="89" spans="1:15" x14ac:dyDescent="0.25">
      <c r="A89" t="s">
        <v>719</v>
      </c>
      <c r="B89" t="s">
        <v>720</v>
      </c>
      <c r="C89" t="s">
        <v>4748</v>
      </c>
      <c r="D89" t="s">
        <v>15</v>
      </c>
      <c r="E89" t="s">
        <v>52</v>
      </c>
      <c r="F89" t="str" cm="1">
        <f t="array" ref="F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9" t="str">
        <f>IF(LEFT(Table1[[#This Row],[Section]],1)="C", "C-Batch", "Techno")</f>
        <v>Techno</v>
      </c>
      <c r="H89" t="s">
        <v>4745</v>
      </c>
      <c r="I89">
        <v>240</v>
      </c>
      <c r="J89">
        <v>28</v>
      </c>
      <c r="K89">
        <v>44</v>
      </c>
      <c r="L89">
        <v>40</v>
      </c>
      <c r="M89">
        <v>56</v>
      </c>
      <c r="N89">
        <v>36</v>
      </c>
      <c r="O89">
        <f>SUM(Table1[[#This Row],[Maths A]:[Che]])</f>
        <v>176</v>
      </c>
    </row>
    <row r="90" spans="1:15" x14ac:dyDescent="0.25">
      <c r="A90" t="s">
        <v>1311</v>
      </c>
      <c r="B90" t="s">
        <v>1312</v>
      </c>
      <c r="C90" t="s">
        <v>4748</v>
      </c>
      <c r="D90" t="s">
        <v>67</v>
      </c>
      <c r="E90" t="s">
        <v>52</v>
      </c>
      <c r="F90" t="str" cm="1">
        <f t="array" ref="F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0" t="str">
        <f>IF(LEFT(Table1[[#This Row],[Section]],1)="C", "C-Batch", "Techno")</f>
        <v>Techno</v>
      </c>
      <c r="H90" t="s">
        <v>4745</v>
      </c>
      <c r="I90">
        <v>240</v>
      </c>
      <c r="J90">
        <v>5</v>
      </c>
      <c r="K90">
        <v>44</v>
      </c>
      <c r="L90">
        <v>32</v>
      </c>
      <c r="M90">
        <v>52</v>
      </c>
      <c r="N90">
        <v>44</v>
      </c>
      <c r="O90">
        <f>SUM(Table1[[#This Row],[Maths A]:[Che]])</f>
        <v>172</v>
      </c>
    </row>
    <row r="91" spans="1:15" x14ac:dyDescent="0.25">
      <c r="A91" t="s">
        <v>1382</v>
      </c>
      <c r="B91" t="s">
        <v>1383</v>
      </c>
      <c r="C91" t="s">
        <v>4748</v>
      </c>
      <c r="D91" t="s">
        <v>67</v>
      </c>
      <c r="E91" t="s">
        <v>122</v>
      </c>
      <c r="F91" t="str" cm="1">
        <f t="array" ref="F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1" t="str">
        <f>IF(LEFT(Table1[[#This Row],[Section]],1)="C", "C-Batch", "Techno")</f>
        <v>Techno</v>
      </c>
      <c r="H91" t="s">
        <v>4745</v>
      </c>
      <c r="I91">
        <v>240</v>
      </c>
      <c r="J91">
        <v>89</v>
      </c>
      <c r="K91">
        <v>44</v>
      </c>
      <c r="L91">
        <v>24</v>
      </c>
      <c r="M91">
        <v>52</v>
      </c>
      <c r="N91">
        <v>44</v>
      </c>
      <c r="O91">
        <f>SUM(Table1[[#This Row],[Maths A]:[Che]])</f>
        <v>164</v>
      </c>
    </row>
    <row r="92" spans="1:15" x14ac:dyDescent="0.25">
      <c r="A92" t="s">
        <v>3049</v>
      </c>
      <c r="B92" t="s">
        <v>3050</v>
      </c>
      <c r="C92" t="s">
        <v>4748</v>
      </c>
      <c r="D92" t="s">
        <v>67</v>
      </c>
      <c r="E92" t="s">
        <v>26</v>
      </c>
      <c r="F92" t="str" cm="1">
        <f t="array" ref="F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2" t="str">
        <f>IF(LEFT(Table1[[#This Row],[Section]],1)="C", "C-Batch", "Techno")</f>
        <v>Techno</v>
      </c>
      <c r="H92" t="s">
        <v>4745</v>
      </c>
      <c r="I92">
        <v>240</v>
      </c>
      <c r="J92">
        <v>96</v>
      </c>
      <c r="K92">
        <v>52</v>
      </c>
      <c r="L92">
        <v>28</v>
      </c>
      <c r="M92">
        <v>56</v>
      </c>
      <c r="N92">
        <v>48</v>
      </c>
      <c r="O92">
        <f>SUM(Table1[[#This Row],[Maths A]:[Che]])</f>
        <v>184</v>
      </c>
    </row>
    <row r="93" spans="1:15" x14ac:dyDescent="0.25">
      <c r="A93" t="s">
        <v>2243</v>
      </c>
      <c r="B93" t="s">
        <v>2244</v>
      </c>
      <c r="C93" t="s">
        <v>4748</v>
      </c>
      <c r="D93" t="s">
        <v>67</v>
      </c>
      <c r="E93" t="s">
        <v>69</v>
      </c>
      <c r="F93" t="str" cm="1">
        <f t="array" ref="F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3" t="str">
        <f>IF(LEFT(Table1[[#This Row],[Section]],1)="C", "C-Batch", "Techno")</f>
        <v>Techno</v>
      </c>
      <c r="H93" t="s">
        <v>4745</v>
      </c>
      <c r="I93">
        <v>240</v>
      </c>
      <c r="J93">
        <v>47</v>
      </c>
      <c r="K93">
        <v>52</v>
      </c>
      <c r="L93">
        <v>44</v>
      </c>
      <c r="M93">
        <v>52</v>
      </c>
      <c r="N93">
        <v>52</v>
      </c>
      <c r="O93">
        <f>SUM(Table1[[#This Row],[Maths A]:[Che]])</f>
        <v>200</v>
      </c>
    </row>
    <row r="94" spans="1:15" x14ac:dyDescent="0.25">
      <c r="A94" t="s">
        <v>3871</v>
      </c>
      <c r="B94" t="s">
        <v>3872</v>
      </c>
      <c r="C94" t="s">
        <v>4748</v>
      </c>
      <c r="D94" t="s">
        <v>15</v>
      </c>
      <c r="E94" t="s">
        <v>94</v>
      </c>
      <c r="F94" t="str" cm="1">
        <f t="array" ref="F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4" t="str">
        <f>IF(LEFT(Table1[[#This Row],[Section]],1)="C", "C-Batch", "Techno")</f>
        <v>C-Batch</v>
      </c>
      <c r="H94" t="s">
        <v>4745</v>
      </c>
      <c r="I94">
        <v>240</v>
      </c>
      <c r="J94">
        <v>62</v>
      </c>
      <c r="K94">
        <v>52</v>
      </c>
      <c r="L94">
        <v>36</v>
      </c>
      <c r="M94">
        <v>60</v>
      </c>
      <c r="N94">
        <v>48</v>
      </c>
      <c r="O94">
        <f>SUM(Table1[[#This Row],[Maths A]:[Che]])</f>
        <v>196</v>
      </c>
    </row>
    <row r="95" spans="1:15" x14ac:dyDescent="0.25">
      <c r="A95" t="s">
        <v>3719</v>
      </c>
      <c r="B95" t="s">
        <v>3720</v>
      </c>
      <c r="C95" t="s">
        <v>4748</v>
      </c>
      <c r="D95" t="s">
        <v>15</v>
      </c>
      <c r="E95" t="s">
        <v>394</v>
      </c>
      <c r="F95" t="str" cm="1">
        <f t="array" ref="F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5" t="str">
        <f>IF(LEFT(Table1[[#This Row],[Section]],1)="C", "C-Batch", "Techno")</f>
        <v>Techno</v>
      </c>
      <c r="H95" t="s">
        <v>4745</v>
      </c>
      <c r="I95">
        <v>240</v>
      </c>
      <c r="J95">
        <v>44</v>
      </c>
      <c r="K95">
        <v>48</v>
      </c>
      <c r="L95">
        <v>36</v>
      </c>
      <c r="M95">
        <v>52</v>
      </c>
      <c r="N95">
        <v>48</v>
      </c>
      <c r="O95">
        <f>SUM(Table1[[#This Row],[Maths A]:[Che]])</f>
        <v>184</v>
      </c>
    </row>
    <row r="96" spans="1:15" x14ac:dyDescent="0.25">
      <c r="A96" t="s">
        <v>2417</v>
      </c>
      <c r="B96" t="s">
        <v>2418</v>
      </c>
      <c r="C96" t="s">
        <v>4748</v>
      </c>
      <c r="D96" t="s">
        <v>15</v>
      </c>
      <c r="E96" t="s">
        <v>282</v>
      </c>
      <c r="F96" t="str" cm="1">
        <f t="array" ref="F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6" t="str">
        <f>IF(LEFT(Table1[[#This Row],[Section]],1)="C", "C-Batch", "Techno")</f>
        <v>Techno</v>
      </c>
      <c r="H96" t="s">
        <v>4745</v>
      </c>
      <c r="I96">
        <v>240</v>
      </c>
      <c r="J96">
        <v>85</v>
      </c>
      <c r="K96">
        <v>52</v>
      </c>
      <c r="L96">
        <v>32</v>
      </c>
      <c r="M96">
        <v>56</v>
      </c>
      <c r="N96">
        <v>36</v>
      </c>
      <c r="O96">
        <f>SUM(Table1[[#This Row],[Maths A]:[Che]])</f>
        <v>176</v>
      </c>
    </row>
    <row r="97" spans="1:15" x14ac:dyDescent="0.25">
      <c r="A97" t="s">
        <v>4718</v>
      </c>
      <c r="B97" t="s">
        <v>4719</v>
      </c>
      <c r="C97" t="s">
        <v>4748</v>
      </c>
      <c r="D97" t="s">
        <v>67</v>
      </c>
      <c r="E97" t="s">
        <v>260</v>
      </c>
      <c r="F97" t="str" cm="1">
        <f t="array" ref="F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7" t="str">
        <f>IF(LEFT(Table1[[#This Row],[Section]],1)="C", "C-Batch", "Techno")</f>
        <v>C-Batch</v>
      </c>
      <c r="H97" t="s">
        <v>4745</v>
      </c>
      <c r="I97">
        <v>240</v>
      </c>
      <c r="J97">
        <v>45</v>
      </c>
      <c r="K97">
        <v>48</v>
      </c>
      <c r="L97">
        <v>28</v>
      </c>
      <c r="M97">
        <v>52</v>
      </c>
      <c r="N97">
        <v>44</v>
      </c>
      <c r="O97">
        <f>SUM(Table1[[#This Row],[Maths A]:[Che]])</f>
        <v>172</v>
      </c>
    </row>
    <row r="98" spans="1:15" x14ac:dyDescent="0.25">
      <c r="A98" t="s">
        <v>3741</v>
      </c>
      <c r="B98" t="s">
        <v>3742</v>
      </c>
      <c r="C98" t="s">
        <v>4748</v>
      </c>
      <c r="D98" t="s">
        <v>15</v>
      </c>
      <c r="E98" t="s">
        <v>122</v>
      </c>
      <c r="F98" t="str" cm="1">
        <f t="array" ref="F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8" t="str">
        <f>IF(LEFT(Table1[[#This Row],[Section]],1)="C", "C-Batch", "Techno")</f>
        <v>Techno</v>
      </c>
      <c r="H98" t="s">
        <v>4745</v>
      </c>
      <c r="I98">
        <v>240</v>
      </c>
      <c r="J98">
        <v>14</v>
      </c>
      <c r="K98">
        <v>60</v>
      </c>
      <c r="L98">
        <v>48</v>
      </c>
      <c r="M98">
        <v>60</v>
      </c>
      <c r="N98">
        <v>52</v>
      </c>
      <c r="O98">
        <f>SUM(Table1[[#This Row],[Maths A]:[Che]])</f>
        <v>220</v>
      </c>
    </row>
    <row r="99" spans="1:15" x14ac:dyDescent="0.25">
      <c r="A99" t="s">
        <v>4390</v>
      </c>
      <c r="B99" t="s">
        <v>4391</v>
      </c>
      <c r="C99" t="s">
        <v>4748</v>
      </c>
      <c r="D99" t="s">
        <v>67</v>
      </c>
      <c r="E99" t="s">
        <v>410</v>
      </c>
      <c r="F99" t="str" cm="1">
        <f t="array" ref="F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9" t="str">
        <f>IF(LEFT(Table1[[#This Row],[Section]],1)="C", "C-Batch", "Techno")</f>
        <v>Techno</v>
      </c>
      <c r="H99" t="s">
        <v>4745</v>
      </c>
      <c r="I99">
        <v>240</v>
      </c>
      <c r="J99">
        <v>74</v>
      </c>
      <c r="K99">
        <v>52</v>
      </c>
      <c r="L99">
        <v>44</v>
      </c>
      <c r="M99">
        <v>52</v>
      </c>
      <c r="N99">
        <v>52</v>
      </c>
      <c r="O99">
        <f>SUM(Table1[[#This Row],[Maths A]:[Che]])</f>
        <v>200</v>
      </c>
    </row>
    <row r="100" spans="1:15" x14ac:dyDescent="0.25">
      <c r="A100" t="s">
        <v>4713</v>
      </c>
      <c r="B100" t="s">
        <v>4714</v>
      </c>
      <c r="C100" t="s">
        <v>4748</v>
      </c>
      <c r="D100" t="s">
        <v>15</v>
      </c>
      <c r="E100" t="s">
        <v>138</v>
      </c>
      <c r="F100" t="str" cm="1">
        <f t="array" ref="F1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0" t="str">
        <f>IF(LEFT(Table1[[#This Row],[Section]],1)="C", "C-Batch", "Techno")</f>
        <v>C-Batch</v>
      </c>
      <c r="H100" t="s">
        <v>4745</v>
      </c>
      <c r="I100">
        <v>240</v>
      </c>
      <c r="J100">
        <v>74</v>
      </c>
      <c r="K100">
        <v>52</v>
      </c>
      <c r="L100">
        <v>16</v>
      </c>
      <c r="M100">
        <v>48</v>
      </c>
      <c r="N100">
        <v>48</v>
      </c>
      <c r="O100">
        <f>SUM(Table1[[#This Row],[Maths A]:[Che]])</f>
        <v>164</v>
      </c>
    </row>
    <row r="101" spans="1:15" x14ac:dyDescent="0.25">
      <c r="A101" t="s">
        <v>2558</v>
      </c>
      <c r="B101" t="s">
        <v>2421</v>
      </c>
      <c r="C101" t="s">
        <v>4748</v>
      </c>
      <c r="D101" t="s">
        <v>67</v>
      </c>
      <c r="E101" t="s">
        <v>435</v>
      </c>
      <c r="F101" t="str" cm="1">
        <f t="array" ref="F1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1" t="str">
        <f>IF(LEFT(Table1[[#This Row],[Section]],1)="C", "C-Batch", "Techno")</f>
        <v>Techno</v>
      </c>
      <c r="H101" t="s">
        <v>4745</v>
      </c>
      <c r="I101">
        <v>240</v>
      </c>
      <c r="J101">
        <v>59</v>
      </c>
      <c r="K101">
        <v>44</v>
      </c>
      <c r="L101">
        <v>24</v>
      </c>
      <c r="M101">
        <v>52</v>
      </c>
      <c r="N101">
        <v>36</v>
      </c>
      <c r="O101">
        <f>SUM(Table1[[#This Row],[Maths A]:[Che]])</f>
        <v>156</v>
      </c>
    </row>
    <row r="102" spans="1:15" x14ac:dyDescent="0.25">
      <c r="A102" t="s">
        <v>1132</v>
      </c>
      <c r="B102" t="s">
        <v>4864</v>
      </c>
      <c r="C102" t="s">
        <v>4748</v>
      </c>
      <c r="D102" t="s">
        <v>67</v>
      </c>
      <c r="E102" t="s">
        <v>85</v>
      </c>
      <c r="F102" t="str" cm="1">
        <f t="array" ref="F1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2" t="str">
        <f>IF(LEFT(Table1[[#This Row],[Section]],1)="C", "C-Batch", "Techno")</f>
        <v>Techno</v>
      </c>
      <c r="H102" t="s">
        <v>4745</v>
      </c>
      <c r="I102">
        <v>240</v>
      </c>
      <c r="J102">
        <v>7</v>
      </c>
      <c r="K102">
        <v>44</v>
      </c>
      <c r="L102">
        <v>36</v>
      </c>
      <c r="M102">
        <v>48</v>
      </c>
      <c r="N102">
        <v>48</v>
      </c>
      <c r="O102">
        <f>SUM(Table1[[#This Row],[Maths A]:[Che]])</f>
        <v>176</v>
      </c>
    </row>
    <row r="103" spans="1:15" x14ac:dyDescent="0.25">
      <c r="A103" t="s">
        <v>569</v>
      </c>
      <c r="B103" t="s">
        <v>570</v>
      </c>
      <c r="C103" t="s">
        <v>4748</v>
      </c>
      <c r="D103" t="s">
        <v>67</v>
      </c>
      <c r="E103" t="s">
        <v>373</v>
      </c>
      <c r="F103" t="str" cm="1">
        <f t="array" ref="F1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3" t="str">
        <f>IF(LEFT(Table1[[#This Row],[Section]],1)="C", "C-Batch", "Techno")</f>
        <v>Techno</v>
      </c>
      <c r="H103" t="s">
        <v>4745</v>
      </c>
      <c r="I103">
        <v>240</v>
      </c>
      <c r="J103">
        <v>4</v>
      </c>
      <c r="K103">
        <v>52</v>
      </c>
      <c r="L103">
        <v>24</v>
      </c>
      <c r="M103">
        <v>52</v>
      </c>
      <c r="N103">
        <v>40</v>
      </c>
      <c r="O103">
        <f>SUM(Table1[[#This Row],[Maths A]:[Che]])</f>
        <v>168</v>
      </c>
    </row>
    <row r="104" spans="1:15" x14ac:dyDescent="0.25">
      <c r="A104" t="s">
        <v>3010</v>
      </c>
      <c r="B104" t="s">
        <v>3011</v>
      </c>
      <c r="C104" t="s">
        <v>4748</v>
      </c>
      <c r="D104" t="s">
        <v>67</v>
      </c>
      <c r="E104" t="s">
        <v>26</v>
      </c>
      <c r="F104" t="str" cm="1">
        <f t="array" ref="F1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4" t="str">
        <f>IF(LEFT(Table1[[#This Row],[Section]],1)="C", "C-Batch", "Techno")</f>
        <v>Techno</v>
      </c>
      <c r="H104" t="s">
        <v>4745</v>
      </c>
      <c r="I104">
        <v>240</v>
      </c>
      <c r="J104">
        <v>80</v>
      </c>
      <c r="K104">
        <v>60</v>
      </c>
      <c r="L104">
        <v>48</v>
      </c>
      <c r="M104">
        <v>60</v>
      </c>
      <c r="N104">
        <v>56</v>
      </c>
      <c r="O104">
        <f>SUM(Table1[[#This Row],[Maths A]:[Che]])</f>
        <v>224</v>
      </c>
    </row>
    <row r="105" spans="1:15" x14ac:dyDescent="0.25">
      <c r="A105" t="s">
        <v>3426</v>
      </c>
      <c r="B105" t="s">
        <v>1314</v>
      </c>
      <c r="C105" t="s">
        <v>4748</v>
      </c>
      <c r="D105" t="s">
        <v>15</v>
      </c>
      <c r="E105" t="s">
        <v>233</v>
      </c>
      <c r="F105" t="str" cm="1">
        <f t="array" ref="F1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5" t="str">
        <f>IF(LEFT(Table1[[#This Row],[Section]],1)="C", "C-Batch", "Techno")</f>
        <v>C-Batch</v>
      </c>
      <c r="H105" t="s">
        <v>4745</v>
      </c>
      <c r="I105">
        <v>240</v>
      </c>
      <c r="J105">
        <v>82</v>
      </c>
      <c r="K105">
        <v>52</v>
      </c>
      <c r="L105">
        <v>28</v>
      </c>
      <c r="M105">
        <v>56</v>
      </c>
      <c r="N105">
        <v>44</v>
      </c>
      <c r="O105">
        <f>SUM(Table1[[#This Row],[Maths A]:[Che]])</f>
        <v>180</v>
      </c>
    </row>
    <row r="106" spans="1:15" x14ac:dyDescent="0.25">
      <c r="A106" t="s">
        <v>1372</v>
      </c>
      <c r="B106" t="s">
        <v>1373</v>
      </c>
      <c r="C106" t="s">
        <v>4748</v>
      </c>
      <c r="D106" t="s">
        <v>15</v>
      </c>
      <c r="E106" t="s">
        <v>373</v>
      </c>
      <c r="F106" t="str" cm="1">
        <f t="array" ref="F1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6" t="str">
        <f>IF(LEFT(Table1[[#This Row],[Section]],1)="C", "C-Batch", "Techno")</f>
        <v>Techno</v>
      </c>
      <c r="H106" t="s">
        <v>4745</v>
      </c>
      <c r="I106">
        <v>240</v>
      </c>
      <c r="J106">
        <v>29</v>
      </c>
      <c r="K106">
        <v>52</v>
      </c>
      <c r="L106">
        <v>24</v>
      </c>
      <c r="M106">
        <v>56</v>
      </c>
      <c r="N106">
        <v>40</v>
      </c>
      <c r="O106">
        <f>SUM(Table1[[#This Row],[Maths A]:[Che]])</f>
        <v>172</v>
      </c>
    </row>
    <row r="107" spans="1:15" x14ac:dyDescent="0.25">
      <c r="A107" t="s">
        <v>1930</v>
      </c>
      <c r="B107" t="s">
        <v>1931</v>
      </c>
      <c r="C107" t="s">
        <v>4748</v>
      </c>
      <c r="D107" t="s">
        <v>15</v>
      </c>
      <c r="E107" t="s">
        <v>77</v>
      </c>
      <c r="F107" t="str" cm="1">
        <f t="array" ref="F1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7" t="str">
        <f>IF(LEFT(Table1[[#This Row],[Section]],1)="C", "C-Batch", "Techno")</f>
        <v>Techno</v>
      </c>
      <c r="H107" t="s">
        <v>4745</v>
      </c>
      <c r="I107">
        <v>240</v>
      </c>
      <c r="J107">
        <v>79</v>
      </c>
      <c r="K107">
        <v>52</v>
      </c>
      <c r="L107">
        <v>24</v>
      </c>
      <c r="M107">
        <v>56</v>
      </c>
      <c r="N107">
        <v>40</v>
      </c>
      <c r="O107">
        <f>SUM(Table1[[#This Row],[Maths A]:[Che]])</f>
        <v>172</v>
      </c>
    </row>
    <row r="108" spans="1:15" x14ac:dyDescent="0.25">
      <c r="A108" t="s">
        <v>1025</v>
      </c>
      <c r="B108" t="s">
        <v>4865</v>
      </c>
      <c r="C108" t="s">
        <v>4748</v>
      </c>
      <c r="D108" t="s">
        <v>15</v>
      </c>
      <c r="E108" t="s">
        <v>77</v>
      </c>
      <c r="F108" t="str" cm="1">
        <f t="array" ref="F1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8" t="str">
        <f>IF(LEFT(Table1[[#This Row],[Section]],1)="C", "C-Batch", "Techno")</f>
        <v>Techno</v>
      </c>
      <c r="H108" t="s">
        <v>4745</v>
      </c>
      <c r="I108">
        <v>240</v>
      </c>
      <c r="J108">
        <v>70</v>
      </c>
      <c r="K108">
        <v>48</v>
      </c>
      <c r="L108">
        <v>32</v>
      </c>
      <c r="M108">
        <v>52</v>
      </c>
      <c r="N108">
        <v>44</v>
      </c>
      <c r="O108">
        <f>SUM(Table1[[#This Row],[Maths A]:[Che]])</f>
        <v>176</v>
      </c>
    </row>
    <row r="109" spans="1:15" x14ac:dyDescent="0.25">
      <c r="A109" t="s">
        <v>2111</v>
      </c>
      <c r="B109" t="s">
        <v>1026</v>
      </c>
      <c r="C109" t="s">
        <v>4748</v>
      </c>
      <c r="D109" t="s">
        <v>15</v>
      </c>
      <c r="E109" t="s">
        <v>85</v>
      </c>
      <c r="F109" t="str" cm="1">
        <f t="array" ref="F1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9" t="str">
        <f>IF(LEFT(Table1[[#This Row],[Section]],1)="C", "C-Batch", "Techno")</f>
        <v>Techno</v>
      </c>
      <c r="H109" t="s">
        <v>4745</v>
      </c>
      <c r="I109">
        <v>240</v>
      </c>
      <c r="J109">
        <v>75</v>
      </c>
      <c r="K109">
        <v>48</v>
      </c>
      <c r="L109">
        <v>32</v>
      </c>
      <c r="M109">
        <v>52</v>
      </c>
      <c r="N109">
        <v>48</v>
      </c>
      <c r="O109">
        <f>SUM(Table1[[#This Row],[Maths A]:[Che]])</f>
        <v>180</v>
      </c>
    </row>
    <row r="110" spans="1:15" x14ac:dyDescent="0.25">
      <c r="A110" t="s">
        <v>1301</v>
      </c>
      <c r="B110" t="s">
        <v>1302</v>
      </c>
      <c r="C110" t="s">
        <v>4748</v>
      </c>
      <c r="D110" t="s">
        <v>67</v>
      </c>
      <c r="E110" t="s">
        <v>219</v>
      </c>
      <c r="F110" t="str" cm="1">
        <f t="array" ref="F1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0" t="str">
        <f>IF(LEFT(Table1[[#This Row],[Section]],1)="C", "C-Batch", "Techno")</f>
        <v>Techno</v>
      </c>
      <c r="H110" t="s">
        <v>4745</v>
      </c>
      <c r="I110">
        <v>240</v>
      </c>
      <c r="J110">
        <v>36</v>
      </c>
      <c r="K110">
        <v>52</v>
      </c>
      <c r="L110">
        <v>36</v>
      </c>
      <c r="M110">
        <v>52</v>
      </c>
      <c r="N110">
        <v>40</v>
      </c>
      <c r="O110">
        <f>SUM(Table1[[#This Row],[Maths A]:[Che]])</f>
        <v>180</v>
      </c>
    </row>
    <row r="111" spans="1:15" x14ac:dyDescent="0.25">
      <c r="A111" t="s">
        <v>1238</v>
      </c>
      <c r="B111" t="s">
        <v>1239</v>
      </c>
      <c r="C111" t="s">
        <v>4748</v>
      </c>
      <c r="D111" t="s">
        <v>15</v>
      </c>
      <c r="E111" t="s">
        <v>17</v>
      </c>
      <c r="F111" t="str" cm="1">
        <f t="array" ref="F1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1" t="str">
        <f>IF(LEFT(Table1[[#This Row],[Section]],1)="C", "C-Batch", "Techno")</f>
        <v>C-Batch</v>
      </c>
      <c r="H111" t="s">
        <v>4745</v>
      </c>
      <c r="I111">
        <v>240</v>
      </c>
      <c r="J111">
        <v>47</v>
      </c>
      <c r="K111">
        <v>60</v>
      </c>
      <c r="L111">
        <v>40</v>
      </c>
      <c r="M111">
        <v>56</v>
      </c>
      <c r="N111">
        <v>52</v>
      </c>
      <c r="O111">
        <f>SUM(Table1[[#This Row],[Maths A]:[Che]])</f>
        <v>208</v>
      </c>
    </row>
    <row r="112" spans="1:15" x14ac:dyDescent="0.25">
      <c r="A112" t="s">
        <v>1266</v>
      </c>
      <c r="B112" t="s">
        <v>1267</v>
      </c>
      <c r="C112" t="s">
        <v>4748</v>
      </c>
      <c r="D112" t="s">
        <v>67</v>
      </c>
      <c r="E112" t="s">
        <v>282</v>
      </c>
      <c r="F112" t="str" cm="1">
        <f t="array" ref="F1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2" t="str">
        <f>IF(LEFT(Table1[[#This Row],[Section]],1)="C", "C-Batch", "Techno")</f>
        <v>Techno</v>
      </c>
      <c r="H112" t="s">
        <v>4745</v>
      </c>
      <c r="I112">
        <v>240</v>
      </c>
      <c r="J112">
        <v>4</v>
      </c>
      <c r="K112">
        <v>48</v>
      </c>
      <c r="L112">
        <v>40</v>
      </c>
      <c r="M112">
        <v>56</v>
      </c>
      <c r="N112">
        <v>44</v>
      </c>
      <c r="O112">
        <f>SUM(Table1[[#This Row],[Maths A]:[Che]])</f>
        <v>188</v>
      </c>
    </row>
    <row r="113" spans="1:15" x14ac:dyDescent="0.25">
      <c r="A113" t="s">
        <v>4091</v>
      </c>
      <c r="B113" t="s">
        <v>4092</v>
      </c>
      <c r="C113" t="s">
        <v>4748</v>
      </c>
      <c r="D113" t="s">
        <v>67</v>
      </c>
      <c r="E113" t="s">
        <v>377</v>
      </c>
      <c r="F113" t="str" cm="1">
        <f t="array" ref="F1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3" t="str">
        <f>IF(LEFT(Table1[[#This Row],[Section]],1)="C", "C-Batch", "Techno")</f>
        <v>C-Batch</v>
      </c>
      <c r="H113" t="s">
        <v>4745</v>
      </c>
      <c r="I113">
        <v>240</v>
      </c>
      <c r="J113">
        <v>89</v>
      </c>
      <c r="K113">
        <v>44</v>
      </c>
      <c r="L113">
        <v>40</v>
      </c>
      <c r="M113">
        <v>52</v>
      </c>
      <c r="N113">
        <v>44</v>
      </c>
      <c r="O113">
        <f>SUM(Table1[[#This Row],[Maths A]:[Che]])</f>
        <v>180</v>
      </c>
    </row>
    <row r="114" spans="1:15" x14ac:dyDescent="0.25">
      <c r="A114" t="s">
        <v>1040</v>
      </c>
      <c r="B114" t="s">
        <v>1041</v>
      </c>
      <c r="C114" t="s">
        <v>4748</v>
      </c>
      <c r="D114" t="s">
        <v>15</v>
      </c>
      <c r="E114" t="s">
        <v>115</v>
      </c>
      <c r="F114" t="str" cm="1">
        <f t="array" ref="F1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4" t="str">
        <f>IF(LEFT(Table1[[#This Row],[Section]],1)="C", "C-Batch", "Techno")</f>
        <v>C-Batch</v>
      </c>
      <c r="H114" t="s">
        <v>4745</v>
      </c>
      <c r="I114">
        <v>240</v>
      </c>
      <c r="J114">
        <v>61</v>
      </c>
      <c r="K114">
        <v>48</v>
      </c>
      <c r="L114">
        <v>24</v>
      </c>
      <c r="M114">
        <v>52</v>
      </c>
      <c r="N114">
        <v>40</v>
      </c>
      <c r="O114">
        <f>SUM(Table1[[#This Row],[Maths A]:[Che]])</f>
        <v>164</v>
      </c>
    </row>
    <row r="115" spans="1:15" x14ac:dyDescent="0.25">
      <c r="A115" t="s">
        <v>1326</v>
      </c>
      <c r="B115" t="s">
        <v>1327</v>
      </c>
      <c r="C115" t="s">
        <v>4748</v>
      </c>
      <c r="D115" t="s">
        <v>67</v>
      </c>
      <c r="E115" t="s">
        <v>115</v>
      </c>
      <c r="F115" t="str" cm="1">
        <f t="array" ref="F1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5" t="str">
        <f>IF(LEFT(Table1[[#This Row],[Section]],1)="C", "C-Batch", "Techno")</f>
        <v>C-Batch</v>
      </c>
      <c r="H115" t="s">
        <v>4745</v>
      </c>
      <c r="I115">
        <v>240</v>
      </c>
      <c r="J115">
        <v>72</v>
      </c>
      <c r="K115">
        <v>56</v>
      </c>
      <c r="L115">
        <v>48</v>
      </c>
      <c r="M115">
        <v>60</v>
      </c>
      <c r="N115">
        <v>52</v>
      </c>
      <c r="O115">
        <f>SUM(Table1[[#This Row],[Maths A]:[Che]])</f>
        <v>216</v>
      </c>
    </row>
    <row r="116" spans="1:15" x14ac:dyDescent="0.25">
      <c r="A116" t="s">
        <v>4333</v>
      </c>
      <c r="B116" t="s">
        <v>2638</v>
      </c>
      <c r="C116" t="s">
        <v>4748</v>
      </c>
      <c r="D116" t="s">
        <v>67</v>
      </c>
      <c r="E116" t="s">
        <v>373</v>
      </c>
      <c r="F116" t="str" cm="1">
        <f t="array" ref="F1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6" t="str">
        <f>IF(LEFT(Table1[[#This Row],[Section]],1)="C", "C-Batch", "Techno")</f>
        <v>Techno</v>
      </c>
      <c r="H116" t="s">
        <v>4745</v>
      </c>
      <c r="I116">
        <v>240</v>
      </c>
      <c r="J116">
        <v>8</v>
      </c>
      <c r="K116">
        <v>56</v>
      </c>
      <c r="L116">
        <v>44</v>
      </c>
      <c r="M116">
        <v>56</v>
      </c>
      <c r="N116">
        <v>52</v>
      </c>
      <c r="O116">
        <f>SUM(Table1[[#This Row],[Maths A]:[Che]])</f>
        <v>208</v>
      </c>
    </row>
    <row r="117" spans="1:15" x14ac:dyDescent="0.25">
      <c r="A117" t="s">
        <v>2637</v>
      </c>
      <c r="B117" t="s">
        <v>4863</v>
      </c>
      <c r="C117" t="s">
        <v>4748</v>
      </c>
      <c r="D117" t="s">
        <v>67</v>
      </c>
      <c r="E117" t="s">
        <v>69</v>
      </c>
      <c r="F117" t="str" cm="1">
        <f t="array" ref="F1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7" t="str">
        <f>IF(LEFT(Table1[[#This Row],[Section]],1)="C", "C-Batch", "Techno")</f>
        <v>Techno</v>
      </c>
      <c r="H117" t="s">
        <v>4745</v>
      </c>
      <c r="I117">
        <v>240</v>
      </c>
      <c r="J117">
        <v>50</v>
      </c>
      <c r="K117">
        <v>52</v>
      </c>
      <c r="L117">
        <v>36</v>
      </c>
      <c r="M117">
        <v>52</v>
      </c>
      <c r="N117">
        <v>40</v>
      </c>
      <c r="O117">
        <f>SUM(Table1[[#This Row],[Maths A]:[Che]])</f>
        <v>180</v>
      </c>
    </row>
    <row r="118" spans="1:15" x14ac:dyDescent="0.25">
      <c r="A118" t="s">
        <v>2727</v>
      </c>
      <c r="B118" t="s">
        <v>2728</v>
      </c>
      <c r="C118" t="s">
        <v>4748</v>
      </c>
      <c r="D118" t="s">
        <v>15</v>
      </c>
      <c r="E118" t="s">
        <v>52</v>
      </c>
      <c r="F118" t="str" cm="1">
        <f t="array" ref="F1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8" t="str">
        <f>IF(LEFT(Table1[[#This Row],[Section]],1)="C", "C-Batch", "Techno")</f>
        <v>Techno</v>
      </c>
      <c r="H118" t="s">
        <v>4745</v>
      </c>
      <c r="I118">
        <v>240</v>
      </c>
      <c r="J118">
        <v>56</v>
      </c>
      <c r="K118">
        <v>52</v>
      </c>
      <c r="L118">
        <v>24</v>
      </c>
      <c r="M118">
        <v>56</v>
      </c>
      <c r="N118">
        <v>40</v>
      </c>
      <c r="O118">
        <f>SUM(Table1[[#This Row],[Maths A]:[Che]])</f>
        <v>172</v>
      </c>
    </row>
    <row r="119" spans="1:15" x14ac:dyDescent="0.25">
      <c r="A119" t="s">
        <v>911</v>
      </c>
      <c r="B119" t="s">
        <v>912</v>
      </c>
      <c r="C119" t="s">
        <v>4748</v>
      </c>
      <c r="D119" t="s">
        <v>67</v>
      </c>
      <c r="E119" t="s">
        <v>52</v>
      </c>
      <c r="F119" t="str" cm="1">
        <f t="array" ref="F1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9" t="str">
        <f>IF(LEFT(Table1[[#This Row],[Section]],1)="C", "C-Batch", "Techno")</f>
        <v>Techno</v>
      </c>
      <c r="H119" t="s">
        <v>4745</v>
      </c>
      <c r="I119">
        <v>240</v>
      </c>
      <c r="J119">
        <v>80</v>
      </c>
      <c r="K119">
        <v>48</v>
      </c>
      <c r="L119">
        <v>24</v>
      </c>
      <c r="M119">
        <v>52</v>
      </c>
      <c r="N119">
        <v>40</v>
      </c>
      <c r="O119">
        <f>SUM(Table1[[#This Row],[Maths A]:[Che]])</f>
        <v>164</v>
      </c>
    </row>
    <row r="120" spans="1:15" x14ac:dyDescent="0.25">
      <c r="A120" t="s">
        <v>3754</v>
      </c>
      <c r="B120" t="s">
        <v>3755</v>
      </c>
      <c r="C120" t="s">
        <v>4748</v>
      </c>
      <c r="D120" t="s">
        <v>15</v>
      </c>
      <c r="E120" t="s">
        <v>260</v>
      </c>
      <c r="F120" t="str" cm="1">
        <f t="array" ref="F1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0" t="str">
        <f>IF(LEFT(Table1[[#This Row],[Section]],1)="C", "C-Batch", "Techno")</f>
        <v>C-Batch</v>
      </c>
      <c r="H120" t="s">
        <v>4745</v>
      </c>
      <c r="I120">
        <v>240</v>
      </c>
      <c r="J120">
        <v>86</v>
      </c>
      <c r="K120">
        <v>52</v>
      </c>
      <c r="L120">
        <v>8</v>
      </c>
      <c r="M120">
        <v>56</v>
      </c>
      <c r="N120">
        <v>44</v>
      </c>
      <c r="O120">
        <f>SUM(Table1[[#This Row],[Maths A]:[Che]])</f>
        <v>160</v>
      </c>
    </row>
    <row r="121" spans="1:15" x14ac:dyDescent="0.25">
      <c r="A121" t="s">
        <v>1612</v>
      </c>
      <c r="B121" t="s">
        <v>1613</v>
      </c>
      <c r="C121" t="s">
        <v>4748</v>
      </c>
      <c r="D121" t="s">
        <v>15</v>
      </c>
      <c r="E121" t="s">
        <v>26</v>
      </c>
      <c r="F121" t="str" cm="1">
        <f t="array" ref="F1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1" t="str">
        <f>IF(LEFT(Table1[[#This Row],[Section]],1)="C", "C-Batch", "Techno")</f>
        <v>Techno</v>
      </c>
      <c r="H121" t="s">
        <v>4745</v>
      </c>
      <c r="I121">
        <v>240</v>
      </c>
      <c r="J121">
        <v>42</v>
      </c>
      <c r="K121">
        <v>48</v>
      </c>
      <c r="L121">
        <v>32</v>
      </c>
      <c r="M121">
        <v>56</v>
      </c>
      <c r="N121">
        <v>48</v>
      </c>
      <c r="O121">
        <f>SUM(Table1[[#This Row],[Maths A]:[Che]])</f>
        <v>184</v>
      </c>
    </row>
    <row r="122" spans="1:15" x14ac:dyDescent="0.25">
      <c r="A122" t="s">
        <v>2035</v>
      </c>
      <c r="B122" t="s">
        <v>2036</v>
      </c>
      <c r="C122" t="s">
        <v>4748</v>
      </c>
      <c r="D122" t="s">
        <v>15</v>
      </c>
      <c r="E122" t="s">
        <v>34</v>
      </c>
      <c r="F122" t="str" cm="1">
        <f t="array" ref="F1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2" t="str">
        <f>IF(LEFT(Table1[[#This Row],[Section]],1)="C", "C-Batch", "Techno")</f>
        <v>C-Batch</v>
      </c>
      <c r="H122" t="s">
        <v>4745</v>
      </c>
      <c r="I122">
        <v>240</v>
      </c>
      <c r="J122">
        <v>46</v>
      </c>
      <c r="K122">
        <v>52</v>
      </c>
      <c r="L122">
        <v>36</v>
      </c>
      <c r="M122">
        <v>56</v>
      </c>
      <c r="N122">
        <v>48</v>
      </c>
      <c r="O122">
        <f>SUM(Table1[[#This Row],[Maths A]:[Che]])</f>
        <v>192</v>
      </c>
    </row>
    <row r="123" spans="1:15" x14ac:dyDescent="0.25">
      <c r="A123" t="s">
        <v>1717</v>
      </c>
      <c r="B123" t="s">
        <v>1718</v>
      </c>
      <c r="C123" t="s">
        <v>4748</v>
      </c>
      <c r="D123" t="s">
        <v>15</v>
      </c>
      <c r="E123" t="s">
        <v>17</v>
      </c>
      <c r="F123" t="str" cm="1">
        <f t="array" ref="F1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3" t="str">
        <f>IF(LEFT(Table1[[#This Row],[Section]],1)="C", "C-Batch", "Techno")</f>
        <v>C-Batch</v>
      </c>
      <c r="H123" t="s">
        <v>4745</v>
      </c>
      <c r="I123">
        <v>240</v>
      </c>
      <c r="J123">
        <v>39</v>
      </c>
      <c r="K123">
        <v>48</v>
      </c>
      <c r="L123">
        <v>8</v>
      </c>
      <c r="M123">
        <v>52</v>
      </c>
      <c r="N123">
        <v>40</v>
      </c>
      <c r="O123">
        <f>SUM(Table1[[#This Row],[Maths A]:[Che]])</f>
        <v>148</v>
      </c>
    </row>
    <row r="124" spans="1:15" x14ac:dyDescent="0.25">
      <c r="A124" t="s">
        <v>237</v>
      </c>
      <c r="B124" t="s">
        <v>238</v>
      </c>
      <c r="C124" t="s">
        <v>4748</v>
      </c>
      <c r="D124" t="s">
        <v>67</v>
      </c>
      <c r="E124" t="s">
        <v>167</v>
      </c>
      <c r="F124" t="str" cm="1">
        <f t="array" ref="F1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4" t="str">
        <f>IF(LEFT(Table1[[#This Row],[Section]],1)="C", "C-Batch", "Techno")</f>
        <v>Techno</v>
      </c>
      <c r="H124" t="s">
        <v>4745</v>
      </c>
      <c r="I124">
        <v>240</v>
      </c>
      <c r="J124">
        <v>61</v>
      </c>
      <c r="K124">
        <v>52</v>
      </c>
      <c r="L124">
        <v>44</v>
      </c>
      <c r="M124">
        <v>60</v>
      </c>
      <c r="N124">
        <v>48</v>
      </c>
      <c r="O124">
        <f>SUM(Table1[[#This Row],[Maths A]:[Che]])</f>
        <v>204</v>
      </c>
    </row>
    <row r="125" spans="1:15" x14ac:dyDescent="0.25">
      <c r="A125" t="s">
        <v>2456</v>
      </c>
      <c r="B125" t="s">
        <v>2457</v>
      </c>
      <c r="C125" t="s">
        <v>4748</v>
      </c>
      <c r="D125" t="s">
        <v>67</v>
      </c>
      <c r="E125" t="s">
        <v>34</v>
      </c>
      <c r="F125" t="str" cm="1">
        <f t="array" ref="F1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5" t="str">
        <f>IF(LEFT(Table1[[#This Row],[Section]],1)="C", "C-Batch", "Techno")</f>
        <v>C-Batch</v>
      </c>
      <c r="H125" t="s">
        <v>4745</v>
      </c>
      <c r="I125">
        <v>240</v>
      </c>
      <c r="J125">
        <v>94</v>
      </c>
      <c r="K125">
        <v>52</v>
      </c>
      <c r="L125">
        <v>28</v>
      </c>
      <c r="M125">
        <v>52</v>
      </c>
      <c r="N125">
        <v>36</v>
      </c>
      <c r="O125">
        <f>SUM(Table1[[#This Row],[Maths A]:[Che]])</f>
        <v>168</v>
      </c>
    </row>
    <row r="126" spans="1:15" x14ac:dyDescent="0.25">
      <c r="A126" t="s">
        <v>812</v>
      </c>
      <c r="B126" t="s">
        <v>813</v>
      </c>
      <c r="C126" t="s">
        <v>4748</v>
      </c>
      <c r="D126" t="s">
        <v>15</v>
      </c>
      <c r="E126" t="s">
        <v>85</v>
      </c>
      <c r="F126" t="str" cm="1">
        <f t="array" ref="F1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6" t="str">
        <f>IF(LEFT(Table1[[#This Row],[Section]],1)="C", "C-Batch", "Techno")</f>
        <v>Techno</v>
      </c>
      <c r="H126" t="s">
        <v>4745</v>
      </c>
      <c r="I126">
        <v>240</v>
      </c>
      <c r="J126">
        <v>34</v>
      </c>
      <c r="K126">
        <v>44</v>
      </c>
      <c r="L126">
        <v>20</v>
      </c>
      <c r="M126">
        <v>52</v>
      </c>
      <c r="N126">
        <v>44</v>
      </c>
      <c r="O126">
        <f>SUM(Table1[[#This Row],[Maths A]:[Che]])</f>
        <v>160</v>
      </c>
    </row>
    <row r="127" spans="1:15" x14ac:dyDescent="0.25">
      <c r="A127" t="s">
        <v>2058</v>
      </c>
      <c r="B127" t="s">
        <v>2059</v>
      </c>
      <c r="C127" t="s">
        <v>4748</v>
      </c>
      <c r="D127" t="s">
        <v>15</v>
      </c>
      <c r="E127" t="s">
        <v>219</v>
      </c>
      <c r="F127" t="str" cm="1">
        <f t="array" ref="F1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7" t="str">
        <f>IF(LEFT(Table1[[#This Row],[Section]],1)="C", "C-Batch", "Techno")</f>
        <v>Techno</v>
      </c>
      <c r="H127" t="s">
        <v>4745</v>
      </c>
      <c r="I127">
        <v>240</v>
      </c>
      <c r="J127">
        <v>39</v>
      </c>
      <c r="K127">
        <v>48</v>
      </c>
      <c r="L127">
        <v>28</v>
      </c>
      <c r="M127">
        <v>52</v>
      </c>
      <c r="N127">
        <v>40</v>
      </c>
      <c r="O127">
        <f>SUM(Table1[[#This Row],[Maths A]:[Che]])</f>
        <v>168</v>
      </c>
    </row>
    <row r="128" spans="1:15" x14ac:dyDescent="0.25">
      <c r="A128" t="s">
        <v>4144</v>
      </c>
      <c r="B128" t="s">
        <v>4145</v>
      </c>
      <c r="C128" t="s">
        <v>4748</v>
      </c>
      <c r="D128" t="s">
        <v>15</v>
      </c>
      <c r="E128" t="s">
        <v>115</v>
      </c>
      <c r="F128" t="str" cm="1">
        <f t="array" ref="F1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8" t="str">
        <f>IF(LEFT(Table1[[#This Row],[Section]],1)="C", "C-Batch", "Techno")</f>
        <v>C-Batch</v>
      </c>
      <c r="H128" t="s">
        <v>4745</v>
      </c>
      <c r="I128">
        <v>240</v>
      </c>
      <c r="J128">
        <v>9</v>
      </c>
      <c r="K128">
        <v>52</v>
      </c>
      <c r="L128">
        <v>32</v>
      </c>
      <c r="M128">
        <v>52</v>
      </c>
      <c r="N128">
        <v>44</v>
      </c>
      <c r="O128">
        <f>SUM(Table1[[#This Row],[Maths A]:[Che]])</f>
        <v>180</v>
      </c>
    </row>
    <row r="129" spans="1:15" x14ac:dyDescent="0.25">
      <c r="A129" t="s">
        <v>3826</v>
      </c>
      <c r="B129" t="s">
        <v>3827</v>
      </c>
      <c r="C129" t="s">
        <v>4748</v>
      </c>
      <c r="D129" t="s">
        <v>67</v>
      </c>
      <c r="E129" t="s">
        <v>138</v>
      </c>
      <c r="F129" t="str" cm="1">
        <f t="array" ref="F1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9" t="str">
        <f>IF(LEFT(Table1[[#This Row],[Section]],1)="C", "C-Batch", "Techno")</f>
        <v>C-Batch</v>
      </c>
      <c r="H129" t="s">
        <v>4745</v>
      </c>
      <c r="I129">
        <v>240</v>
      </c>
      <c r="J129">
        <v>29</v>
      </c>
      <c r="K129">
        <v>44</v>
      </c>
      <c r="L129">
        <v>28</v>
      </c>
      <c r="M129">
        <v>52</v>
      </c>
      <c r="N129">
        <v>44</v>
      </c>
      <c r="O129">
        <f>SUM(Table1[[#This Row],[Maths A]:[Che]])</f>
        <v>168</v>
      </c>
    </row>
    <row r="130" spans="1:15" x14ac:dyDescent="0.25">
      <c r="A130" t="s">
        <v>731</v>
      </c>
      <c r="B130" t="s">
        <v>732</v>
      </c>
      <c r="C130" t="s">
        <v>4748</v>
      </c>
      <c r="D130" t="s">
        <v>15</v>
      </c>
      <c r="E130" t="s">
        <v>17</v>
      </c>
      <c r="F130" t="str" cm="1">
        <f t="array" ref="F1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0" t="str">
        <f>IF(LEFT(Table1[[#This Row],[Section]],1)="C", "C-Batch", "Techno")</f>
        <v>C-Batch</v>
      </c>
      <c r="H130" t="s">
        <v>4745</v>
      </c>
      <c r="I130">
        <v>240</v>
      </c>
      <c r="J130">
        <v>51</v>
      </c>
      <c r="K130">
        <v>52</v>
      </c>
      <c r="L130">
        <v>44</v>
      </c>
      <c r="M130">
        <v>60</v>
      </c>
      <c r="N130">
        <v>52</v>
      </c>
      <c r="O130">
        <f>SUM(Table1[[#This Row],[Maths A]:[Che]])</f>
        <v>208</v>
      </c>
    </row>
    <row r="131" spans="1:15" x14ac:dyDescent="0.25">
      <c r="A131" t="s">
        <v>3939</v>
      </c>
      <c r="B131" t="s">
        <v>2383</v>
      </c>
      <c r="C131" t="s">
        <v>4748</v>
      </c>
      <c r="D131" t="s">
        <v>67</v>
      </c>
      <c r="E131" t="s">
        <v>77</v>
      </c>
      <c r="F131" t="str" cm="1">
        <f t="array" ref="F1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1" t="str">
        <f>IF(LEFT(Table1[[#This Row],[Section]],1)="C", "C-Batch", "Techno")</f>
        <v>Techno</v>
      </c>
      <c r="H131" t="s">
        <v>4745</v>
      </c>
      <c r="I131">
        <v>240</v>
      </c>
      <c r="J131">
        <v>3</v>
      </c>
      <c r="K131">
        <v>44</v>
      </c>
      <c r="L131">
        <v>28</v>
      </c>
      <c r="M131">
        <v>48</v>
      </c>
      <c r="N131">
        <v>40</v>
      </c>
      <c r="O131">
        <f>SUM(Table1[[#This Row],[Maths A]:[Che]])</f>
        <v>160</v>
      </c>
    </row>
    <row r="132" spans="1:15" x14ac:dyDescent="0.25">
      <c r="A132" t="s">
        <v>4117</v>
      </c>
      <c r="B132" t="s">
        <v>4118</v>
      </c>
      <c r="C132" t="s">
        <v>4748</v>
      </c>
      <c r="D132" t="s">
        <v>15</v>
      </c>
      <c r="E132" t="s">
        <v>410</v>
      </c>
      <c r="F132" t="str" cm="1">
        <f t="array" ref="F1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2" t="str">
        <f>IF(LEFT(Table1[[#This Row],[Section]],1)="C", "C-Batch", "Techno")</f>
        <v>Techno</v>
      </c>
      <c r="H132" t="s">
        <v>4745</v>
      </c>
      <c r="I132">
        <v>240</v>
      </c>
      <c r="J132">
        <v>38</v>
      </c>
      <c r="K132">
        <v>52</v>
      </c>
      <c r="L132">
        <v>40</v>
      </c>
      <c r="M132">
        <v>52</v>
      </c>
      <c r="N132">
        <v>48</v>
      </c>
      <c r="O132">
        <f>SUM(Table1[[#This Row],[Maths A]:[Che]])</f>
        <v>192</v>
      </c>
    </row>
    <row r="133" spans="1:15" x14ac:dyDescent="0.25">
      <c r="A133" t="s">
        <v>31</v>
      </c>
      <c r="B133" t="s">
        <v>32</v>
      </c>
      <c r="C133" t="s">
        <v>4748</v>
      </c>
      <c r="D133" t="s">
        <v>15</v>
      </c>
      <c r="E133" t="s">
        <v>34</v>
      </c>
      <c r="F133" t="str" cm="1">
        <f t="array" ref="F1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3" t="str">
        <f>IF(LEFT(Table1[[#This Row],[Section]],1)="C", "C-Batch", "Techno")</f>
        <v>C-Batch</v>
      </c>
      <c r="H133" t="s">
        <v>4745</v>
      </c>
      <c r="I133">
        <v>240</v>
      </c>
      <c r="J133">
        <v>37</v>
      </c>
      <c r="K133">
        <v>48</v>
      </c>
      <c r="L133">
        <v>44</v>
      </c>
      <c r="M133">
        <v>52</v>
      </c>
      <c r="N133">
        <v>44</v>
      </c>
      <c r="O133">
        <f>SUM(Table1[[#This Row],[Maths A]:[Che]])</f>
        <v>188</v>
      </c>
    </row>
    <row r="134" spans="1:15" x14ac:dyDescent="0.25">
      <c r="A134" t="s">
        <v>552</v>
      </c>
      <c r="B134" t="s">
        <v>553</v>
      </c>
      <c r="C134" t="s">
        <v>4748</v>
      </c>
      <c r="D134" t="s">
        <v>67</v>
      </c>
      <c r="E134" t="s">
        <v>410</v>
      </c>
      <c r="F134" t="str" cm="1">
        <f t="array" ref="F1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4" t="str">
        <f>IF(LEFT(Table1[[#This Row],[Section]],1)="C", "C-Batch", "Techno")</f>
        <v>Techno</v>
      </c>
      <c r="H134" t="s">
        <v>4745</v>
      </c>
      <c r="I134">
        <v>240</v>
      </c>
      <c r="J134">
        <v>90</v>
      </c>
      <c r="K134">
        <v>60</v>
      </c>
      <c r="L134">
        <v>48</v>
      </c>
      <c r="M134">
        <v>56</v>
      </c>
      <c r="N134">
        <v>52</v>
      </c>
      <c r="O134">
        <f>SUM(Table1[[#This Row],[Maths A]:[Che]])</f>
        <v>216</v>
      </c>
    </row>
    <row r="135" spans="1:15" x14ac:dyDescent="0.25">
      <c r="A135" t="s">
        <v>1645</v>
      </c>
      <c r="B135" t="s">
        <v>1646</v>
      </c>
      <c r="C135" t="s">
        <v>4748</v>
      </c>
      <c r="D135" t="s">
        <v>67</v>
      </c>
      <c r="E135" t="s">
        <v>69</v>
      </c>
      <c r="F135" t="str" cm="1">
        <f t="array" ref="F1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5" t="str">
        <f>IF(LEFT(Table1[[#This Row],[Section]],1)="C", "C-Batch", "Techno")</f>
        <v>Techno</v>
      </c>
      <c r="H135" t="s">
        <v>4745</v>
      </c>
      <c r="I135">
        <v>240</v>
      </c>
      <c r="J135">
        <v>1</v>
      </c>
      <c r="K135">
        <v>60</v>
      </c>
      <c r="L135">
        <v>44</v>
      </c>
      <c r="M135">
        <v>56</v>
      </c>
      <c r="N135">
        <v>52</v>
      </c>
      <c r="O135">
        <f>SUM(Table1[[#This Row],[Maths A]:[Che]])</f>
        <v>212</v>
      </c>
    </row>
    <row r="136" spans="1:15" x14ac:dyDescent="0.25">
      <c r="A136" t="s">
        <v>3921</v>
      </c>
      <c r="B136" t="s">
        <v>3922</v>
      </c>
      <c r="C136" t="s">
        <v>4748</v>
      </c>
      <c r="D136" t="s">
        <v>15</v>
      </c>
      <c r="E136" t="s">
        <v>115</v>
      </c>
      <c r="F136" t="str" cm="1">
        <f t="array" ref="F1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6" t="str">
        <f>IF(LEFT(Table1[[#This Row],[Section]],1)="C", "C-Batch", "Techno")</f>
        <v>C-Batch</v>
      </c>
      <c r="H136" t="s">
        <v>4745</v>
      </c>
      <c r="I136">
        <v>240</v>
      </c>
      <c r="J136">
        <v>99</v>
      </c>
      <c r="K136">
        <v>44</v>
      </c>
      <c r="L136">
        <v>12</v>
      </c>
      <c r="M136">
        <v>52</v>
      </c>
      <c r="N136">
        <v>40</v>
      </c>
      <c r="O136">
        <f>SUM(Table1[[#This Row],[Maths A]:[Che]])</f>
        <v>148</v>
      </c>
    </row>
    <row r="137" spans="1:15" x14ac:dyDescent="0.25">
      <c r="A137" t="s">
        <v>4458</v>
      </c>
      <c r="B137" t="s">
        <v>4862</v>
      </c>
      <c r="C137" t="s">
        <v>4748</v>
      </c>
      <c r="D137" t="s">
        <v>15</v>
      </c>
      <c r="E137" t="s">
        <v>373</v>
      </c>
      <c r="F137" t="str" cm="1">
        <f t="array" ref="F1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7" t="str">
        <f>IF(LEFT(Table1[[#This Row],[Section]],1)="C", "C-Batch", "Techno")</f>
        <v>Techno</v>
      </c>
      <c r="H137" t="s">
        <v>4745</v>
      </c>
      <c r="I137">
        <v>240</v>
      </c>
      <c r="J137">
        <v>90</v>
      </c>
      <c r="K137">
        <v>52</v>
      </c>
      <c r="L137">
        <v>28</v>
      </c>
      <c r="M137">
        <v>48</v>
      </c>
      <c r="N137">
        <v>44</v>
      </c>
      <c r="O137">
        <f>SUM(Table1[[#This Row],[Maths A]:[Che]])</f>
        <v>172</v>
      </c>
    </row>
    <row r="138" spans="1:15" x14ac:dyDescent="0.25">
      <c r="A138" t="s">
        <v>4592</v>
      </c>
      <c r="B138" t="s">
        <v>4459</v>
      </c>
      <c r="C138" t="s">
        <v>4748</v>
      </c>
      <c r="D138" t="s">
        <v>15</v>
      </c>
      <c r="E138" t="s">
        <v>219</v>
      </c>
      <c r="F138" t="str" cm="1">
        <f t="array" ref="F1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8" t="str">
        <f>IF(LEFT(Table1[[#This Row],[Section]],1)="C", "C-Batch", "Techno")</f>
        <v>Techno</v>
      </c>
      <c r="H138" t="s">
        <v>4745</v>
      </c>
      <c r="I138">
        <v>240</v>
      </c>
      <c r="J138">
        <v>50</v>
      </c>
      <c r="K138">
        <v>44</v>
      </c>
      <c r="L138">
        <v>32</v>
      </c>
      <c r="M138">
        <v>52</v>
      </c>
      <c r="N138">
        <v>48</v>
      </c>
      <c r="O138">
        <f>SUM(Table1[[#This Row],[Maths A]:[Che]])</f>
        <v>176</v>
      </c>
    </row>
    <row r="139" spans="1:15" x14ac:dyDescent="0.25">
      <c r="A139" t="s">
        <v>3494</v>
      </c>
      <c r="B139" t="s">
        <v>3495</v>
      </c>
      <c r="C139" t="s">
        <v>4748</v>
      </c>
      <c r="D139" t="s">
        <v>15</v>
      </c>
      <c r="E139" t="s">
        <v>282</v>
      </c>
      <c r="F139" t="str" cm="1">
        <f t="array" ref="F1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9" t="str">
        <f>IF(LEFT(Table1[[#This Row],[Section]],1)="C", "C-Batch", "Techno")</f>
        <v>Techno</v>
      </c>
      <c r="H139" t="s">
        <v>4745</v>
      </c>
      <c r="I139">
        <v>240</v>
      </c>
      <c r="J139">
        <v>13</v>
      </c>
      <c r="K139">
        <v>52</v>
      </c>
      <c r="L139">
        <v>20</v>
      </c>
      <c r="M139">
        <v>56</v>
      </c>
      <c r="N139">
        <v>36</v>
      </c>
      <c r="O139">
        <f>SUM(Table1[[#This Row],[Maths A]:[Che]])</f>
        <v>164</v>
      </c>
    </row>
    <row r="140" spans="1:15" x14ac:dyDescent="0.25">
      <c r="A140" t="s">
        <v>278</v>
      </c>
      <c r="B140" t="s">
        <v>279</v>
      </c>
      <c r="C140" t="s">
        <v>4748</v>
      </c>
      <c r="D140" t="s">
        <v>67</v>
      </c>
      <c r="E140" t="s">
        <v>282</v>
      </c>
      <c r="F140" t="str" cm="1">
        <f t="array" ref="F1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0" t="str">
        <f>IF(LEFT(Table1[[#This Row],[Section]],1)="C", "C-Batch", "Techno")</f>
        <v>Techno</v>
      </c>
      <c r="H140" t="s">
        <v>4745</v>
      </c>
      <c r="I140">
        <v>240</v>
      </c>
      <c r="J140">
        <v>44</v>
      </c>
      <c r="K140">
        <v>52</v>
      </c>
      <c r="L140">
        <v>28</v>
      </c>
      <c r="M140">
        <v>48</v>
      </c>
      <c r="N140">
        <v>40</v>
      </c>
      <c r="O140">
        <f>SUM(Table1[[#This Row],[Maths A]:[Che]])</f>
        <v>168</v>
      </c>
    </row>
    <row r="141" spans="1:15" x14ac:dyDescent="0.25">
      <c r="A141" t="s">
        <v>2026</v>
      </c>
      <c r="B141" t="s">
        <v>2027</v>
      </c>
      <c r="C141" t="s">
        <v>4748</v>
      </c>
      <c r="D141" t="s">
        <v>15</v>
      </c>
      <c r="E141" t="s">
        <v>410</v>
      </c>
      <c r="F141" t="str" cm="1">
        <f t="array" ref="F1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1" t="str">
        <f>IF(LEFT(Table1[[#This Row],[Section]],1)="C", "C-Batch", "Techno")</f>
        <v>Techno</v>
      </c>
      <c r="H141" t="s">
        <v>4745</v>
      </c>
      <c r="I141">
        <v>240</v>
      </c>
      <c r="J141">
        <v>26</v>
      </c>
      <c r="K141">
        <v>56</v>
      </c>
      <c r="L141">
        <v>40</v>
      </c>
      <c r="M141">
        <v>56</v>
      </c>
      <c r="N141">
        <v>60</v>
      </c>
      <c r="O141">
        <f>SUM(Table1[[#This Row],[Maths A]:[Che]])</f>
        <v>212</v>
      </c>
    </row>
    <row r="142" spans="1:15" x14ac:dyDescent="0.25">
      <c r="A142" t="s">
        <v>3440</v>
      </c>
      <c r="B142" t="s">
        <v>3441</v>
      </c>
      <c r="C142" t="s">
        <v>4748</v>
      </c>
      <c r="D142" t="s">
        <v>67</v>
      </c>
      <c r="E142" t="s">
        <v>233</v>
      </c>
      <c r="F142" t="str" cm="1">
        <f t="array" ref="F1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2" t="str">
        <f>IF(LEFT(Table1[[#This Row],[Section]],1)="C", "C-Batch", "Techno")</f>
        <v>C-Batch</v>
      </c>
      <c r="H142" t="s">
        <v>4745</v>
      </c>
      <c r="I142">
        <v>240</v>
      </c>
      <c r="J142">
        <v>20</v>
      </c>
      <c r="K142">
        <v>48</v>
      </c>
      <c r="L142">
        <v>24</v>
      </c>
      <c r="M142">
        <v>52</v>
      </c>
      <c r="N142">
        <v>36</v>
      </c>
      <c r="O142">
        <f>SUM(Table1[[#This Row],[Maths A]:[Che]])</f>
        <v>160</v>
      </c>
    </row>
    <row r="143" spans="1:15" x14ac:dyDescent="0.25">
      <c r="A143" t="s">
        <v>2365</v>
      </c>
      <c r="B143" t="s">
        <v>2366</v>
      </c>
      <c r="C143" t="s">
        <v>4748</v>
      </c>
      <c r="D143" t="s">
        <v>67</v>
      </c>
      <c r="E143" t="s">
        <v>233</v>
      </c>
      <c r="F143" t="str" cm="1">
        <f t="array" ref="F1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3" t="str">
        <f>IF(LEFT(Table1[[#This Row],[Section]],1)="C", "C-Batch", "Techno")</f>
        <v>C-Batch</v>
      </c>
      <c r="H143" t="s">
        <v>4745</v>
      </c>
      <c r="I143">
        <v>240</v>
      </c>
      <c r="J143">
        <v>87</v>
      </c>
      <c r="K143">
        <v>52</v>
      </c>
      <c r="L143">
        <v>32</v>
      </c>
      <c r="M143">
        <v>52</v>
      </c>
      <c r="N143">
        <v>44</v>
      </c>
      <c r="O143">
        <f>SUM(Table1[[#This Row],[Maths A]:[Che]])</f>
        <v>180</v>
      </c>
    </row>
    <row r="144" spans="1:15" x14ac:dyDescent="0.25">
      <c r="A144" t="s">
        <v>1116</v>
      </c>
      <c r="B144" t="s">
        <v>1117</v>
      </c>
      <c r="C144" t="s">
        <v>4748</v>
      </c>
      <c r="D144" t="s">
        <v>15</v>
      </c>
      <c r="E144" t="s">
        <v>282</v>
      </c>
      <c r="F144" t="str" cm="1">
        <f t="array" ref="F1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4" t="str">
        <f>IF(LEFT(Table1[[#This Row],[Section]],1)="C", "C-Batch", "Techno")</f>
        <v>Techno</v>
      </c>
      <c r="H144" t="s">
        <v>4745</v>
      </c>
      <c r="I144">
        <v>240</v>
      </c>
      <c r="J144">
        <v>74</v>
      </c>
      <c r="K144">
        <v>52</v>
      </c>
      <c r="L144">
        <v>36</v>
      </c>
      <c r="M144">
        <v>48</v>
      </c>
      <c r="N144">
        <v>44</v>
      </c>
      <c r="O144">
        <f>SUM(Table1[[#This Row],[Maths A]:[Che]])</f>
        <v>180</v>
      </c>
    </row>
    <row r="145" spans="1:15" x14ac:dyDescent="0.25">
      <c r="A145" t="s">
        <v>2524</v>
      </c>
      <c r="B145" t="s">
        <v>2525</v>
      </c>
      <c r="C145" t="s">
        <v>4748</v>
      </c>
      <c r="D145" t="s">
        <v>67</v>
      </c>
      <c r="E145" t="s">
        <v>122</v>
      </c>
      <c r="F145" t="str" cm="1">
        <f t="array" ref="F1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5" t="str">
        <f>IF(LEFT(Table1[[#This Row],[Section]],1)="C", "C-Batch", "Techno")</f>
        <v>Techno</v>
      </c>
      <c r="H145" t="s">
        <v>4745</v>
      </c>
      <c r="I145">
        <v>240</v>
      </c>
      <c r="J145">
        <v>27</v>
      </c>
      <c r="K145">
        <v>48</v>
      </c>
      <c r="L145">
        <v>28</v>
      </c>
      <c r="M145">
        <v>52</v>
      </c>
      <c r="N145">
        <v>40</v>
      </c>
      <c r="O145">
        <f>SUM(Table1[[#This Row],[Maths A]:[Che]])</f>
        <v>168</v>
      </c>
    </row>
    <row r="146" spans="1:15" x14ac:dyDescent="0.25">
      <c r="A146" t="s">
        <v>265</v>
      </c>
      <c r="B146" t="s">
        <v>266</v>
      </c>
      <c r="C146" t="s">
        <v>4748</v>
      </c>
      <c r="D146" t="s">
        <v>15</v>
      </c>
      <c r="E146" t="s">
        <v>34</v>
      </c>
      <c r="F146" t="str" cm="1">
        <f t="array" ref="F1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6" t="str">
        <f>IF(LEFT(Table1[[#This Row],[Section]],1)="C", "C-Batch", "Techno")</f>
        <v>C-Batch</v>
      </c>
      <c r="H146" t="s">
        <v>4745</v>
      </c>
      <c r="I146">
        <v>240</v>
      </c>
      <c r="J146">
        <v>95</v>
      </c>
      <c r="K146">
        <v>52</v>
      </c>
      <c r="L146">
        <v>36</v>
      </c>
      <c r="M146">
        <v>56</v>
      </c>
      <c r="N146">
        <v>52</v>
      </c>
      <c r="O146">
        <f>SUM(Table1[[#This Row],[Maths A]:[Che]])</f>
        <v>196</v>
      </c>
    </row>
    <row r="147" spans="1:15" x14ac:dyDescent="0.25">
      <c r="A147" t="s">
        <v>4678</v>
      </c>
      <c r="B147" t="s">
        <v>4679</v>
      </c>
      <c r="C147" t="s">
        <v>4748</v>
      </c>
      <c r="D147" t="s">
        <v>67</v>
      </c>
      <c r="E147" t="s">
        <v>435</v>
      </c>
      <c r="F147" t="str" cm="1">
        <f t="array" ref="F1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7" t="str">
        <f>IF(LEFT(Table1[[#This Row],[Section]],1)="C", "C-Batch", "Techno")</f>
        <v>Techno</v>
      </c>
      <c r="H147" t="s">
        <v>4745</v>
      </c>
      <c r="I147">
        <v>240</v>
      </c>
      <c r="J147">
        <v>10</v>
      </c>
      <c r="K147">
        <v>52</v>
      </c>
      <c r="L147">
        <v>32</v>
      </c>
      <c r="M147">
        <v>56</v>
      </c>
      <c r="N147">
        <v>40</v>
      </c>
      <c r="O147">
        <f>SUM(Table1[[#This Row],[Maths A]:[Che]])</f>
        <v>180</v>
      </c>
    </row>
    <row r="148" spans="1:15" x14ac:dyDescent="0.25">
      <c r="A148" t="s">
        <v>1050</v>
      </c>
      <c r="B148" t="s">
        <v>1051</v>
      </c>
      <c r="C148" t="s">
        <v>4748</v>
      </c>
      <c r="D148" t="s">
        <v>15</v>
      </c>
      <c r="E148" t="s">
        <v>115</v>
      </c>
      <c r="F148" t="str" cm="1">
        <f t="array" ref="F1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8" t="str">
        <f>IF(LEFT(Table1[[#This Row],[Section]],1)="C", "C-Batch", "Techno")</f>
        <v>C-Batch</v>
      </c>
      <c r="H148" t="s">
        <v>4745</v>
      </c>
      <c r="I148">
        <v>240</v>
      </c>
      <c r="J148">
        <v>87</v>
      </c>
      <c r="K148">
        <v>52</v>
      </c>
      <c r="L148">
        <v>24</v>
      </c>
      <c r="M148">
        <v>56</v>
      </c>
      <c r="N148">
        <v>48</v>
      </c>
      <c r="O148">
        <f>SUM(Table1[[#This Row],[Maths A]:[Che]])</f>
        <v>180</v>
      </c>
    </row>
    <row r="149" spans="1:15" x14ac:dyDescent="0.25">
      <c r="A149" t="s">
        <v>2128</v>
      </c>
      <c r="B149" t="s">
        <v>2129</v>
      </c>
      <c r="C149" t="s">
        <v>4748</v>
      </c>
      <c r="D149" t="s">
        <v>67</v>
      </c>
      <c r="E149" t="s">
        <v>282</v>
      </c>
      <c r="F149" t="str" cm="1">
        <f t="array" ref="F1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9" t="str">
        <f>IF(LEFT(Table1[[#This Row],[Section]],1)="C", "C-Batch", "Techno")</f>
        <v>Techno</v>
      </c>
      <c r="H149" t="s">
        <v>4745</v>
      </c>
      <c r="I149">
        <v>240</v>
      </c>
      <c r="J149">
        <v>13</v>
      </c>
      <c r="K149">
        <v>48</v>
      </c>
      <c r="L149">
        <v>40</v>
      </c>
      <c r="M149">
        <v>52</v>
      </c>
      <c r="N149">
        <v>44</v>
      </c>
      <c r="O149">
        <f>SUM(Table1[[#This Row],[Maths A]:[Che]])</f>
        <v>184</v>
      </c>
    </row>
    <row r="150" spans="1:15" x14ac:dyDescent="0.25">
      <c r="A150" t="s">
        <v>1749</v>
      </c>
      <c r="B150" t="s">
        <v>1750</v>
      </c>
      <c r="C150" t="s">
        <v>4748</v>
      </c>
      <c r="D150" t="s">
        <v>67</v>
      </c>
      <c r="E150" t="s">
        <v>233</v>
      </c>
      <c r="F150" t="str" cm="1">
        <f t="array" ref="F1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0" t="str">
        <f>IF(LEFT(Table1[[#This Row],[Section]],1)="C", "C-Batch", "Techno")</f>
        <v>C-Batch</v>
      </c>
      <c r="H150" t="s">
        <v>4745</v>
      </c>
      <c r="I150">
        <v>240</v>
      </c>
      <c r="J150">
        <v>13</v>
      </c>
      <c r="K150">
        <v>52</v>
      </c>
      <c r="L150">
        <v>16</v>
      </c>
      <c r="M150">
        <v>56</v>
      </c>
      <c r="N150">
        <v>36</v>
      </c>
      <c r="O150">
        <f>SUM(Table1[[#This Row],[Maths A]:[Che]])</f>
        <v>160</v>
      </c>
    </row>
    <row r="151" spans="1:15" x14ac:dyDescent="0.25">
      <c r="A151" t="s">
        <v>4309</v>
      </c>
      <c r="B151" t="s">
        <v>4310</v>
      </c>
      <c r="C151" t="s">
        <v>4748</v>
      </c>
      <c r="D151" t="s">
        <v>67</v>
      </c>
      <c r="E151" t="s">
        <v>52</v>
      </c>
      <c r="F151" t="str" cm="1">
        <f t="array" ref="F1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1" t="str">
        <f>IF(LEFT(Table1[[#This Row],[Section]],1)="C", "C-Batch", "Techno")</f>
        <v>Techno</v>
      </c>
      <c r="H151" t="s">
        <v>4745</v>
      </c>
      <c r="I151">
        <v>240</v>
      </c>
      <c r="J151">
        <v>76</v>
      </c>
      <c r="K151">
        <v>52</v>
      </c>
      <c r="L151">
        <v>28</v>
      </c>
      <c r="M151">
        <v>52</v>
      </c>
      <c r="N151">
        <v>40</v>
      </c>
      <c r="O151">
        <f>SUM(Table1[[#This Row],[Maths A]:[Che]])</f>
        <v>172</v>
      </c>
    </row>
    <row r="152" spans="1:15" x14ac:dyDescent="0.25">
      <c r="A152" t="s">
        <v>651</v>
      </c>
      <c r="B152" t="s">
        <v>652</v>
      </c>
      <c r="C152" t="s">
        <v>4748</v>
      </c>
      <c r="D152" t="s">
        <v>67</v>
      </c>
      <c r="E152" t="s">
        <v>94</v>
      </c>
      <c r="F152" t="str" cm="1">
        <f t="array" ref="F1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2" t="str">
        <f>IF(LEFT(Table1[[#This Row],[Section]],1)="C", "C-Batch", "Techno")</f>
        <v>C-Batch</v>
      </c>
      <c r="H152" t="s">
        <v>4745</v>
      </c>
      <c r="I152">
        <v>240</v>
      </c>
      <c r="J152">
        <v>10</v>
      </c>
      <c r="K152">
        <v>52</v>
      </c>
      <c r="L152">
        <v>36</v>
      </c>
      <c r="M152">
        <v>52</v>
      </c>
      <c r="N152">
        <v>44</v>
      </c>
      <c r="O152">
        <f>SUM(Table1[[#This Row],[Maths A]:[Che]])</f>
        <v>184</v>
      </c>
    </row>
    <row r="153" spans="1:15" x14ac:dyDescent="0.25">
      <c r="A153" t="s">
        <v>3384</v>
      </c>
      <c r="B153" t="s">
        <v>3385</v>
      </c>
      <c r="C153" t="s">
        <v>4748</v>
      </c>
      <c r="D153" t="s">
        <v>15</v>
      </c>
      <c r="E153" t="s">
        <v>85</v>
      </c>
      <c r="F153" t="str" cm="1">
        <f t="array" ref="F1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3" t="str">
        <f>IF(LEFT(Table1[[#This Row],[Section]],1)="C", "C-Batch", "Techno")</f>
        <v>Techno</v>
      </c>
      <c r="H153" t="s">
        <v>4745</v>
      </c>
      <c r="I153">
        <v>240</v>
      </c>
      <c r="J153">
        <v>29</v>
      </c>
      <c r="K153">
        <v>48</v>
      </c>
      <c r="L153">
        <v>12</v>
      </c>
      <c r="M153">
        <v>52</v>
      </c>
      <c r="N153">
        <v>48</v>
      </c>
      <c r="O153">
        <f>SUM(Table1[[#This Row],[Maths A]:[Che]])</f>
        <v>160</v>
      </c>
    </row>
    <row r="154" spans="1:15" x14ac:dyDescent="0.25">
      <c r="A154" t="s">
        <v>3006</v>
      </c>
      <c r="B154" t="s">
        <v>3007</v>
      </c>
      <c r="C154" t="s">
        <v>4748</v>
      </c>
      <c r="D154" t="s">
        <v>15</v>
      </c>
      <c r="E154" t="s">
        <v>34</v>
      </c>
      <c r="F154" t="str" cm="1">
        <f t="array" ref="F1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4" t="str">
        <f>IF(LEFT(Table1[[#This Row],[Section]],1)="C", "C-Batch", "Techno")</f>
        <v>C-Batch</v>
      </c>
      <c r="H154" t="s">
        <v>4745</v>
      </c>
      <c r="I154">
        <v>240</v>
      </c>
      <c r="J154">
        <v>49</v>
      </c>
      <c r="K154">
        <v>44</v>
      </c>
      <c r="L154">
        <v>12</v>
      </c>
      <c r="M154">
        <v>52</v>
      </c>
      <c r="N154">
        <v>36</v>
      </c>
      <c r="O154">
        <f>SUM(Table1[[#This Row],[Maths A]:[Che]])</f>
        <v>144</v>
      </c>
    </row>
    <row r="155" spans="1:15" x14ac:dyDescent="0.25">
      <c r="A155" t="s">
        <v>4225</v>
      </c>
      <c r="B155" t="s">
        <v>2132</v>
      </c>
      <c r="C155" t="s">
        <v>4748</v>
      </c>
      <c r="D155" t="s">
        <v>67</v>
      </c>
      <c r="E155" t="s">
        <v>233</v>
      </c>
      <c r="F155" t="str" cm="1">
        <f t="array" ref="F1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5" t="str">
        <f>IF(LEFT(Table1[[#This Row],[Section]],1)="C", "C-Batch", "Techno")</f>
        <v>C-Batch</v>
      </c>
      <c r="H155" t="s">
        <v>4745</v>
      </c>
      <c r="I155">
        <v>240</v>
      </c>
      <c r="J155">
        <v>96</v>
      </c>
      <c r="K155">
        <v>52</v>
      </c>
      <c r="L155">
        <v>40</v>
      </c>
      <c r="M155">
        <v>52</v>
      </c>
      <c r="N155">
        <v>48</v>
      </c>
      <c r="O155">
        <f>SUM(Table1[[#This Row],[Maths A]:[Che]])</f>
        <v>192</v>
      </c>
    </row>
    <row r="156" spans="1:15" x14ac:dyDescent="0.25">
      <c r="A156" t="s">
        <v>831</v>
      </c>
      <c r="B156" t="s">
        <v>655</v>
      </c>
      <c r="C156" t="s">
        <v>4748</v>
      </c>
      <c r="D156" t="s">
        <v>15</v>
      </c>
      <c r="E156" t="s">
        <v>138</v>
      </c>
      <c r="F156" t="str" cm="1">
        <f t="array" ref="F1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6" t="str">
        <f>IF(LEFT(Table1[[#This Row],[Section]],1)="C", "C-Batch", "Techno")</f>
        <v>C-Batch</v>
      </c>
      <c r="H156" t="s">
        <v>4745</v>
      </c>
      <c r="I156">
        <v>240</v>
      </c>
      <c r="J156">
        <v>19</v>
      </c>
      <c r="K156">
        <v>52</v>
      </c>
      <c r="L156">
        <v>28</v>
      </c>
      <c r="M156">
        <v>52</v>
      </c>
      <c r="N156">
        <v>44</v>
      </c>
      <c r="O156">
        <f>SUM(Table1[[#This Row],[Maths A]:[Che]])</f>
        <v>176</v>
      </c>
    </row>
    <row r="157" spans="1:15" x14ac:dyDescent="0.25">
      <c r="A157" t="s">
        <v>2204</v>
      </c>
      <c r="B157" t="s">
        <v>2205</v>
      </c>
      <c r="C157" t="s">
        <v>4748</v>
      </c>
      <c r="D157" t="s">
        <v>15</v>
      </c>
      <c r="E157" t="s">
        <v>435</v>
      </c>
      <c r="F157" t="str" cm="1">
        <f t="array" ref="F1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7" t="str">
        <f>IF(LEFT(Table1[[#This Row],[Section]],1)="C", "C-Batch", "Techno")</f>
        <v>Techno</v>
      </c>
      <c r="H157" t="s">
        <v>4745</v>
      </c>
      <c r="I157">
        <v>240</v>
      </c>
      <c r="J157">
        <v>51</v>
      </c>
      <c r="K157">
        <v>56</v>
      </c>
      <c r="L157">
        <v>36</v>
      </c>
      <c r="M157">
        <v>56</v>
      </c>
      <c r="N157">
        <v>52</v>
      </c>
      <c r="O157">
        <f>SUM(Table1[[#This Row],[Maths A]:[Che]])</f>
        <v>200</v>
      </c>
    </row>
    <row r="158" spans="1:15" x14ac:dyDescent="0.25">
      <c r="A158" t="s">
        <v>2664</v>
      </c>
      <c r="B158" t="s">
        <v>2665</v>
      </c>
      <c r="C158" t="s">
        <v>4748</v>
      </c>
      <c r="D158" t="s">
        <v>67</v>
      </c>
      <c r="E158" t="s">
        <v>26</v>
      </c>
      <c r="F158" t="str" cm="1">
        <f t="array" ref="F1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8" t="str">
        <f>IF(LEFT(Table1[[#This Row],[Section]],1)="C", "C-Batch", "Techno")</f>
        <v>Techno</v>
      </c>
      <c r="H158" t="s">
        <v>4745</v>
      </c>
      <c r="I158">
        <v>240</v>
      </c>
      <c r="J158">
        <v>19</v>
      </c>
      <c r="K158">
        <v>44</v>
      </c>
      <c r="L158">
        <v>36</v>
      </c>
      <c r="M158">
        <v>52</v>
      </c>
      <c r="N158">
        <v>40</v>
      </c>
      <c r="O158">
        <f>SUM(Table1[[#This Row],[Maths A]:[Che]])</f>
        <v>172</v>
      </c>
    </row>
    <row r="159" spans="1:15" x14ac:dyDescent="0.25">
      <c r="A159" t="s">
        <v>185</v>
      </c>
      <c r="B159" t="s">
        <v>186</v>
      </c>
      <c r="C159" t="s">
        <v>4748</v>
      </c>
      <c r="D159" t="s">
        <v>67</v>
      </c>
      <c r="E159" t="s">
        <v>122</v>
      </c>
      <c r="F159" t="str" cm="1">
        <f t="array" ref="F1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9" t="str">
        <f>IF(LEFT(Table1[[#This Row],[Section]],1)="C", "C-Batch", "Techno")</f>
        <v>Techno</v>
      </c>
      <c r="H159" t="s">
        <v>4745</v>
      </c>
      <c r="I159">
        <v>240</v>
      </c>
      <c r="J159">
        <v>29</v>
      </c>
      <c r="K159">
        <v>44</v>
      </c>
      <c r="L159">
        <v>32</v>
      </c>
      <c r="M159">
        <v>52</v>
      </c>
      <c r="N159">
        <v>48</v>
      </c>
      <c r="O159">
        <f>SUM(Table1[[#This Row],[Maths A]:[Che]])</f>
        <v>176</v>
      </c>
    </row>
    <row r="160" spans="1:15" x14ac:dyDescent="0.25">
      <c r="A160" t="s">
        <v>2685</v>
      </c>
      <c r="B160" t="s">
        <v>2686</v>
      </c>
      <c r="C160" t="s">
        <v>4748</v>
      </c>
      <c r="D160" t="s">
        <v>67</v>
      </c>
      <c r="E160" t="s">
        <v>122</v>
      </c>
      <c r="F160" t="str" cm="1">
        <f t="array" ref="F1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0" t="str">
        <f>IF(LEFT(Table1[[#This Row],[Section]],1)="C", "C-Batch", "Techno")</f>
        <v>Techno</v>
      </c>
      <c r="H160" t="s">
        <v>4745</v>
      </c>
      <c r="I160">
        <v>240</v>
      </c>
      <c r="J160">
        <v>54</v>
      </c>
      <c r="K160">
        <v>44</v>
      </c>
      <c r="L160">
        <v>24</v>
      </c>
      <c r="M160">
        <v>52</v>
      </c>
      <c r="N160">
        <v>36</v>
      </c>
      <c r="O160">
        <f>SUM(Table1[[#This Row],[Maths A]:[Che]])</f>
        <v>156</v>
      </c>
    </row>
    <row r="161" spans="1:15" x14ac:dyDescent="0.25">
      <c r="A161" t="s">
        <v>496</v>
      </c>
      <c r="B161" t="s">
        <v>497</v>
      </c>
      <c r="C161" t="s">
        <v>4748</v>
      </c>
      <c r="D161" t="s">
        <v>15</v>
      </c>
      <c r="E161" t="s">
        <v>77</v>
      </c>
      <c r="F161" t="str" cm="1">
        <f t="array" ref="F1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1" t="str">
        <f>IF(LEFT(Table1[[#This Row],[Section]],1)="C", "C-Batch", "Techno")</f>
        <v>Techno</v>
      </c>
      <c r="H161" t="s">
        <v>4745</v>
      </c>
      <c r="I161">
        <v>240</v>
      </c>
      <c r="J161">
        <v>53</v>
      </c>
      <c r="K161">
        <v>44</v>
      </c>
      <c r="L161">
        <v>32</v>
      </c>
      <c r="M161">
        <v>52</v>
      </c>
      <c r="N161">
        <v>44</v>
      </c>
      <c r="O161">
        <f>SUM(Table1[[#This Row],[Maths A]:[Che]])</f>
        <v>172</v>
      </c>
    </row>
    <row r="162" spans="1:15" x14ac:dyDescent="0.25">
      <c r="A162" t="s">
        <v>2615</v>
      </c>
      <c r="B162" t="s">
        <v>2616</v>
      </c>
      <c r="C162" t="s">
        <v>4748</v>
      </c>
      <c r="D162" t="s">
        <v>67</v>
      </c>
      <c r="E162" t="s">
        <v>52</v>
      </c>
      <c r="F162" t="str" cm="1">
        <f t="array" ref="F1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2" t="str">
        <f>IF(LEFT(Table1[[#This Row],[Section]],1)="C", "C-Batch", "Techno")</f>
        <v>Techno</v>
      </c>
      <c r="H162" t="s">
        <v>4745</v>
      </c>
      <c r="I162">
        <v>240</v>
      </c>
      <c r="J162">
        <v>90</v>
      </c>
      <c r="K162">
        <v>44</v>
      </c>
      <c r="L162">
        <v>52</v>
      </c>
      <c r="M162">
        <v>56</v>
      </c>
      <c r="N162">
        <v>44</v>
      </c>
      <c r="O162">
        <f>SUM(Table1[[#This Row],[Maths A]:[Che]])</f>
        <v>196</v>
      </c>
    </row>
    <row r="163" spans="1:15" x14ac:dyDescent="0.25">
      <c r="A163" t="s">
        <v>1787</v>
      </c>
      <c r="B163" t="s">
        <v>1788</v>
      </c>
      <c r="C163" t="s">
        <v>4748</v>
      </c>
      <c r="D163" t="s">
        <v>15</v>
      </c>
      <c r="E163" t="s">
        <v>394</v>
      </c>
      <c r="F163" t="str" cm="1">
        <f t="array" ref="F1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3" t="str">
        <f>IF(LEFT(Table1[[#This Row],[Section]],1)="C", "C-Batch", "Techno")</f>
        <v>Techno</v>
      </c>
      <c r="H163" t="s">
        <v>4745</v>
      </c>
      <c r="I163">
        <v>240</v>
      </c>
      <c r="J163">
        <v>14</v>
      </c>
      <c r="K163">
        <v>60</v>
      </c>
      <c r="L163">
        <v>44</v>
      </c>
      <c r="M163">
        <v>60</v>
      </c>
      <c r="N163">
        <v>56</v>
      </c>
      <c r="O163">
        <f>SUM(Table1[[#This Row],[Maths A]:[Che]])</f>
        <v>220</v>
      </c>
    </row>
    <row r="164" spans="1:15" x14ac:dyDescent="0.25">
      <c r="A164" t="s">
        <v>4087</v>
      </c>
      <c r="B164" t="s">
        <v>4861</v>
      </c>
      <c r="C164" t="s">
        <v>4748</v>
      </c>
      <c r="D164" t="s">
        <v>15</v>
      </c>
      <c r="E164" t="s">
        <v>26</v>
      </c>
      <c r="F164" t="str" cm="1">
        <f t="array" ref="F1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4" t="str">
        <f>IF(LEFT(Table1[[#This Row],[Section]],1)="C", "C-Batch", "Techno")</f>
        <v>Techno</v>
      </c>
      <c r="H164" t="s">
        <v>4745</v>
      </c>
      <c r="I164">
        <v>240</v>
      </c>
      <c r="J164">
        <v>43</v>
      </c>
      <c r="K164">
        <v>52</v>
      </c>
      <c r="L164">
        <v>24</v>
      </c>
      <c r="M164">
        <v>52</v>
      </c>
      <c r="N164">
        <v>36</v>
      </c>
      <c r="O164">
        <f>SUM(Table1[[#This Row],[Maths A]:[Che]])</f>
        <v>164</v>
      </c>
    </row>
    <row r="165" spans="1:15" x14ac:dyDescent="0.25">
      <c r="A165" t="s">
        <v>4160</v>
      </c>
      <c r="B165" t="s">
        <v>4088</v>
      </c>
      <c r="C165" t="s">
        <v>4748</v>
      </c>
      <c r="D165" t="s">
        <v>15</v>
      </c>
      <c r="E165" t="s">
        <v>94</v>
      </c>
      <c r="F165" t="str" cm="1">
        <f t="array" ref="F1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5" t="str">
        <f>IF(LEFT(Table1[[#This Row],[Section]],1)="C", "C-Batch", "Techno")</f>
        <v>C-Batch</v>
      </c>
      <c r="H165" t="s">
        <v>4745</v>
      </c>
      <c r="I165">
        <v>240</v>
      </c>
      <c r="J165">
        <v>35</v>
      </c>
      <c r="K165">
        <v>52</v>
      </c>
      <c r="L165">
        <v>44</v>
      </c>
      <c r="M165">
        <v>56</v>
      </c>
      <c r="N165">
        <v>44</v>
      </c>
      <c r="O165">
        <f>SUM(Table1[[#This Row],[Maths A]:[Che]])</f>
        <v>196</v>
      </c>
    </row>
    <row r="166" spans="1:15" x14ac:dyDescent="0.25">
      <c r="A166" t="s">
        <v>4706</v>
      </c>
      <c r="B166" t="s">
        <v>4707</v>
      </c>
      <c r="C166" t="s">
        <v>4748</v>
      </c>
      <c r="D166" t="s">
        <v>67</v>
      </c>
      <c r="E166" t="s">
        <v>472</v>
      </c>
      <c r="F166" t="str" cm="1">
        <f t="array" ref="F1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66" t="str">
        <f>IF(LEFT(Table1[[#This Row],[Section]],1)="C", "C-Batch", "Techno")</f>
        <v>Techno</v>
      </c>
      <c r="H166" t="s">
        <v>4745</v>
      </c>
      <c r="I166">
        <v>240</v>
      </c>
      <c r="J166">
        <v>28</v>
      </c>
      <c r="K166">
        <v>44</v>
      </c>
      <c r="L166">
        <v>28</v>
      </c>
      <c r="M166">
        <v>56</v>
      </c>
      <c r="N166">
        <v>40</v>
      </c>
      <c r="O166">
        <f>SUM(Table1[[#This Row],[Maths A]:[Che]])</f>
        <v>168</v>
      </c>
    </row>
    <row r="167" spans="1:15" x14ac:dyDescent="0.25">
      <c r="A167" t="s">
        <v>2930</v>
      </c>
      <c r="B167" t="s">
        <v>2931</v>
      </c>
      <c r="C167" t="s">
        <v>4748</v>
      </c>
      <c r="D167" t="s">
        <v>67</v>
      </c>
      <c r="E167" t="s">
        <v>167</v>
      </c>
      <c r="F167" t="str" cm="1">
        <f t="array" ref="F1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67" t="str">
        <f>IF(LEFT(Table1[[#This Row],[Section]],1)="C", "C-Batch", "Techno")</f>
        <v>Techno</v>
      </c>
      <c r="H167" t="s">
        <v>4745</v>
      </c>
      <c r="I167">
        <v>240</v>
      </c>
      <c r="J167">
        <v>22</v>
      </c>
      <c r="K167">
        <v>48</v>
      </c>
      <c r="L167">
        <v>20</v>
      </c>
      <c r="M167">
        <v>48</v>
      </c>
      <c r="N167">
        <v>36</v>
      </c>
      <c r="O167">
        <f>SUM(Table1[[#This Row],[Maths A]:[Che]])</f>
        <v>152</v>
      </c>
    </row>
    <row r="168" spans="1:15" x14ac:dyDescent="0.25">
      <c r="A168" t="s">
        <v>4053</v>
      </c>
      <c r="B168" t="s">
        <v>4054</v>
      </c>
      <c r="C168" t="s">
        <v>4748</v>
      </c>
      <c r="D168" t="s">
        <v>15</v>
      </c>
      <c r="E168" t="s">
        <v>94</v>
      </c>
      <c r="F168" t="str" cm="1">
        <f t="array" ref="F1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8" t="str">
        <f>IF(LEFT(Table1[[#This Row],[Section]],1)="C", "C-Batch", "Techno")</f>
        <v>C-Batch</v>
      </c>
      <c r="H168" t="s">
        <v>4745</v>
      </c>
      <c r="I168">
        <v>240</v>
      </c>
      <c r="J168">
        <v>64</v>
      </c>
      <c r="K168">
        <v>44</v>
      </c>
      <c r="L168">
        <v>20</v>
      </c>
      <c r="M168">
        <v>48</v>
      </c>
      <c r="N168">
        <v>40</v>
      </c>
      <c r="O168">
        <f>SUM(Table1[[#This Row],[Maths A]:[Che]])</f>
        <v>152</v>
      </c>
    </row>
    <row r="169" spans="1:15" x14ac:dyDescent="0.25">
      <c r="A169" t="s">
        <v>2133</v>
      </c>
      <c r="B169" t="s">
        <v>2134</v>
      </c>
      <c r="C169" t="s">
        <v>4748</v>
      </c>
      <c r="D169" t="s">
        <v>15</v>
      </c>
      <c r="E169" t="s">
        <v>373</v>
      </c>
      <c r="F169" t="str" cm="1">
        <f t="array" ref="F1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9" t="str">
        <f>IF(LEFT(Table1[[#This Row],[Section]],1)="C", "C-Batch", "Techno")</f>
        <v>Techno</v>
      </c>
      <c r="H169" t="s">
        <v>4745</v>
      </c>
      <c r="I169">
        <v>240</v>
      </c>
      <c r="J169">
        <v>56</v>
      </c>
      <c r="K169">
        <v>60</v>
      </c>
      <c r="L169">
        <v>48</v>
      </c>
      <c r="M169">
        <v>56</v>
      </c>
      <c r="N169">
        <v>60</v>
      </c>
      <c r="O169">
        <f>SUM(Table1[[#This Row],[Maths A]:[Che]])</f>
        <v>224</v>
      </c>
    </row>
    <row r="170" spans="1:15" x14ac:dyDescent="0.25">
      <c r="A170" t="s">
        <v>3326</v>
      </c>
      <c r="B170" t="s">
        <v>3327</v>
      </c>
      <c r="C170" t="s">
        <v>4748</v>
      </c>
      <c r="D170" t="s">
        <v>67</v>
      </c>
      <c r="E170" t="s">
        <v>69</v>
      </c>
      <c r="F170" t="str" cm="1">
        <f t="array" ref="F1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0" t="str">
        <f>IF(LEFT(Table1[[#This Row],[Section]],1)="C", "C-Batch", "Techno")</f>
        <v>Techno</v>
      </c>
      <c r="H170" t="s">
        <v>4745</v>
      </c>
      <c r="I170">
        <v>240</v>
      </c>
      <c r="J170">
        <v>54</v>
      </c>
      <c r="K170">
        <v>48</v>
      </c>
      <c r="L170">
        <v>24</v>
      </c>
      <c r="M170">
        <v>52</v>
      </c>
      <c r="N170">
        <v>40</v>
      </c>
      <c r="O170">
        <f>SUM(Table1[[#This Row],[Maths A]:[Che]])</f>
        <v>164</v>
      </c>
    </row>
    <row r="171" spans="1:15" x14ac:dyDescent="0.25">
      <c r="A171" t="s">
        <v>1495</v>
      </c>
      <c r="B171" t="s">
        <v>1390</v>
      </c>
      <c r="C171" t="s">
        <v>4748</v>
      </c>
      <c r="D171" t="s">
        <v>15</v>
      </c>
      <c r="E171" t="s">
        <v>410</v>
      </c>
      <c r="F171" t="str" cm="1">
        <f t="array" ref="F1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1" t="str">
        <f>IF(LEFT(Table1[[#This Row],[Section]],1)="C", "C-Batch", "Techno")</f>
        <v>Techno</v>
      </c>
      <c r="H171" t="s">
        <v>4745</v>
      </c>
      <c r="I171">
        <v>240</v>
      </c>
      <c r="J171">
        <v>52</v>
      </c>
      <c r="K171">
        <v>56</v>
      </c>
      <c r="L171">
        <v>36</v>
      </c>
      <c r="M171">
        <v>56</v>
      </c>
      <c r="N171">
        <v>52</v>
      </c>
      <c r="O171">
        <f>SUM(Table1[[#This Row],[Maths A]:[Che]])</f>
        <v>200</v>
      </c>
    </row>
    <row r="172" spans="1:15" x14ac:dyDescent="0.25">
      <c r="A172" t="s">
        <v>1387</v>
      </c>
      <c r="B172" t="s">
        <v>1388</v>
      </c>
      <c r="C172" t="s">
        <v>4748</v>
      </c>
      <c r="D172" t="s">
        <v>15</v>
      </c>
      <c r="E172" t="s">
        <v>373</v>
      </c>
      <c r="F172" t="str" cm="1">
        <f t="array" ref="F1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2" t="str">
        <f>IF(LEFT(Table1[[#This Row],[Section]],1)="C", "C-Batch", "Techno")</f>
        <v>Techno</v>
      </c>
      <c r="H172" t="s">
        <v>4745</v>
      </c>
      <c r="I172">
        <v>240</v>
      </c>
      <c r="J172">
        <v>56</v>
      </c>
      <c r="K172">
        <v>56</v>
      </c>
      <c r="L172">
        <v>48</v>
      </c>
      <c r="M172">
        <v>60</v>
      </c>
      <c r="N172">
        <v>52</v>
      </c>
      <c r="O172">
        <f>SUM(Table1[[#This Row],[Maths A]:[Che]])</f>
        <v>216</v>
      </c>
    </row>
    <row r="173" spans="1:15" x14ac:dyDescent="0.25">
      <c r="A173" t="s">
        <v>2823</v>
      </c>
      <c r="B173" t="s">
        <v>2824</v>
      </c>
      <c r="C173" t="s">
        <v>4748</v>
      </c>
      <c r="D173" t="s">
        <v>15</v>
      </c>
      <c r="E173" t="s">
        <v>435</v>
      </c>
      <c r="F173" t="str" cm="1">
        <f t="array" ref="F1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3" t="str">
        <f>IF(LEFT(Table1[[#This Row],[Section]],1)="C", "C-Batch", "Techno")</f>
        <v>Techno</v>
      </c>
      <c r="H173" t="s">
        <v>4745</v>
      </c>
      <c r="I173">
        <v>240</v>
      </c>
      <c r="J173">
        <v>78</v>
      </c>
      <c r="K173">
        <v>48</v>
      </c>
      <c r="L173">
        <v>28</v>
      </c>
      <c r="M173">
        <v>56</v>
      </c>
      <c r="N173">
        <v>44</v>
      </c>
      <c r="O173">
        <f>SUM(Table1[[#This Row],[Maths A]:[Che]])</f>
        <v>176</v>
      </c>
    </row>
    <row r="174" spans="1:15" x14ac:dyDescent="0.25">
      <c r="A174" t="s">
        <v>2310</v>
      </c>
      <c r="B174" t="s">
        <v>2311</v>
      </c>
      <c r="C174" t="s">
        <v>4748</v>
      </c>
      <c r="D174" t="s">
        <v>67</v>
      </c>
      <c r="E174" t="s">
        <v>69</v>
      </c>
      <c r="F174" t="str" cm="1">
        <f t="array" ref="F1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4" t="str">
        <f>IF(LEFT(Table1[[#This Row],[Section]],1)="C", "C-Batch", "Techno")</f>
        <v>Techno</v>
      </c>
      <c r="H174" t="s">
        <v>4745</v>
      </c>
      <c r="I174">
        <v>240</v>
      </c>
      <c r="J174">
        <v>54</v>
      </c>
      <c r="K174">
        <v>48</v>
      </c>
      <c r="L174">
        <v>28</v>
      </c>
      <c r="M174">
        <v>52</v>
      </c>
      <c r="N174">
        <v>44</v>
      </c>
      <c r="O174">
        <f>SUM(Table1[[#This Row],[Maths A]:[Che]])</f>
        <v>172</v>
      </c>
    </row>
    <row r="175" spans="1:15" x14ac:dyDescent="0.25">
      <c r="A175" t="s">
        <v>4470</v>
      </c>
      <c r="B175" t="s">
        <v>4471</v>
      </c>
      <c r="C175" t="s">
        <v>4748</v>
      </c>
      <c r="D175" t="s">
        <v>67</v>
      </c>
      <c r="E175" t="s">
        <v>435</v>
      </c>
      <c r="F175" t="str" cm="1">
        <f t="array" ref="F1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5" t="str">
        <f>IF(LEFT(Table1[[#This Row],[Section]],1)="C", "C-Batch", "Techno")</f>
        <v>Techno</v>
      </c>
      <c r="H175" t="s">
        <v>4745</v>
      </c>
      <c r="I175">
        <v>240</v>
      </c>
      <c r="J175">
        <v>53</v>
      </c>
      <c r="K175">
        <v>52</v>
      </c>
      <c r="L175">
        <v>44</v>
      </c>
      <c r="M175">
        <v>56</v>
      </c>
      <c r="N175">
        <v>52</v>
      </c>
      <c r="O175">
        <f>SUM(Table1[[#This Row],[Maths A]:[Che]])</f>
        <v>204</v>
      </c>
    </row>
    <row r="176" spans="1:15" x14ac:dyDescent="0.25">
      <c r="A176" t="s">
        <v>3759</v>
      </c>
      <c r="B176" t="s">
        <v>1498</v>
      </c>
      <c r="C176" t="s">
        <v>4748</v>
      </c>
      <c r="D176" t="s">
        <v>67</v>
      </c>
      <c r="E176" t="s">
        <v>472</v>
      </c>
      <c r="F176" t="str" cm="1">
        <f t="array" ref="F1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6" t="str">
        <f>IF(LEFT(Table1[[#This Row],[Section]],1)="C", "C-Batch", "Techno")</f>
        <v>Techno</v>
      </c>
      <c r="H176" t="s">
        <v>4745</v>
      </c>
      <c r="I176">
        <v>240</v>
      </c>
      <c r="J176">
        <v>1</v>
      </c>
      <c r="K176">
        <v>56</v>
      </c>
      <c r="L176">
        <v>48</v>
      </c>
      <c r="M176">
        <v>56</v>
      </c>
      <c r="N176">
        <v>48</v>
      </c>
      <c r="O176">
        <f>SUM(Table1[[#This Row],[Maths A]:[Che]])</f>
        <v>208</v>
      </c>
    </row>
    <row r="177" spans="1:15" x14ac:dyDescent="0.25">
      <c r="A177" t="s">
        <v>4461</v>
      </c>
      <c r="B177" t="s">
        <v>4462</v>
      </c>
      <c r="C177" t="s">
        <v>4748</v>
      </c>
      <c r="D177" t="s">
        <v>67</v>
      </c>
      <c r="E177" t="s">
        <v>394</v>
      </c>
      <c r="F177" t="str" cm="1">
        <f t="array" ref="F1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7" t="str">
        <f>IF(LEFT(Table1[[#This Row],[Section]],1)="C", "C-Batch", "Techno")</f>
        <v>Techno</v>
      </c>
      <c r="H177" t="s">
        <v>4745</v>
      </c>
      <c r="I177">
        <v>240</v>
      </c>
      <c r="J177">
        <v>89</v>
      </c>
      <c r="K177">
        <v>48</v>
      </c>
      <c r="L177">
        <v>32</v>
      </c>
      <c r="M177">
        <v>52</v>
      </c>
      <c r="N177">
        <v>48</v>
      </c>
      <c r="O177">
        <f>SUM(Table1[[#This Row],[Maths A]:[Che]])</f>
        <v>180</v>
      </c>
    </row>
    <row r="178" spans="1:15" x14ac:dyDescent="0.25">
      <c r="A178" t="s">
        <v>4645</v>
      </c>
      <c r="B178" t="s">
        <v>4646</v>
      </c>
      <c r="C178" t="s">
        <v>4748</v>
      </c>
      <c r="D178" t="s">
        <v>15</v>
      </c>
      <c r="E178" t="s">
        <v>94</v>
      </c>
      <c r="F178" t="str" cm="1">
        <f t="array" ref="F1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8" t="str">
        <f>IF(LEFT(Table1[[#This Row],[Section]],1)="C", "C-Batch", "Techno")</f>
        <v>C-Batch</v>
      </c>
      <c r="H178" t="s">
        <v>4745</v>
      </c>
      <c r="I178">
        <v>240</v>
      </c>
      <c r="J178">
        <v>78</v>
      </c>
      <c r="K178">
        <v>44</v>
      </c>
      <c r="L178">
        <v>24</v>
      </c>
      <c r="M178">
        <v>52</v>
      </c>
      <c r="N178">
        <v>40</v>
      </c>
      <c r="O178">
        <f>SUM(Table1[[#This Row],[Maths A]:[Che]])</f>
        <v>160</v>
      </c>
    </row>
    <row r="179" spans="1:15" x14ac:dyDescent="0.25">
      <c r="A179" t="s">
        <v>3905</v>
      </c>
      <c r="B179" t="s">
        <v>3906</v>
      </c>
      <c r="C179" t="s">
        <v>4748</v>
      </c>
      <c r="D179" t="s">
        <v>15</v>
      </c>
      <c r="E179" t="s">
        <v>377</v>
      </c>
      <c r="F179" t="str" cm="1">
        <f t="array" ref="F1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9" t="str">
        <f>IF(LEFT(Table1[[#This Row],[Section]],1)="C", "C-Batch", "Techno")</f>
        <v>C-Batch</v>
      </c>
      <c r="H179" t="s">
        <v>4745</v>
      </c>
      <c r="I179">
        <v>240</v>
      </c>
      <c r="J179">
        <v>15</v>
      </c>
      <c r="K179">
        <v>48</v>
      </c>
      <c r="L179">
        <v>40</v>
      </c>
      <c r="M179">
        <v>52</v>
      </c>
      <c r="N179">
        <v>36</v>
      </c>
      <c r="O179">
        <f>SUM(Table1[[#This Row],[Maths A]:[Che]])</f>
        <v>176</v>
      </c>
    </row>
    <row r="180" spans="1:15" x14ac:dyDescent="0.25">
      <c r="A180" t="s">
        <v>821</v>
      </c>
      <c r="B180" t="s">
        <v>822</v>
      </c>
      <c r="C180" t="s">
        <v>4748</v>
      </c>
      <c r="D180" t="s">
        <v>15</v>
      </c>
      <c r="E180" t="s">
        <v>34</v>
      </c>
      <c r="F180" t="str" cm="1">
        <f t="array" ref="F1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0" t="str">
        <f>IF(LEFT(Table1[[#This Row],[Section]],1)="C", "C-Batch", "Techno")</f>
        <v>C-Batch</v>
      </c>
      <c r="H180" t="s">
        <v>4745</v>
      </c>
      <c r="I180">
        <v>240</v>
      </c>
      <c r="J180">
        <v>1</v>
      </c>
      <c r="K180">
        <v>44</v>
      </c>
      <c r="L180">
        <v>32</v>
      </c>
      <c r="M180">
        <v>52</v>
      </c>
      <c r="N180">
        <v>48</v>
      </c>
      <c r="O180">
        <f>SUM(Table1[[#This Row],[Maths A]:[Che]])</f>
        <v>176</v>
      </c>
    </row>
    <row r="181" spans="1:15" x14ac:dyDescent="0.25">
      <c r="A181" t="s">
        <v>2798</v>
      </c>
      <c r="B181" t="s">
        <v>2799</v>
      </c>
      <c r="C181" t="s">
        <v>4748</v>
      </c>
      <c r="D181" t="s">
        <v>15</v>
      </c>
      <c r="E181" t="s">
        <v>122</v>
      </c>
      <c r="F181" t="str" cm="1">
        <f t="array" ref="F1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1" t="str">
        <f>IF(LEFT(Table1[[#This Row],[Section]],1)="C", "C-Batch", "Techno")</f>
        <v>Techno</v>
      </c>
      <c r="H181" t="s">
        <v>4745</v>
      </c>
      <c r="I181">
        <v>240</v>
      </c>
      <c r="J181">
        <v>27</v>
      </c>
      <c r="K181">
        <v>52</v>
      </c>
      <c r="L181">
        <v>24</v>
      </c>
      <c r="M181">
        <v>56</v>
      </c>
      <c r="N181">
        <v>44</v>
      </c>
      <c r="O181">
        <f>SUM(Table1[[#This Row],[Maths A]:[Che]])</f>
        <v>176</v>
      </c>
    </row>
    <row r="182" spans="1:15" x14ac:dyDescent="0.25">
      <c r="A182" t="s">
        <v>2088</v>
      </c>
      <c r="B182" t="s">
        <v>2089</v>
      </c>
      <c r="C182" t="s">
        <v>4748</v>
      </c>
      <c r="D182" t="s">
        <v>67</v>
      </c>
      <c r="E182" t="s">
        <v>69</v>
      </c>
      <c r="F182" t="str" cm="1">
        <f t="array" ref="F1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2" t="str">
        <f>IF(LEFT(Table1[[#This Row],[Section]],1)="C", "C-Batch", "Techno")</f>
        <v>Techno</v>
      </c>
      <c r="H182" t="s">
        <v>4745</v>
      </c>
      <c r="I182">
        <v>240</v>
      </c>
      <c r="J182">
        <v>77</v>
      </c>
      <c r="K182">
        <v>56</v>
      </c>
      <c r="L182">
        <v>44</v>
      </c>
      <c r="M182">
        <v>56</v>
      </c>
      <c r="N182">
        <v>52</v>
      </c>
      <c r="O182">
        <f>SUM(Table1[[#This Row],[Maths A]:[Che]])</f>
        <v>208</v>
      </c>
    </row>
    <row r="183" spans="1:15" x14ac:dyDescent="0.25">
      <c r="A183" t="s">
        <v>250</v>
      </c>
      <c r="B183" t="s">
        <v>251</v>
      </c>
      <c r="C183" t="s">
        <v>4748</v>
      </c>
      <c r="D183" t="s">
        <v>67</v>
      </c>
      <c r="E183" t="s">
        <v>17</v>
      </c>
      <c r="F183" t="str" cm="1">
        <f t="array" ref="F1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3" t="str">
        <f>IF(LEFT(Table1[[#This Row],[Section]],1)="C", "C-Batch", "Techno")</f>
        <v>C-Batch</v>
      </c>
      <c r="H183" t="s">
        <v>4745</v>
      </c>
      <c r="I183">
        <v>240</v>
      </c>
      <c r="J183">
        <v>86</v>
      </c>
      <c r="K183">
        <v>52</v>
      </c>
      <c r="L183">
        <v>28</v>
      </c>
      <c r="M183">
        <v>52</v>
      </c>
      <c r="N183">
        <v>36</v>
      </c>
      <c r="O183">
        <f>SUM(Table1[[#This Row],[Maths A]:[Che]])</f>
        <v>168</v>
      </c>
    </row>
    <row r="184" spans="1:15" x14ac:dyDescent="0.25">
      <c r="A184" t="s">
        <v>4559</v>
      </c>
      <c r="B184" t="s">
        <v>4560</v>
      </c>
      <c r="C184" t="s">
        <v>4748</v>
      </c>
      <c r="D184" t="s">
        <v>67</v>
      </c>
      <c r="E184" t="s">
        <v>167</v>
      </c>
      <c r="F184" t="str" cm="1">
        <f t="array" ref="F1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4" t="str">
        <f>IF(LEFT(Table1[[#This Row],[Section]],1)="C", "C-Batch", "Techno")</f>
        <v>Techno</v>
      </c>
      <c r="H184" t="s">
        <v>4745</v>
      </c>
      <c r="I184">
        <v>240</v>
      </c>
      <c r="J184">
        <v>16</v>
      </c>
      <c r="K184">
        <v>52</v>
      </c>
      <c r="L184">
        <v>32</v>
      </c>
      <c r="M184">
        <v>52</v>
      </c>
      <c r="N184">
        <v>44</v>
      </c>
      <c r="O184">
        <f>SUM(Table1[[#This Row],[Maths A]:[Che]])</f>
        <v>180</v>
      </c>
    </row>
    <row r="185" spans="1:15" x14ac:dyDescent="0.25">
      <c r="A185" t="s">
        <v>4685</v>
      </c>
      <c r="B185" t="s">
        <v>4686</v>
      </c>
      <c r="C185" t="s">
        <v>4748</v>
      </c>
      <c r="D185" t="s">
        <v>67</v>
      </c>
      <c r="E185" t="s">
        <v>138</v>
      </c>
      <c r="F185" t="str" cm="1">
        <f t="array" ref="F1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5" t="str">
        <f>IF(LEFT(Table1[[#This Row],[Section]],1)="C", "C-Batch", "Techno")</f>
        <v>C-Batch</v>
      </c>
      <c r="H185" t="s">
        <v>4745</v>
      </c>
      <c r="I185">
        <v>240</v>
      </c>
      <c r="J185">
        <v>91</v>
      </c>
      <c r="K185">
        <v>52</v>
      </c>
      <c r="L185">
        <v>36</v>
      </c>
      <c r="M185">
        <v>56</v>
      </c>
      <c r="N185">
        <v>52</v>
      </c>
      <c r="O185">
        <f>SUM(Table1[[#This Row],[Maths A]:[Che]])</f>
        <v>196</v>
      </c>
    </row>
    <row r="186" spans="1:15" x14ac:dyDescent="0.25">
      <c r="A186" t="s">
        <v>346</v>
      </c>
      <c r="B186" t="s">
        <v>347</v>
      </c>
      <c r="C186" t="s">
        <v>4748</v>
      </c>
      <c r="D186" t="s">
        <v>67</v>
      </c>
      <c r="E186" t="s">
        <v>69</v>
      </c>
      <c r="F186" t="str" cm="1">
        <f t="array" ref="F1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6" t="str">
        <f>IF(LEFT(Table1[[#This Row],[Section]],1)="C", "C-Batch", "Techno")</f>
        <v>Techno</v>
      </c>
      <c r="H186" t="s">
        <v>4745</v>
      </c>
      <c r="I186">
        <v>240</v>
      </c>
      <c r="J186">
        <v>18</v>
      </c>
      <c r="K186">
        <v>48</v>
      </c>
      <c r="L186">
        <v>36</v>
      </c>
      <c r="M186">
        <v>52</v>
      </c>
      <c r="N186">
        <v>44</v>
      </c>
      <c r="O186">
        <f>SUM(Table1[[#This Row],[Maths A]:[Che]])</f>
        <v>180</v>
      </c>
    </row>
    <row r="187" spans="1:15" x14ac:dyDescent="0.25">
      <c r="A187" t="s">
        <v>4276</v>
      </c>
      <c r="B187" t="s">
        <v>4277</v>
      </c>
      <c r="C187" t="s">
        <v>4748</v>
      </c>
      <c r="D187" t="s">
        <v>15</v>
      </c>
      <c r="E187" t="s">
        <v>115</v>
      </c>
      <c r="F187" t="str" cm="1">
        <f t="array" ref="F1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7" t="str">
        <f>IF(LEFT(Table1[[#This Row],[Section]],1)="C", "C-Batch", "Techno")</f>
        <v>C-Batch</v>
      </c>
      <c r="H187" t="s">
        <v>4745</v>
      </c>
      <c r="I187">
        <v>240</v>
      </c>
      <c r="J187">
        <v>96</v>
      </c>
      <c r="K187">
        <v>44</v>
      </c>
      <c r="L187">
        <v>24</v>
      </c>
      <c r="M187">
        <v>52</v>
      </c>
      <c r="N187">
        <v>48</v>
      </c>
      <c r="O187">
        <f>SUM(Table1[[#This Row],[Maths A]:[Che]])</f>
        <v>168</v>
      </c>
    </row>
    <row r="188" spans="1:15" x14ac:dyDescent="0.25">
      <c r="A188" t="s">
        <v>1106</v>
      </c>
      <c r="B188" t="s">
        <v>1107</v>
      </c>
      <c r="C188" t="s">
        <v>4748</v>
      </c>
      <c r="D188" t="s">
        <v>67</v>
      </c>
      <c r="E188" t="s">
        <v>282</v>
      </c>
      <c r="F188" t="str" cm="1">
        <f t="array" ref="F1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8" t="str">
        <f>IF(LEFT(Table1[[#This Row],[Section]],1)="C", "C-Batch", "Techno")</f>
        <v>Techno</v>
      </c>
      <c r="H188" t="s">
        <v>4745</v>
      </c>
      <c r="I188">
        <v>240</v>
      </c>
      <c r="J188">
        <v>20</v>
      </c>
      <c r="K188">
        <v>60</v>
      </c>
      <c r="L188">
        <v>56</v>
      </c>
      <c r="M188">
        <v>52</v>
      </c>
      <c r="N188">
        <v>60</v>
      </c>
      <c r="O188">
        <f>SUM(Table1[[#This Row],[Maths A]:[Che]])</f>
        <v>228</v>
      </c>
    </row>
    <row r="189" spans="1:15" x14ac:dyDescent="0.25">
      <c r="A189" t="s">
        <v>4618</v>
      </c>
      <c r="B189" t="s">
        <v>4619</v>
      </c>
      <c r="C189" t="s">
        <v>4748</v>
      </c>
      <c r="D189" t="s">
        <v>15</v>
      </c>
      <c r="E189" t="s">
        <v>138</v>
      </c>
      <c r="F189" t="str" cm="1">
        <f t="array" ref="F1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9" t="str">
        <f>IF(LEFT(Table1[[#This Row],[Section]],1)="C", "C-Batch", "Techno")</f>
        <v>C-Batch</v>
      </c>
      <c r="H189" t="s">
        <v>4745</v>
      </c>
      <c r="I189">
        <v>240</v>
      </c>
      <c r="J189">
        <v>65</v>
      </c>
      <c r="K189">
        <v>52</v>
      </c>
      <c r="L189">
        <v>52</v>
      </c>
      <c r="M189">
        <v>52</v>
      </c>
      <c r="N189">
        <v>44</v>
      </c>
      <c r="O189">
        <f>SUM(Table1[[#This Row],[Maths A]:[Che]])</f>
        <v>200</v>
      </c>
    </row>
    <row r="190" spans="1:15" x14ac:dyDescent="0.25">
      <c r="A190" t="s">
        <v>3943</v>
      </c>
      <c r="B190" t="s">
        <v>3944</v>
      </c>
      <c r="C190" t="s">
        <v>4748</v>
      </c>
      <c r="D190" t="s">
        <v>15</v>
      </c>
      <c r="E190" t="s">
        <v>377</v>
      </c>
      <c r="F190" t="str" cm="1">
        <f t="array" ref="F1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0" t="str">
        <f>IF(LEFT(Table1[[#This Row],[Section]],1)="C", "C-Batch", "Techno")</f>
        <v>C-Batch</v>
      </c>
      <c r="H190" t="s">
        <v>4745</v>
      </c>
      <c r="I190">
        <v>240</v>
      </c>
      <c r="J190">
        <v>66</v>
      </c>
      <c r="K190">
        <v>52</v>
      </c>
      <c r="L190">
        <v>52</v>
      </c>
      <c r="M190">
        <v>56</v>
      </c>
      <c r="N190">
        <v>52</v>
      </c>
      <c r="O190">
        <f>SUM(Table1[[#This Row],[Maths A]:[Che]])</f>
        <v>212</v>
      </c>
    </row>
    <row r="191" spans="1:15" x14ac:dyDescent="0.25">
      <c r="A191" t="s">
        <v>582</v>
      </c>
      <c r="B191" t="s">
        <v>583</v>
      </c>
      <c r="C191" t="s">
        <v>4748</v>
      </c>
      <c r="D191" t="s">
        <v>67</v>
      </c>
      <c r="E191" t="s">
        <v>282</v>
      </c>
      <c r="F191" t="str" cm="1">
        <f t="array" ref="F1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1" t="str">
        <f>IF(LEFT(Table1[[#This Row],[Section]],1)="C", "C-Batch", "Techno")</f>
        <v>Techno</v>
      </c>
      <c r="H191" t="s">
        <v>4745</v>
      </c>
      <c r="I191">
        <v>240</v>
      </c>
      <c r="J191">
        <v>55</v>
      </c>
      <c r="K191">
        <v>52</v>
      </c>
      <c r="L191">
        <v>52</v>
      </c>
      <c r="M191">
        <v>52</v>
      </c>
      <c r="N191">
        <v>36</v>
      </c>
      <c r="O191">
        <f>SUM(Table1[[#This Row],[Maths A]:[Che]])</f>
        <v>192</v>
      </c>
    </row>
    <row r="192" spans="1:15" x14ac:dyDescent="0.25">
      <c r="A192" t="s">
        <v>3035</v>
      </c>
      <c r="B192" t="s">
        <v>3036</v>
      </c>
      <c r="C192" t="s">
        <v>4748</v>
      </c>
      <c r="D192" t="s">
        <v>15</v>
      </c>
      <c r="E192" t="s">
        <v>282</v>
      </c>
      <c r="F192" t="str" cm="1">
        <f t="array" ref="F1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2" t="str">
        <f>IF(LEFT(Table1[[#This Row],[Section]],1)="C", "C-Batch", "Techno")</f>
        <v>Techno</v>
      </c>
      <c r="H192" t="s">
        <v>4745</v>
      </c>
      <c r="I192">
        <v>240</v>
      </c>
      <c r="J192">
        <v>68</v>
      </c>
      <c r="K192">
        <v>52</v>
      </c>
      <c r="L192">
        <v>48</v>
      </c>
      <c r="M192">
        <v>48</v>
      </c>
      <c r="N192">
        <v>44</v>
      </c>
      <c r="O192">
        <f>SUM(Table1[[#This Row],[Maths A]:[Che]])</f>
        <v>192</v>
      </c>
    </row>
    <row r="193" spans="1:15" x14ac:dyDescent="0.25">
      <c r="A193" t="s">
        <v>134</v>
      </c>
      <c r="B193" t="s">
        <v>135</v>
      </c>
      <c r="C193" t="s">
        <v>4748</v>
      </c>
      <c r="D193" t="s">
        <v>15</v>
      </c>
      <c r="E193" t="s">
        <v>138</v>
      </c>
      <c r="F193" t="str" cm="1">
        <f t="array" ref="F1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3" t="str">
        <f>IF(LEFT(Table1[[#This Row],[Section]],1)="C", "C-Batch", "Techno")</f>
        <v>C-Batch</v>
      </c>
      <c r="H193" t="s">
        <v>4745</v>
      </c>
      <c r="I193">
        <v>240</v>
      </c>
      <c r="J193">
        <v>65</v>
      </c>
      <c r="K193">
        <v>52</v>
      </c>
      <c r="L193">
        <v>52</v>
      </c>
      <c r="M193">
        <v>52</v>
      </c>
      <c r="N193">
        <v>60</v>
      </c>
      <c r="O193">
        <f>SUM(Table1[[#This Row],[Maths A]:[Che]])</f>
        <v>216</v>
      </c>
    </row>
    <row r="194" spans="1:15" x14ac:dyDescent="0.25">
      <c r="A194" t="s">
        <v>607</v>
      </c>
      <c r="B194" t="s">
        <v>608</v>
      </c>
      <c r="C194" t="s">
        <v>4748</v>
      </c>
      <c r="D194" t="s">
        <v>67</v>
      </c>
      <c r="E194" t="s">
        <v>17</v>
      </c>
      <c r="F194" t="str" cm="1">
        <f t="array" ref="F1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4" t="str">
        <f>IF(LEFT(Table1[[#This Row],[Section]],1)="C", "C-Batch", "Techno")</f>
        <v>C-Batch</v>
      </c>
      <c r="H194" t="s">
        <v>4745</v>
      </c>
      <c r="I194">
        <v>240</v>
      </c>
      <c r="J194">
        <v>5</v>
      </c>
      <c r="K194">
        <v>56</v>
      </c>
      <c r="L194">
        <v>52</v>
      </c>
      <c r="M194">
        <v>56</v>
      </c>
      <c r="N194">
        <v>48</v>
      </c>
      <c r="O194">
        <f>SUM(Table1[[#This Row],[Maths A]:[Che]])</f>
        <v>212</v>
      </c>
    </row>
    <row r="195" spans="1:15" x14ac:dyDescent="0.25">
      <c r="A195" t="s">
        <v>4520</v>
      </c>
      <c r="B195" t="s">
        <v>4521</v>
      </c>
      <c r="C195" t="s">
        <v>4748</v>
      </c>
      <c r="D195" t="s">
        <v>67</v>
      </c>
      <c r="E195" t="s">
        <v>233</v>
      </c>
      <c r="F195" t="str" cm="1">
        <f t="array" ref="F1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5" t="str">
        <f>IF(LEFT(Table1[[#This Row],[Section]],1)="C", "C-Batch", "Techno")</f>
        <v>C-Batch</v>
      </c>
      <c r="H195" t="s">
        <v>4745</v>
      </c>
      <c r="I195">
        <v>240</v>
      </c>
      <c r="J195">
        <v>65</v>
      </c>
      <c r="K195">
        <v>56</v>
      </c>
      <c r="L195">
        <v>56</v>
      </c>
      <c r="M195">
        <v>52</v>
      </c>
      <c r="N195">
        <v>44</v>
      </c>
      <c r="O195">
        <f>SUM(Table1[[#This Row],[Maths A]:[Che]])</f>
        <v>208</v>
      </c>
    </row>
    <row r="196" spans="1:15" x14ac:dyDescent="0.25">
      <c r="A196" t="s">
        <v>2329</v>
      </c>
      <c r="B196" t="s">
        <v>2330</v>
      </c>
      <c r="C196" t="s">
        <v>4748</v>
      </c>
      <c r="D196" t="s">
        <v>67</v>
      </c>
      <c r="E196" t="s">
        <v>260</v>
      </c>
      <c r="F196" t="str" cm="1">
        <f t="array" ref="F1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6" t="str">
        <f>IF(LEFT(Table1[[#This Row],[Section]],1)="C", "C-Batch", "Techno")</f>
        <v>C-Batch</v>
      </c>
      <c r="H196" t="s">
        <v>4745</v>
      </c>
      <c r="I196">
        <v>240</v>
      </c>
      <c r="J196">
        <v>58</v>
      </c>
      <c r="K196">
        <v>56</v>
      </c>
      <c r="L196">
        <v>56</v>
      </c>
      <c r="M196">
        <v>60</v>
      </c>
      <c r="N196">
        <v>40</v>
      </c>
      <c r="O196">
        <f>SUM(Table1[[#This Row],[Maths A]:[Che]])</f>
        <v>212</v>
      </c>
    </row>
    <row r="197" spans="1:15" x14ac:dyDescent="0.25">
      <c r="A197" t="s">
        <v>4370</v>
      </c>
      <c r="B197" t="s">
        <v>2358</v>
      </c>
      <c r="C197" t="s">
        <v>4748</v>
      </c>
      <c r="D197" t="s">
        <v>67</v>
      </c>
      <c r="E197" t="s">
        <v>77</v>
      </c>
      <c r="F197" t="str" cm="1">
        <f t="array" ref="F1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7" t="str">
        <f>IF(LEFT(Table1[[#This Row],[Section]],1)="C", "C-Batch", "Techno")</f>
        <v>Techno</v>
      </c>
      <c r="H197" t="s">
        <v>4745</v>
      </c>
      <c r="I197">
        <v>240</v>
      </c>
      <c r="J197">
        <v>29</v>
      </c>
      <c r="K197">
        <v>52</v>
      </c>
      <c r="L197">
        <v>52</v>
      </c>
      <c r="M197">
        <v>48</v>
      </c>
      <c r="N197">
        <v>52</v>
      </c>
      <c r="O197">
        <f>SUM(Table1[[#This Row],[Maths A]:[Che]])</f>
        <v>204</v>
      </c>
    </row>
    <row r="198" spans="1:15" x14ac:dyDescent="0.25">
      <c r="A198" t="s">
        <v>2580</v>
      </c>
      <c r="B198" t="s">
        <v>140</v>
      </c>
      <c r="C198" t="s">
        <v>4748</v>
      </c>
      <c r="D198" t="s">
        <v>67</v>
      </c>
      <c r="E198" t="s">
        <v>260</v>
      </c>
      <c r="F198" t="str" cm="1">
        <f t="array" ref="F1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8" t="str">
        <f>IF(LEFT(Table1[[#This Row],[Section]],1)="C", "C-Batch", "Techno")</f>
        <v>C-Batch</v>
      </c>
      <c r="H198" t="s">
        <v>4745</v>
      </c>
      <c r="I198">
        <v>240</v>
      </c>
      <c r="J198">
        <v>67</v>
      </c>
      <c r="K198">
        <v>60</v>
      </c>
      <c r="L198">
        <v>60</v>
      </c>
      <c r="M198">
        <v>52</v>
      </c>
      <c r="N198">
        <v>52</v>
      </c>
      <c r="O198">
        <f>SUM(Table1[[#This Row],[Maths A]:[Che]])</f>
        <v>224</v>
      </c>
    </row>
    <row r="199" spans="1:15" x14ac:dyDescent="0.25">
      <c r="A199" t="s">
        <v>1943</v>
      </c>
      <c r="B199" t="s">
        <v>1944</v>
      </c>
      <c r="C199" t="s">
        <v>4748</v>
      </c>
      <c r="D199" t="s">
        <v>15</v>
      </c>
      <c r="E199" t="s">
        <v>94</v>
      </c>
      <c r="F199" t="str" cm="1">
        <f t="array" ref="F1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9" t="str">
        <f>IF(LEFT(Table1[[#This Row],[Section]],1)="C", "C-Batch", "Techno")</f>
        <v>C-Batch</v>
      </c>
      <c r="H199" t="s">
        <v>4745</v>
      </c>
      <c r="I199">
        <v>240</v>
      </c>
      <c r="J199">
        <v>87</v>
      </c>
      <c r="K199">
        <v>56</v>
      </c>
      <c r="L199">
        <v>56</v>
      </c>
      <c r="M199">
        <v>60</v>
      </c>
      <c r="N199">
        <v>52</v>
      </c>
      <c r="O199">
        <f>SUM(Table1[[#This Row],[Maths A]:[Che]])</f>
        <v>224</v>
      </c>
    </row>
    <row r="200" spans="1:15" x14ac:dyDescent="0.25">
      <c r="A200" t="s">
        <v>2737</v>
      </c>
      <c r="B200" t="s">
        <v>2738</v>
      </c>
      <c r="C200" t="s">
        <v>4748</v>
      </c>
      <c r="D200" t="s">
        <v>15</v>
      </c>
      <c r="E200" t="s">
        <v>472</v>
      </c>
      <c r="F200" t="str" cm="1">
        <f t="array" ref="F2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0" t="str">
        <f>IF(LEFT(Table1[[#This Row],[Section]],1)="C", "C-Batch", "Techno")</f>
        <v>Techno</v>
      </c>
      <c r="H200" t="s">
        <v>4745</v>
      </c>
      <c r="I200">
        <v>240</v>
      </c>
      <c r="J200">
        <v>50</v>
      </c>
      <c r="K200">
        <v>48</v>
      </c>
      <c r="L200">
        <v>52</v>
      </c>
      <c r="M200">
        <v>52</v>
      </c>
      <c r="N200">
        <v>56</v>
      </c>
      <c r="O200">
        <f>SUM(Table1[[#This Row],[Maths A]:[Che]])</f>
        <v>208</v>
      </c>
    </row>
    <row r="201" spans="1:15" x14ac:dyDescent="0.25">
      <c r="A201" t="s">
        <v>1608</v>
      </c>
      <c r="B201" t="s">
        <v>1609</v>
      </c>
      <c r="C201" t="s">
        <v>4748</v>
      </c>
      <c r="D201" t="s">
        <v>67</v>
      </c>
      <c r="E201" t="s">
        <v>26</v>
      </c>
      <c r="F201" t="str" cm="1">
        <f t="array" ref="F2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1" t="str">
        <f>IF(LEFT(Table1[[#This Row],[Section]],1)="C", "C-Batch", "Techno")</f>
        <v>Techno</v>
      </c>
      <c r="H201" t="s">
        <v>4745</v>
      </c>
      <c r="I201">
        <v>240</v>
      </c>
      <c r="J201">
        <v>25</v>
      </c>
      <c r="K201">
        <v>56</v>
      </c>
      <c r="L201">
        <v>56</v>
      </c>
      <c r="M201">
        <v>48</v>
      </c>
      <c r="N201">
        <v>52</v>
      </c>
      <c r="O201">
        <f>SUM(Table1[[#This Row],[Maths A]:[Che]])</f>
        <v>212</v>
      </c>
    </row>
    <row r="202" spans="1:15" x14ac:dyDescent="0.25">
      <c r="A202" t="s">
        <v>3234</v>
      </c>
      <c r="B202" t="s">
        <v>4860</v>
      </c>
      <c r="C202" t="s">
        <v>4748</v>
      </c>
      <c r="D202" t="s">
        <v>67</v>
      </c>
      <c r="E202" t="s">
        <v>52</v>
      </c>
      <c r="F202" t="str" cm="1">
        <f t="array" ref="F2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2" t="str">
        <f>IF(LEFT(Table1[[#This Row],[Section]],1)="C", "C-Batch", "Techno")</f>
        <v>Techno</v>
      </c>
      <c r="H202" t="s">
        <v>4745</v>
      </c>
      <c r="I202">
        <v>240</v>
      </c>
      <c r="J202">
        <v>8</v>
      </c>
      <c r="K202">
        <v>56</v>
      </c>
      <c r="L202">
        <v>52</v>
      </c>
      <c r="M202">
        <v>56</v>
      </c>
      <c r="N202">
        <v>48</v>
      </c>
      <c r="O202">
        <f>SUM(Table1[[#This Row],[Maths A]:[Che]])</f>
        <v>212</v>
      </c>
    </row>
    <row r="203" spans="1:15" x14ac:dyDescent="0.25">
      <c r="A203" t="s">
        <v>2051</v>
      </c>
      <c r="B203" t="s">
        <v>2052</v>
      </c>
      <c r="C203" t="s">
        <v>4748</v>
      </c>
      <c r="D203" t="s">
        <v>67</v>
      </c>
      <c r="E203" t="s">
        <v>85</v>
      </c>
      <c r="F203" t="str" cm="1">
        <f t="array" ref="F2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3" t="str">
        <f>IF(LEFT(Table1[[#This Row],[Section]],1)="C", "C-Batch", "Techno")</f>
        <v>Techno</v>
      </c>
      <c r="H203" t="s">
        <v>4745</v>
      </c>
      <c r="I203">
        <v>240</v>
      </c>
      <c r="J203">
        <v>93</v>
      </c>
      <c r="K203">
        <v>52</v>
      </c>
      <c r="L203">
        <v>52</v>
      </c>
      <c r="M203">
        <v>48</v>
      </c>
      <c r="N203">
        <v>52</v>
      </c>
      <c r="O203">
        <f>SUM(Table1[[#This Row],[Maths A]:[Che]])</f>
        <v>204</v>
      </c>
    </row>
    <row r="204" spans="1:15" x14ac:dyDescent="0.25">
      <c r="A204" t="s">
        <v>2477</v>
      </c>
      <c r="B204" t="s">
        <v>1611</v>
      </c>
      <c r="C204" t="s">
        <v>4748</v>
      </c>
      <c r="D204" t="s">
        <v>67</v>
      </c>
      <c r="E204" t="s">
        <v>282</v>
      </c>
      <c r="F204" t="str" cm="1">
        <f t="array" ref="F2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4" t="str">
        <f>IF(LEFT(Table1[[#This Row],[Section]],1)="C", "C-Batch", "Techno")</f>
        <v>Techno</v>
      </c>
      <c r="H204" t="s">
        <v>4745</v>
      </c>
      <c r="I204">
        <v>240</v>
      </c>
      <c r="J204">
        <v>64</v>
      </c>
      <c r="K204">
        <v>52</v>
      </c>
      <c r="L204">
        <v>52</v>
      </c>
      <c r="M204">
        <v>44</v>
      </c>
      <c r="N204">
        <v>48</v>
      </c>
      <c r="O204">
        <f>SUM(Table1[[#This Row],[Maths A]:[Che]])</f>
        <v>196</v>
      </c>
    </row>
    <row r="205" spans="1:15" x14ac:dyDescent="0.25">
      <c r="A205" t="s">
        <v>3787</v>
      </c>
      <c r="B205" t="s">
        <v>3788</v>
      </c>
      <c r="C205" t="s">
        <v>4748</v>
      </c>
      <c r="D205" t="s">
        <v>67</v>
      </c>
      <c r="E205" t="s">
        <v>410</v>
      </c>
      <c r="F205" t="str" cm="1">
        <f t="array" ref="F2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5" t="str">
        <f>IF(LEFT(Table1[[#This Row],[Section]],1)="C", "C-Batch", "Techno")</f>
        <v>Techno</v>
      </c>
      <c r="H205" t="s">
        <v>4745</v>
      </c>
      <c r="I205">
        <v>240</v>
      </c>
      <c r="J205">
        <v>34</v>
      </c>
      <c r="K205">
        <v>56</v>
      </c>
      <c r="L205">
        <v>56</v>
      </c>
      <c r="M205">
        <v>52</v>
      </c>
      <c r="N205">
        <v>56</v>
      </c>
      <c r="O205">
        <f>SUM(Table1[[#This Row],[Maths A]:[Che]])</f>
        <v>220</v>
      </c>
    </row>
    <row r="206" spans="1:15" x14ac:dyDescent="0.25">
      <c r="A206" t="s">
        <v>929</v>
      </c>
      <c r="B206" t="s">
        <v>930</v>
      </c>
      <c r="C206" t="s">
        <v>4748</v>
      </c>
      <c r="D206" t="s">
        <v>15</v>
      </c>
      <c r="E206" t="s">
        <v>17</v>
      </c>
      <c r="F206" t="str" cm="1">
        <f t="array" ref="F2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6" t="str">
        <f>IF(LEFT(Table1[[#This Row],[Section]],1)="C", "C-Batch", "Techno")</f>
        <v>C-Batch</v>
      </c>
      <c r="H206" t="s">
        <v>4745</v>
      </c>
      <c r="I206">
        <v>240</v>
      </c>
      <c r="J206">
        <v>65</v>
      </c>
      <c r="K206">
        <v>56</v>
      </c>
      <c r="L206">
        <v>52</v>
      </c>
      <c r="M206">
        <v>52</v>
      </c>
      <c r="N206">
        <v>52</v>
      </c>
      <c r="O206">
        <f>SUM(Table1[[#This Row],[Maths A]:[Che]])</f>
        <v>212</v>
      </c>
    </row>
    <row r="207" spans="1:15" x14ac:dyDescent="0.25">
      <c r="A207" t="s">
        <v>3560</v>
      </c>
      <c r="B207" t="s">
        <v>3561</v>
      </c>
      <c r="C207" t="s">
        <v>4748</v>
      </c>
      <c r="D207" t="s">
        <v>67</v>
      </c>
      <c r="E207" t="s">
        <v>159</v>
      </c>
      <c r="F207" t="str" cm="1">
        <f t="array" ref="F2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7" t="str">
        <f>IF(LEFT(Table1[[#This Row],[Section]],1)="C", "C-Batch", "Techno")</f>
        <v>C-Batch</v>
      </c>
      <c r="H207" t="s">
        <v>4745</v>
      </c>
      <c r="I207">
        <v>240</v>
      </c>
      <c r="J207">
        <v>87</v>
      </c>
      <c r="K207">
        <v>52</v>
      </c>
      <c r="L207">
        <v>52</v>
      </c>
      <c r="M207">
        <v>48</v>
      </c>
      <c r="N207">
        <v>36</v>
      </c>
      <c r="O207">
        <f>SUM(Table1[[#This Row],[Maths A]:[Che]])</f>
        <v>188</v>
      </c>
    </row>
    <row r="208" spans="1:15" x14ac:dyDescent="0.25">
      <c r="A208" t="s">
        <v>2355</v>
      </c>
      <c r="B208" t="s">
        <v>2356</v>
      </c>
      <c r="C208" t="s">
        <v>4748</v>
      </c>
      <c r="D208" t="s">
        <v>15</v>
      </c>
      <c r="E208" t="s">
        <v>69</v>
      </c>
      <c r="F208" t="str" cm="1">
        <f t="array" ref="F2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8" t="str">
        <f>IF(LEFT(Table1[[#This Row],[Section]],1)="C", "C-Batch", "Techno")</f>
        <v>Techno</v>
      </c>
      <c r="H208" t="s">
        <v>4745</v>
      </c>
      <c r="I208">
        <v>240</v>
      </c>
      <c r="J208">
        <v>77</v>
      </c>
      <c r="K208">
        <v>48</v>
      </c>
      <c r="L208">
        <v>56</v>
      </c>
      <c r="M208">
        <v>44</v>
      </c>
      <c r="N208">
        <v>40</v>
      </c>
      <c r="O208">
        <f>SUM(Table1[[#This Row],[Maths A]:[Che]])</f>
        <v>188</v>
      </c>
    </row>
    <row r="209" spans="1:15" x14ac:dyDescent="0.25">
      <c r="A209" t="s">
        <v>4212</v>
      </c>
      <c r="B209" t="s">
        <v>4213</v>
      </c>
      <c r="C209" t="s">
        <v>4748</v>
      </c>
      <c r="D209" t="s">
        <v>67</v>
      </c>
      <c r="E209" t="s">
        <v>472</v>
      </c>
      <c r="F209" t="str" cm="1">
        <f t="array" ref="F2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9" t="str">
        <f>IF(LEFT(Table1[[#This Row],[Section]],1)="C", "C-Batch", "Techno")</f>
        <v>Techno</v>
      </c>
      <c r="H209" t="s">
        <v>4745</v>
      </c>
      <c r="I209">
        <v>240</v>
      </c>
      <c r="J209">
        <v>1</v>
      </c>
      <c r="K209">
        <v>56</v>
      </c>
      <c r="L209">
        <v>52</v>
      </c>
      <c r="M209">
        <v>52</v>
      </c>
      <c r="N209">
        <v>52</v>
      </c>
      <c r="O209">
        <f>SUM(Table1[[#This Row],[Maths A]:[Che]])</f>
        <v>212</v>
      </c>
    </row>
    <row r="210" spans="1:15" x14ac:dyDescent="0.25">
      <c r="A210" t="s">
        <v>2314</v>
      </c>
      <c r="B210" t="s">
        <v>2315</v>
      </c>
      <c r="C210" t="s">
        <v>4748</v>
      </c>
      <c r="D210" t="s">
        <v>15</v>
      </c>
      <c r="E210" t="s">
        <v>410</v>
      </c>
      <c r="F210" t="str" cm="1">
        <f t="array" ref="F2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0" t="str">
        <f>IF(LEFT(Table1[[#This Row],[Section]],1)="C", "C-Batch", "Techno")</f>
        <v>Techno</v>
      </c>
      <c r="H210" t="s">
        <v>4745</v>
      </c>
      <c r="I210">
        <v>240</v>
      </c>
      <c r="J210">
        <v>49</v>
      </c>
      <c r="K210">
        <v>48</v>
      </c>
      <c r="L210">
        <v>52</v>
      </c>
      <c r="M210">
        <v>52</v>
      </c>
      <c r="N210">
        <v>40</v>
      </c>
      <c r="O210">
        <f>SUM(Table1[[#This Row],[Maths A]:[Che]])</f>
        <v>192</v>
      </c>
    </row>
    <row r="211" spans="1:15" x14ac:dyDescent="0.25">
      <c r="A211" t="s">
        <v>1045</v>
      </c>
      <c r="B211" t="s">
        <v>1046</v>
      </c>
      <c r="C211" t="s">
        <v>4748</v>
      </c>
      <c r="D211" t="s">
        <v>15</v>
      </c>
      <c r="E211" t="s">
        <v>219</v>
      </c>
      <c r="F211" t="str" cm="1">
        <f t="array" ref="F2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1" t="str">
        <f>IF(LEFT(Table1[[#This Row],[Section]],1)="C", "C-Batch", "Techno")</f>
        <v>Techno</v>
      </c>
      <c r="H211" t="s">
        <v>4745</v>
      </c>
      <c r="I211">
        <v>240</v>
      </c>
      <c r="J211">
        <v>82</v>
      </c>
      <c r="K211">
        <v>48</v>
      </c>
      <c r="L211">
        <v>52</v>
      </c>
      <c r="M211">
        <v>48</v>
      </c>
      <c r="N211">
        <v>48</v>
      </c>
      <c r="O211">
        <f>SUM(Table1[[#This Row],[Maths A]:[Che]])</f>
        <v>196</v>
      </c>
    </row>
    <row r="212" spans="1:15" x14ac:dyDescent="0.25">
      <c r="A212" t="s">
        <v>2401</v>
      </c>
      <c r="B212" t="s">
        <v>2402</v>
      </c>
      <c r="C212" t="s">
        <v>4748</v>
      </c>
      <c r="D212" t="s">
        <v>15</v>
      </c>
      <c r="E212" t="s">
        <v>77</v>
      </c>
      <c r="F212" t="str" cm="1">
        <f t="array" ref="F2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2" t="str">
        <f>IF(LEFT(Table1[[#This Row],[Section]],1)="C", "C-Batch", "Techno")</f>
        <v>Techno</v>
      </c>
      <c r="H212" t="s">
        <v>4745</v>
      </c>
      <c r="I212">
        <v>240</v>
      </c>
      <c r="J212">
        <v>37</v>
      </c>
      <c r="K212">
        <v>52</v>
      </c>
      <c r="L212">
        <v>52</v>
      </c>
      <c r="M212">
        <v>52</v>
      </c>
      <c r="N212">
        <v>20</v>
      </c>
      <c r="O212">
        <f>SUM(Table1[[#This Row],[Maths A]:[Che]])</f>
        <v>176</v>
      </c>
    </row>
    <row r="213" spans="1:15" x14ac:dyDescent="0.25">
      <c r="A213" t="s">
        <v>3598</v>
      </c>
      <c r="B213" t="s">
        <v>3599</v>
      </c>
      <c r="C213" t="s">
        <v>4748</v>
      </c>
      <c r="D213" t="s">
        <v>67</v>
      </c>
      <c r="E213" t="s">
        <v>219</v>
      </c>
      <c r="F213" t="str" cm="1">
        <f t="array" ref="F2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3" t="str">
        <f>IF(LEFT(Table1[[#This Row],[Section]],1)="C", "C-Batch", "Techno")</f>
        <v>Techno</v>
      </c>
      <c r="H213" t="s">
        <v>4745</v>
      </c>
      <c r="I213">
        <v>240</v>
      </c>
      <c r="J213">
        <v>35</v>
      </c>
      <c r="K213">
        <v>52</v>
      </c>
      <c r="L213">
        <v>56</v>
      </c>
      <c r="M213">
        <v>52</v>
      </c>
      <c r="N213">
        <v>48</v>
      </c>
      <c r="O213">
        <f>SUM(Table1[[#This Row],[Maths A]:[Che]])</f>
        <v>208</v>
      </c>
    </row>
    <row r="214" spans="1:15" x14ac:dyDescent="0.25">
      <c r="A214" t="s">
        <v>1423</v>
      </c>
      <c r="B214" t="s">
        <v>1424</v>
      </c>
      <c r="C214" t="s">
        <v>4748</v>
      </c>
      <c r="D214" t="s">
        <v>15</v>
      </c>
      <c r="E214" t="s">
        <v>377</v>
      </c>
      <c r="F214" t="str" cm="1">
        <f t="array" ref="F2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4" t="str">
        <f>IF(LEFT(Table1[[#This Row],[Section]],1)="C", "C-Batch", "Techno")</f>
        <v>C-Batch</v>
      </c>
      <c r="H214" t="s">
        <v>4745</v>
      </c>
      <c r="I214">
        <v>240</v>
      </c>
      <c r="J214">
        <v>48</v>
      </c>
      <c r="K214">
        <v>60</v>
      </c>
      <c r="L214">
        <v>60</v>
      </c>
      <c r="M214">
        <v>60</v>
      </c>
      <c r="N214">
        <v>48</v>
      </c>
      <c r="O214">
        <f>SUM(Table1[[#This Row],[Maths A]:[Che]])</f>
        <v>228</v>
      </c>
    </row>
    <row r="215" spans="1:15" x14ac:dyDescent="0.25">
      <c r="A215" t="s">
        <v>1189</v>
      </c>
      <c r="B215" t="s">
        <v>1190</v>
      </c>
      <c r="C215" t="s">
        <v>4748</v>
      </c>
      <c r="D215" t="s">
        <v>15</v>
      </c>
      <c r="E215" t="s">
        <v>435</v>
      </c>
      <c r="F215" t="str" cm="1">
        <f t="array" ref="F2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5" t="str">
        <f>IF(LEFT(Table1[[#This Row],[Section]],1)="C", "C-Batch", "Techno")</f>
        <v>Techno</v>
      </c>
      <c r="H215" t="s">
        <v>4745</v>
      </c>
      <c r="I215">
        <v>240</v>
      </c>
      <c r="J215">
        <v>46</v>
      </c>
      <c r="K215">
        <v>52</v>
      </c>
      <c r="L215">
        <v>48</v>
      </c>
      <c r="M215">
        <v>44</v>
      </c>
      <c r="N215">
        <v>48</v>
      </c>
      <c r="O215">
        <f>SUM(Table1[[#This Row],[Maths A]:[Che]])</f>
        <v>192</v>
      </c>
    </row>
    <row r="216" spans="1:15" x14ac:dyDescent="0.25">
      <c r="A216" t="s">
        <v>2388</v>
      </c>
      <c r="B216" t="s">
        <v>2389</v>
      </c>
      <c r="C216" t="s">
        <v>4748</v>
      </c>
      <c r="D216" t="s">
        <v>15</v>
      </c>
      <c r="E216" t="s">
        <v>85</v>
      </c>
      <c r="F216" t="str" cm="1">
        <f t="array" ref="F2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6" t="str">
        <f>IF(LEFT(Table1[[#This Row],[Section]],1)="C", "C-Batch", "Techno")</f>
        <v>Techno</v>
      </c>
      <c r="H216" t="s">
        <v>4745</v>
      </c>
      <c r="I216">
        <v>240</v>
      </c>
      <c r="J216">
        <v>43</v>
      </c>
      <c r="K216">
        <v>56</v>
      </c>
      <c r="L216">
        <v>56</v>
      </c>
      <c r="M216">
        <v>48</v>
      </c>
      <c r="N216">
        <v>56</v>
      </c>
      <c r="O216">
        <f>SUM(Table1[[#This Row],[Maths A]:[Che]])</f>
        <v>216</v>
      </c>
    </row>
    <row r="217" spans="1:15" x14ac:dyDescent="0.25">
      <c r="A217" t="s">
        <v>817</v>
      </c>
      <c r="B217" t="s">
        <v>818</v>
      </c>
      <c r="C217" t="s">
        <v>4748</v>
      </c>
      <c r="D217" t="s">
        <v>15</v>
      </c>
      <c r="E217" t="s">
        <v>94</v>
      </c>
      <c r="F217" t="str" cm="1">
        <f t="array" ref="F2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7" t="str">
        <f>IF(LEFT(Table1[[#This Row],[Section]],1)="C", "C-Batch", "Techno")</f>
        <v>C-Batch</v>
      </c>
      <c r="H217" t="s">
        <v>4745</v>
      </c>
      <c r="I217">
        <v>240</v>
      </c>
      <c r="J217">
        <v>63</v>
      </c>
      <c r="K217">
        <v>60</v>
      </c>
      <c r="L217">
        <v>56</v>
      </c>
      <c r="M217">
        <v>60</v>
      </c>
      <c r="N217">
        <v>52</v>
      </c>
      <c r="O217">
        <f>SUM(Table1[[#This Row],[Maths A]:[Che]])</f>
        <v>228</v>
      </c>
    </row>
    <row r="218" spans="1:15" x14ac:dyDescent="0.25">
      <c r="A218" t="s">
        <v>257</v>
      </c>
      <c r="B218" t="s">
        <v>258</v>
      </c>
      <c r="C218" t="s">
        <v>4748</v>
      </c>
      <c r="D218" t="s">
        <v>15</v>
      </c>
      <c r="E218" t="s">
        <v>260</v>
      </c>
      <c r="F218" t="str" cm="1">
        <f t="array" ref="F2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8" t="str">
        <f>IF(LEFT(Table1[[#This Row],[Section]],1)="C", "C-Batch", "Techno")</f>
        <v>C-Batch</v>
      </c>
      <c r="H218" t="s">
        <v>4745</v>
      </c>
      <c r="I218">
        <v>240</v>
      </c>
      <c r="J218">
        <v>64</v>
      </c>
      <c r="K218">
        <v>56</v>
      </c>
      <c r="L218">
        <v>52</v>
      </c>
      <c r="M218">
        <v>52</v>
      </c>
      <c r="N218">
        <v>44</v>
      </c>
      <c r="O218">
        <f>SUM(Table1[[#This Row],[Maths A]:[Che]])</f>
        <v>204</v>
      </c>
    </row>
    <row r="219" spans="1:15" x14ac:dyDescent="0.25">
      <c r="A219" t="s">
        <v>3283</v>
      </c>
      <c r="B219" t="s">
        <v>3284</v>
      </c>
      <c r="C219" t="s">
        <v>4748</v>
      </c>
      <c r="D219" t="s">
        <v>67</v>
      </c>
      <c r="E219" t="s">
        <v>34</v>
      </c>
      <c r="F219" t="str" cm="1">
        <f t="array" ref="F2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9" t="str">
        <f>IF(LEFT(Table1[[#This Row],[Section]],1)="C", "C-Batch", "Techno")</f>
        <v>C-Batch</v>
      </c>
      <c r="H219" t="s">
        <v>4745</v>
      </c>
      <c r="I219">
        <v>240</v>
      </c>
      <c r="J219">
        <v>2</v>
      </c>
      <c r="K219">
        <v>52</v>
      </c>
      <c r="L219">
        <v>48</v>
      </c>
      <c r="M219">
        <v>52</v>
      </c>
      <c r="N219">
        <v>48</v>
      </c>
      <c r="O219">
        <f>SUM(Table1[[#This Row],[Maths A]:[Che]])</f>
        <v>200</v>
      </c>
    </row>
    <row r="220" spans="1:15" x14ac:dyDescent="0.25">
      <c r="A220" t="s">
        <v>2362</v>
      </c>
      <c r="B220" t="s">
        <v>2363</v>
      </c>
      <c r="C220" t="s">
        <v>4748</v>
      </c>
      <c r="D220" t="s">
        <v>67</v>
      </c>
      <c r="E220" t="s">
        <v>377</v>
      </c>
      <c r="F220" t="str" cm="1">
        <f t="array" ref="F2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0" t="str">
        <f>IF(LEFT(Table1[[#This Row],[Section]],1)="C", "C-Batch", "Techno")</f>
        <v>C-Batch</v>
      </c>
      <c r="H220" t="s">
        <v>4745</v>
      </c>
      <c r="I220">
        <v>240</v>
      </c>
      <c r="J220">
        <v>87</v>
      </c>
      <c r="K220">
        <v>60</v>
      </c>
      <c r="L220">
        <v>60</v>
      </c>
      <c r="M220">
        <v>60</v>
      </c>
      <c r="N220">
        <v>60</v>
      </c>
      <c r="O220">
        <f>SUM(Table1[[#This Row],[Maths A]:[Che]])</f>
        <v>240</v>
      </c>
    </row>
    <row r="221" spans="1:15" x14ac:dyDescent="0.25">
      <c r="A221" t="s">
        <v>1335</v>
      </c>
      <c r="B221" t="s">
        <v>1336</v>
      </c>
      <c r="C221" t="s">
        <v>4748</v>
      </c>
      <c r="D221" t="s">
        <v>15</v>
      </c>
      <c r="E221" t="s">
        <v>94</v>
      </c>
      <c r="F221" t="str" cm="1">
        <f t="array" ref="F2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1" t="str">
        <f>IF(LEFT(Table1[[#This Row],[Section]],1)="C", "C-Batch", "Techno")</f>
        <v>C-Batch</v>
      </c>
      <c r="H221" t="s">
        <v>4745</v>
      </c>
      <c r="I221">
        <v>240</v>
      </c>
      <c r="J221">
        <v>43</v>
      </c>
      <c r="K221">
        <v>52</v>
      </c>
      <c r="L221">
        <v>48</v>
      </c>
      <c r="M221">
        <v>52</v>
      </c>
      <c r="N221">
        <v>56</v>
      </c>
      <c r="O221">
        <f>SUM(Table1[[#This Row],[Maths A]:[Che]])</f>
        <v>208</v>
      </c>
    </row>
    <row r="222" spans="1:15" x14ac:dyDescent="0.25">
      <c r="A222" t="s">
        <v>4504</v>
      </c>
      <c r="B222" t="s">
        <v>262</v>
      </c>
      <c r="C222" t="s">
        <v>4748</v>
      </c>
      <c r="D222" t="s">
        <v>67</v>
      </c>
      <c r="E222" t="s">
        <v>282</v>
      </c>
      <c r="F222" t="str" cm="1">
        <f t="array" ref="F2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2" t="str">
        <f>IF(LEFT(Table1[[#This Row],[Section]],1)="C", "C-Batch", "Techno")</f>
        <v>Techno</v>
      </c>
      <c r="H222" t="s">
        <v>4745</v>
      </c>
      <c r="I222">
        <v>240</v>
      </c>
      <c r="J222">
        <v>78</v>
      </c>
      <c r="K222">
        <v>52</v>
      </c>
      <c r="L222">
        <v>56</v>
      </c>
      <c r="M222">
        <v>44</v>
      </c>
      <c r="N222">
        <v>44</v>
      </c>
      <c r="O222">
        <f>SUM(Table1[[#This Row],[Maths A]:[Che]])</f>
        <v>196</v>
      </c>
    </row>
    <row r="223" spans="1:15" x14ac:dyDescent="0.25">
      <c r="A223" t="s">
        <v>3098</v>
      </c>
      <c r="B223" t="s">
        <v>3099</v>
      </c>
      <c r="C223" t="s">
        <v>4748</v>
      </c>
      <c r="D223" t="s">
        <v>67</v>
      </c>
      <c r="E223" t="s">
        <v>69</v>
      </c>
      <c r="F223" t="str" cm="1">
        <f t="array" ref="F2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3" t="str">
        <f>IF(LEFT(Table1[[#This Row],[Section]],1)="C", "C-Batch", "Techno")</f>
        <v>Techno</v>
      </c>
      <c r="H223" t="s">
        <v>4745</v>
      </c>
      <c r="I223">
        <v>240</v>
      </c>
      <c r="J223">
        <v>99</v>
      </c>
      <c r="K223">
        <v>52</v>
      </c>
      <c r="L223">
        <v>52</v>
      </c>
      <c r="M223">
        <v>52</v>
      </c>
      <c r="N223">
        <v>48</v>
      </c>
      <c r="O223">
        <f>SUM(Table1[[#This Row],[Maths A]:[Che]])</f>
        <v>204</v>
      </c>
    </row>
    <row r="224" spans="1:15" x14ac:dyDescent="0.25">
      <c r="A224" t="s">
        <v>3381</v>
      </c>
      <c r="B224" t="s">
        <v>3382</v>
      </c>
      <c r="C224" t="s">
        <v>4748</v>
      </c>
      <c r="D224" t="s">
        <v>15</v>
      </c>
      <c r="E224" t="s">
        <v>115</v>
      </c>
      <c r="F224" t="str" cm="1">
        <f t="array" ref="F2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4" t="str">
        <f>IF(LEFT(Table1[[#This Row],[Section]],1)="C", "C-Batch", "Techno")</f>
        <v>C-Batch</v>
      </c>
      <c r="H224" t="s">
        <v>4745</v>
      </c>
      <c r="I224">
        <v>240</v>
      </c>
      <c r="J224">
        <v>4</v>
      </c>
      <c r="K224">
        <v>52</v>
      </c>
      <c r="L224">
        <v>52</v>
      </c>
      <c r="M224">
        <v>52</v>
      </c>
      <c r="N224">
        <v>56</v>
      </c>
      <c r="O224">
        <f>SUM(Table1[[#This Row],[Maths A]:[Che]])</f>
        <v>212</v>
      </c>
    </row>
    <row r="225" spans="1:15" x14ac:dyDescent="0.25">
      <c r="A225" t="s">
        <v>646</v>
      </c>
      <c r="B225" t="s">
        <v>647</v>
      </c>
      <c r="C225" t="s">
        <v>4748</v>
      </c>
      <c r="D225" t="s">
        <v>15</v>
      </c>
      <c r="E225" t="s">
        <v>138</v>
      </c>
      <c r="F225" t="str" cm="1">
        <f t="array" ref="F2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5" t="str">
        <f>IF(LEFT(Table1[[#This Row],[Section]],1)="C", "C-Batch", "Techno")</f>
        <v>C-Batch</v>
      </c>
      <c r="H225" t="s">
        <v>4745</v>
      </c>
      <c r="I225">
        <v>240</v>
      </c>
      <c r="J225">
        <v>8</v>
      </c>
      <c r="K225">
        <v>52</v>
      </c>
      <c r="L225">
        <v>52</v>
      </c>
      <c r="M225">
        <v>44</v>
      </c>
      <c r="N225">
        <v>52</v>
      </c>
      <c r="O225">
        <f>SUM(Table1[[#This Row],[Maths A]:[Che]])</f>
        <v>200</v>
      </c>
    </row>
    <row r="226" spans="1:15" x14ac:dyDescent="0.25">
      <c r="A226" t="s">
        <v>4199</v>
      </c>
      <c r="B226" t="s">
        <v>4200</v>
      </c>
      <c r="C226" t="s">
        <v>4748</v>
      </c>
      <c r="D226" t="s">
        <v>67</v>
      </c>
      <c r="E226" t="s">
        <v>159</v>
      </c>
      <c r="F226" t="str" cm="1">
        <f t="array" ref="F2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26" t="str">
        <f>IF(LEFT(Table1[[#This Row],[Section]],1)="C", "C-Batch", "Techno")</f>
        <v>C-Batch</v>
      </c>
      <c r="H226" t="s">
        <v>4745</v>
      </c>
      <c r="I226">
        <v>240</v>
      </c>
      <c r="J226">
        <v>36</v>
      </c>
      <c r="K226">
        <v>60</v>
      </c>
      <c r="L226">
        <v>60</v>
      </c>
      <c r="M226">
        <v>60</v>
      </c>
      <c r="N226">
        <v>36</v>
      </c>
      <c r="O226">
        <f>SUM(Table1[[#This Row],[Maths A]:[Che]])</f>
        <v>216</v>
      </c>
    </row>
    <row r="227" spans="1:15" x14ac:dyDescent="0.25">
      <c r="A227" t="s">
        <v>4598</v>
      </c>
      <c r="B227" t="s">
        <v>4599</v>
      </c>
      <c r="C227" t="s">
        <v>4748</v>
      </c>
      <c r="D227" t="s">
        <v>67</v>
      </c>
      <c r="E227" t="s">
        <v>377</v>
      </c>
      <c r="F227" t="str" cm="1">
        <f t="array" ref="F2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7" t="str">
        <f>IF(LEFT(Table1[[#This Row],[Section]],1)="C", "C-Batch", "Techno")</f>
        <v>C-Batch</v>
      </c>
      <c r="H227" t="s">
        <v>4745</v>
      </c>
      <c r="I227">
        <v>240</v>
      </c>
      <c r="J227">
        <v>37</v>
      </c>
      <c r="K227">
        <v>56</v>
      </c>
      <c r="L227">
        <v>52</v>
      </c>
      <c r="M227">
        <v>44</v>
      </c>
      <c r="N227">
        <v>44</v>
      </c>
      <c r="O227">
        <f>SUM(Table1[[#This Row],[Maths A]:[Che]])</f>
        <v>196</v>
      </c>
    </row>
    <row r="228" spans="1:15" x14ac:dyDescent="0.25">
      <c r="A228" t="s">
        <v>2745</v>
      </c>
      <c r="B228" t="s">
        <v>2746</v>
      </c>
      <c r="C228" t="s">
        <v>4748</v>
      </c>
      <c r="D228" t="s">
        <v>15</v>
      </c>
      <c r="E228" t="s">
        <v>435</v>
      </c>
      <c r="F228" t="str" cm="1">
        <f t="array" ref="F2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8" t="str">
        <f>IF(LEFT(Table1[[#This Row],[Section]],1)="C", "C-Batch", "Techno")</f>
        <v>Techno</v>
      </c>
      <c r="H228" t="s">
        <v>4745</v>
      </c>
      <c r="I228">
        <v>240</v>
      </c>
      <c r="J228">
        <v>63</v>
      </c>
      <c r="K228">
        <v>60</v>
      </c>
      <c r="L228">
        <v>60</v>
      </c>
      <c r="M228">
        <v>60</v>
      </c>
      <c r="N228">
        <v>60</v>
      </c>
      <c r="O228">
        <f>SUM(Table1[[#This Row],[Maths A]:[Che]])</f>
        <v>240</v>
      </c>
    </row>
    <row r="229" spans="1:15" x14ac:dyDescent="0.25">
      <c r="A229" t="s">
        <v>3309</v>
      </c>
      <c r="B229" t="s">
        <v>3310</v>
      </c>
      <c r="C229" t="s">
        <v>4748</v>
      </c>
      <c r="D229" t="s">
        <v>67</v>
      </c>
      <c r="E229" t="s">
        <v>115</v>
      </c>
      <c r="F229" t="str" cm="1">
        <f t="array" ref="F2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9" t="str">
        <f>IF(LEFT(Table1[[#This Row],[Section]],1)="C", "C-Batch", "Techno")</f>
        <v>C-Batch</v>
      </c>
      <c r="H229" t="s">
        <v>4745</v>
      </c>
      <c r="I229">
        <v>240</v>
      </c>
      <c r="J229">
        <v>24</v>
      </c>
      <c r="K229">
        <v>52</v>
      </c>
      <c r="L229">
        <v>60</v>
      </c>
      <c r="M229">
        <v>52</v>
      </c>
      <c r="N229">
        <v>48</v>
      </c>
      <c r="O229">
        <f>SUM(Table1[[#This Row],[Maths A]:[Che]])</f>
        <v>212</v>
      </c>
    </row>
    <row r="230" spans="1:15" x14ac:dyDescent="0.25">
      <c r="A230" t="s">
        <v>4430</v>
      </c>
      <c r="B230" t="s">
        <v>4431</v>
      </c>
      <c r="C230" t="s">
        <v>4748</v>
      </c>
      <c r="D230" t="s">
        <v>15</v>
      </c>
      <c r="E230" t="s">
        <v>233</v>
      </c>
      <c r="F230" t="str" cm="1">
        <f t="array" ref="F2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0" t="str">
        <f>IF(LEFT(Table1[[#This Row],[Section]],1)="C", "C-Batch", "Techno")</f>
        <v>C-Batch</v>
      </c>
      <c r="H230" t="s">
        <v>4745</v>
      </c>
      <c r="I230">
        <v>240</v>
      </c>
      <c r="J230">
        <v>38</v>
      </c>
      <c r="K230">
        <v>52</v>
      </c>
      <c r="L230">
        <v>52</v>
      </c>
      <c r="M230">
        <v>52</v>
      </c>
      <c r="N230">
        <v>52</v>
      </c>
      <c r="O230">
        <f>SUM(Table1[[#This Row],[Maths A]:[Che]])</f>
        <v>208</v>
      </c>
    </row>
    <row r="231" spans="1:15" x14ac:dyDescent="0.25">
      <c r="A231" t="s">
        <v>2955</v>
      </c>
      <c r="B231" t="s">
        <v>1784</v>
      </c>
      <c r="C231" t="s">
        <v>4748</v>
      </c>
      <c r="D231" t="s">
        <v>67</v>
      </c>
      <c r="E231" t="s">
        <v>373</v>
      </c>
      <c r="F231" t="str" cm="1">
        <f t="array" ref="F2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1" t="str">
        <f>IF(LEFT(Table1[[#This Row],[Section]],1)="C", "C-Batch", "Techno")</f>
        <v>Techno</v>
      </c>
      <c r="H231" t="s">
        <v>4745</v>
      </c>
      <c r="I231">
        <v>240</v>
      </c>
      <c r="J231">
        <v>94</v>
      </c>
      <c r="K231">
        <v>56</v>
      </c>
      <c r="L231">
        <v>60</v>
      </c>
      <c r="M231">
        <v>60</v>
      </c>
      <c r="N231">
        <v>56</v>
      </c>
      <c r="O231">
        <f>SUM(Table1[[#This Row],[Maths A]:[Che]])</f>
        <v>232</v>
      </c>
    </row>
    <row r="232" spans="1:15" x14ac:dyDescent="0.25">
      <c r="A232" t="s">
        <v>1783</v>
      </c>
      <c r="B232" t="s">
        <v>4859</v>
      </c>
      <c r="C232" t="s">
        <v>4748</v>
      </c>
      <c r="D232" t="s">
        <v>67</v>
      </c>
      <c r="E232" t="s">
        <v>17</v>
      </c>
      <c r="F232" t="str" cm="1">
        <f t="array" ref="F2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2" t="str">
        <f>IF(LEFT(Table1[[#This Row],[Section]],1)="C", "C-Batch", "Techno")</f>
        <v>C-Batch</v>
      </c>
      <c r="H232" t="s">
        <v>4745</v>
      </c>
      <c r="I232">
        <v>240</v>
      </c>
      <c r="J232">
        <v>83</v>
      </c>
      <c r="K232">
        <v>52</v>
      </c>
      <c r="L232">
        <v>52</v>
      </c>
      <c r="M232">
        <v>48</v>
      </c>
      <c r="N232">
        <v>28</v>
      </c>
      <c r="O232">
        <f>SUM(Table1[[#This Row],[Maths A]:[Che]])</f>
        <v>180</v>
      </c>
    </row>
    <row r="233" spans="1:15" x14ac:dyDescent="0.25">
      <c r="A233" t="s">
        <v>4675</v>
      </c>
      <c r="B233" t="s">
        <v>220</v>
      </c>
      <c r="C233" t="s">
        <v>4748</v>
      </c>
      <c r="D233" t="s">
        <v>15</v>
      </c>
      <c r="E233" t="s">
        <v>410</v>
      </c>
      <c r="F233" t="str" cm="1">
        <f t="array" ref="F2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3" t="str">
        <f>IF(LEFT(Table1[[#This Row],[Section]],1)="C", "C-Batch", "Techno")</f>
        <v>Techno</v>
      </c>
      <c r="H233" t="s">
        <v>4745</v>
      </c>
      <c r="I233">
        <v>240</v>
      </c>
      <c r="J233">
        <v>52</v>
      </c>
      <c r="K233">
        <v>52</v>
      </c>
      <c r="L233">
        <v>52</v>
      </c>
      <c r="M233">
        <v>52</v>
      </c>
      <c r="N233">
        <v>40</v>
      </c>
      <c r="O233">
        <f>SUM(Table1[[#This Row],[Maths A]:[Che]])</f>
        <v>196</v>
      </c>
    </row>
    <row r="234" spans="1:15" x14ac:dyDescent="0.25">
      <c r="A234" t="s">
        <v>2602</v>
      </c>
      <c r="B234" t="s">
        <v>2603</v>
      </c>
      <c r="C234" t="s">
        <v>4748</v>
      </c>
      <c r="D234" t="s">
        <v>15</v>
      </c>
      <c r="E234" t="s">
        <v>373</v>
      </c>
      <c r="F234" t="str" cm="1">
        <f t="array" ref="F2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4" t="str">
        <f>IF(LEFT(Table1[[#This Row],[Section]],1)="C", "C-Batch", "Techno")</f>
        <v>Techno</v>
      </c>
      <c r="H234" t="s">
        <v>4745</v>
      </c>
      <c r="I234">
        <v>240</v>
      </c>
      <c r="J234">
        <v>19</v>
      </c>
      <c r="K234">
        <v>52</v>
      </c>
      <c r="L234">
        <v>52</v>
      </c>
      <c r="M234">
        <v>52</v>
      </c>
      <c r="N234">
        <v>44</v>
      </c>
      <c r="O234">
        <f>SUM(Table1[[#This Row],[Maths A]:[Che]])</f>
        <v>200</v>
      </c>
    </row>
    <row r="235" spans="1:15" x14ac:dyDescent="0.25">
      <c r="A235" t="s">
        <v>3297</v>
      </c>
      <c r="B235" t="s">
        <v>3298</v>
      </c>
      <c r="C235" t="s">
        <v>4748</v>
      </c>
      <c r="D235" t="s">
        <v>67</v>
      </c>
      <c r="E235" t="s">
        <v>34</v>
      </c>
      <c r="F235" t="str" cm="1">
        <f t="array" ref="F2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5" t="str">
        <f>IF(LEFT(Table1[[#This Row],[Section]],1)="C", "C-Batch", "Techno")</f>
        <v>C-Batch</v>
      </c>
      <c r="H235" t="s">
        <v>4745</v>
      </c>
      <c r="I235">
        <v>240</v>
      </c>
      <c r="J235">
        <v>18</v>
      </c>
      <c r="K235">
        <v>56</v>
      </c>
      <c r="L235">
        <v>56</v>
      </c>
      <c r="M235">
        <v>52</v>
      </c>
      <c r="N235">
        <v>52</v>
      </c>
      <c r="O235">
        <f>SUM(Table1[[#This Row],[Maths A]:[Che]])</f>
        <v>216</v>
      </c>
    </row>
    <row r="236" spans="1:15" x14ac:dyDescent="0.25">
      <c r="A236" t="s">
        <v>4692</v>
      </c>
      <c r="B236" t="s">
        <v>2764</v>
      </c>
      <c r="C236" t="s">
        <v>4748</v>
      </c>
      <c r="D236" t="s">
        <v>67</v>
      </c>
      <c r="E236" t="s">
        <v>34</v>
      </c>
      <c r="F236" t="str" cm="1">
        <f t="array" ref="F2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6" t="str">
        <f>IF(LEFT(Table1[[#This Row],[Section]],1)="C", "C-Batch", "Techno")</f>
        <v>C-Batch</v>
      </c>
      <c r="H236" t="s">
        <v>4745</v>
      </c>
      <c r="I236">
        <v>240</v>
      </c>
      <c r="J236">
        <v>8</v>
      </c>
      <c r="K236">
        <v>56</v>
      </c>
      <c r="L236">
        <v>60</v>
      </c>
      <c r="M236">
        <v>56</v>
      </c>
      <c r="N236">
        <v>60</v>
      </c>
      <c r="O236">
        <f>SUM(Table1[[#This Row],[Maths A]:[Che]])</f>
        <v>232</v>
      </c>
    </row>
    <row r="237" spans="1:15" x14ac:dyDescent="0.25">
      <c r="A237" t="s">
        <v>2422</v>
      </c>
      <c r="B237" t="s">
        <v>2423</v>
      </c>
      <c r="C237" t="s">
        <v>4748</v>
      </c>
      <c r="D237" t="s">
        <v>67</v>
      </c>
      <c r="E237" t="s">
        <v>394</v>
      </c>
      <c r="F237" t="str" cm="1">
        <f t="array" ref="F2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7" t="str">
        <f>IF(LEFT(Table1[[#This Row],[Section]],1)="C", "C-Batch", "Techno")</f>
        <v>Techno</v>
      </c>
      <c r="H237" t="s">
        <v>4745</v>
      </c>
      <c r="I237">
        <v>240</v>
      </c>
      <c r="J237">
        <v>46</v>
      </c>
      <c r="K237">
        <v>48</v>
      </c>
      <c r="L237">
        <v>52</v>
      </c>
      <c r="M237">
        <v>48</v>
      </c>
      <c r="N237">
        <v>36</v>
      </c>
      <c r="O237">
        <f>SUM(Table1[[#This Row],[Maths A]:[Che]])</f>
        <v>184</v>
      </c>
    </row>
    <row r="238" spans="1:15" x14ac:dyDescent="0.25">
      <c r="A238" t="s">
        <v>905</v>
      </c>
      <c r="B238" t="s">
        <v>906</v>
      </c>
      <c r="C238" t="s">
        <v>4748</v>
      </c>
      <c r="D238" t="s">
        <v>67</v>
      </c>
      <c r="E238" t="s">
        <v>282</v>
      </c>
      <c r="F238" t="str" cm="1">
        <f t="array" ref="F2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8" t="str">
        <f>IF(LEFT(Table1[[#This Row],[Section]],1)="C", "C-Batch", "Techno")</f>
        <v>Techno</v>
      </c>
      <c r="H238" t="s">
        <v>4745</v>
      </c>
      <c r="I238">
        <v>240</v>
      </c>
      <c r="J238">
        <v>65</v>
      </c>
      <c r="K238">
        <v>60</v>
      </c>
      <c r="L238">
        <v>52</v>
      </c>
      <c r="M238">
        <v>56</v>
      </c>
      <c r="N238">
        <v>36</v>
      </c>
      <c r="O238">
        <f>SUM(Table1[[#This Row],[Maths A]:[Che]])</f>
        <v>204</v>
      </c>
    </row>
    <row r="239" spans="1:15" x14ac:dyDescent="0.25">
      <c r="A239" t="s">
        <v>2184</v>
      </c>
      <c r="B239" t="s">
        <v>2185</v>
      </c>
      <c r="C239" t="s">
        <v>4748</v>
      </c>
      <c r="D239" t="s">
        <v>15</v>
      </c>
      <c r="E239" t="s">
        <v>69</v>
      </c>
      <c r="F239" t="str" cm="1">
        <f t="array" ref="F2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9" t="str">
        <f>IF(LEFT(Table1[[#This Row],[Section]],1)="C", "C-Batch", "Techno")</f>
        <v>Techno</v>
      </c>
      <c r="H239" t="s">
        <v>4745</v>
      </c>
      <c r="I239">
        <v>240</v>
      </c>
      <c r="J239">
        <v>94</v>
      </c>
      <c r="K239">
        <v>52</v>
      </c>
      <c r="L239">
        <v>52</v>
      </c>
      <c r="M239">
        <v>52</v>
      </c>
      <c r="N239">
        <v>56</v>
      </c>
      <c r="O239">
        <f>SUM(Table1[[#This Row],[Maths A]:[Che]])</f>
        <v>212</v>
      </c>
    </row>
    <row r="240" spans="1:15" x14ac:dyDescent="0.25">
      <c r="A240" t="s">
        <v>3181</v>
      </c>
      <c r="B240" t="s">
        <v>3182</v>
      </c>
      <c r="C240" t="s">
        <v>4748</v>
      </c>
      <c r="D240" t="s">
        <v>67</v>
      </c>
      <c r="E240" t="s">
        <v>85</v>
      </c>
      <c r="F240" t="str" cm="1">
        <f t="array" ref="F2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0" t="str">
        <f>IF(LEFT(Table1[[#This Row],[Section]],1)="C", "C-Batch", "Techno")</f>
        <v>Techno</v>
      </c>
      <c r="H240" t="s">
        <v>4745</v>
      </c>
      <c r="I240">
        <v>240</v>
      </c>
      <c r="J240">
        <v>85</v>
      </c>
      <c r="K240">
        <v>52</v>
      </c>
      <c r="L240">
        <v>52</v>
      </c>
      <c r="M240">
        <v>48</v>
      </c>
      <c r="N240">
        <v>36</v>
      </c>
      <c r="O240">
        <f>SUM(Table1[[#This Row],[Maths A]:[Che]])</f>
        <v>188</v>
      </c>
    </row>
    <row r="241" spans="1:15" x14ac:dyDescent="0.25">
      <c r="A241" t="s">
        <v>3978</v>
      </c>
      <c r="B241" t="s">
        <v>3979</v>
      </c>
      <c r="C241" t="s">
        <v>4748</v>
      </c>
      <c r="D241" t="s">
        <v>15</v>
      </c>
      <c r="E241" t="s">
        <v>260</v>
      </c>
      <c r="F241" t="str" cm="1">
        <f t="array" ref="F2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1" t="str">
        <f>IF(LEFT(Table1[[#This Row],[Section]],1)="C", "C-Batch", "Techno")</f>
        <v>C-Batch</v>
      </c>
      <c r="H241" t="s">
        <v>4745</v>
      </c>
      <c r="I241">
        <v>240</v>
      </c>
      <c r="J241">
        <v>25</v>
      </c>
      <c r="K241">
        <v>52</v>
      </c>
      <c r="L241">
        <v>52</v>
      </c>
      <c r="M241">
        <v>48</v>
      </c>
      <c r="N241">
        <v>56</v>
      </c>
      <c r="O241">
        <f>SUM(Table1[[#This Row],[Maths A]:[Che]])</f>
        <v>208</v>
      </c>
    </row>
    <row r="242" spans="1:15" x14ac:dyDescent="0.25">
      <c r="A242" t="s">
        <v>216</v>
      </c>
      <c r="B242" t="s">
        <v>217</v>
      </c>
      <c r="C242" t="s">
        <v>4748</v>
      </c>
      <c r="D242" t="s">
        <v>15</v>
      </c>
      <c r="E242" t="s">
        <v>219</v>
      </c>
      <c r="F242" t="str" cm="1">
        <f t="array" ref="F2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2" t="str">
        <f>IF(LEFT(Table1[[#This Row],[Section]],1)="C", "C-Batch", "Techno")</f>
        <v>Techno</v>
      </c>
      <c r="H242" t="s">
        <v>4745</v>
      </c>
      <c r="I242">
        <v>240</v>
      </c>
      <c r="J242">
        <v>80</v>
      </c>
      <c r="K242">
        <v>52</v>
      </c>
      <c r="L242">
        <v>48</v>
      </c>
      <c r="M242">
        <v>48</v>
      </c>
      <c r="N242">
        <v>48</v>
      </c>
      <c r="O242">
        <f>SUM(Table1[[#This Row],[Maths A]:[Che]])</f>
        <v>196</v>
      </c>
    </row>
    <row r="243" spans="1:15" x14ac:dyDescent="0.25">
      <c r="A243" t="s">
        <v>171</v>
      </c>
      <c r="B243" t="s">
        <v>172</v>
      </c>
      <c r="C243" t="s">
        <v>4748</v>
      </c>
      <c r="D243" t="s">
        <v>67</v>
      </c>
      <c r="E243" t="s">
        <v>26</v>
      </c>
      <c r="F243" t="str" cm="1">
        <f t="array" ref="F2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3" t="str">
        <f>IF(LEFT(Table1[[#This Row],[Section]],1)="C", "C-Batch", "Techno")</f>
        <v>Techno</v>
      </c>
      <c r="H243" t="s">
        <v>4745</v>
      </c>
      <c r="I243">
        <v>240</v>
      </c>
      <c r="J243">
        <v>97</v>
      </c>
      <c r="K243">
        <v>52</v>
      </c>
      <c r="L243">
        <v>48</v>
      </c>
      <c r="M243">
        <v>48</v>
      </c>
      <c r="N243">
        <v>52</v>
      </c>
      <c r="O243">
        <f>SUM(Table1[[#This Row],[Maths A]:[Che]])</f>
        <v>200</v>
      </c>
    </row>
    <row r="244" spans="1:15" x14ac:dyDescent="0.25">
      <c r="A244" t="s">
        <v>1344</v>
      </c>
      <c r="B244" t="s">
        <v>4858</v>
      </c>
      <c r="C244" t="s">
        <v>4748</v>
      </c>
      <c r="D244" t="s">
        <v>67</v>
      </c>
      <c r="E244" t="s">
        <v>52</v>
      </c>
      <c r="F244" t="str" cm="1">
        <f t="array" ref="F2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4" t="str">
        <f>IF(LEFT(Table1[[#This Row],[Section]],1)="C", "C-Batch", "Techno")</f>
        <v>Techno</v>
      </c>
      <c r="H244" t="s">
        <v>4745</v>
      </c>
      <c r="I244">
        <v>240</v>
      </c>
      <c r="J244">
        <v>34</v>
      </c>
      <c r="K244">
        <v>56</v>
      </c>
      <c r="L244">
        <v>48</v>
      </c>
      <c r="M244">
        <v>44</v>
      </c>
      <c r="N244">
        <v>40</v>
      </c>
      <c r="O244">
        <f>SUM(Table1[[#This Row],[Maths A]:[Che]])</f>
        <v>188</v>
      </c>
    </row>
    <row r="245" spans="1:15" x14ac:dyDescent="0.25">
      <c r="A245" t="s">
        <v>3831</v>
      </c>
      <c r="B245" t="s">
        <v>3832</v>
      </c>
      <c r="C245" t="s">
        <v>4748</v>
      </c>
      <c r="D245" t="s">
        <v>15</v>
      </c>
      <c r="E245" t="s">
        <v>167</v>
      </c>
      <c r="F245" t="str" cm="1">
        <f t="array" ref="F2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5" t="str">
        <f>IF(LEFT(Table1[[#This Row],[Section]],1)="C", "C-Batch", "Techno")</f>
        <v>Techno</v>
      </c>
      <c r="H245" t="s">
        <v>4745</v>
      </c>
      <c r="I245">
        <v>240</v>
      </c>
      <c r="J245">
        <v>43</v>
      </c>
      <c r="K245">
        <v>60</v>
      </c>
      <c r="L245">
        <v>60</v>
      </c>
      <c r="M245">
        <v>52</v>
      </c>
      <c r="N245">
        <v>56</v>
      </c>
      <c r="O245">
        <f>SUM(Table1[[#This Row],[Maths A]:[Che]])</f>
        <v>228</v>
      </c>
    </row>
    <row r="246" spans="1:15" x14ac:dyDescent="0.25">
      <c r="A246" t="s">
        <v>2494</v>
      </c>
      <c r="B246" t="s">
        <v>2495</v>
      </c>
      <c r="C246" t="s">
        <v>4748</v>
      </c>
      <c r="D246" t="s">
        <v>67</v>
      </c>
      <c r="E246" t="s">
        <v>483</v>
      </c>
      <c r="F246" t="str" cm="1">
        <f t="array" ref="F2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6" t="str">
        <f>IF(LEFT(Table1[[#This Row],[Section]],1)="C", "C-Batch", "Techno")</f>
        <v>C-Batch</v>
      </c>
      <c r="H246" t="s">
        <v>4745</v>
      </c>
      <c r="I246">
        <v>240</v>
      </c>
      <c r="J246">
        <v>50</v>
      </c>
      <c r="K246">
        <v>48</v>
      </c>
      <c r="L246">
        <v>48</v>
      </c>
      <c r="M246">
        <v>52</v>
      </c>
      <c r="N246">
        <v>40</v>
      </c>
      <c r="O246">
        <f>SUM(Table1[[#This Row],[Maths A]:[Che]])</f>
        <v>188</v>
      </c>
    </row>
    <row r="247" spans="1:15" x14ac:dyDescent="0.25">
      <c r="A247" t="s">
        <v>4319</v>
      </c>
      <c r="B247" t="s">
        <v>174</v>
      </c>
      <c r="C247" t="s">
        <v>4748</v>
      </c>
      <c r="D247" t="s">
        <v>15</v>
      </c>
      <c r="E247" t="s">
        <v>159</v>
      </c>
      <c r="F247" t="str" cm="1">
        <f t="array" ref="F2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7" t="str">
        <f>IF(LEFT(Table1[[#This Row],[Section]],1)="C", "C-Batch", "Techno")</f>
        <v>C-Batch</v>
      </c>
      <c r="H247" t="s">
        <v>4745</v>
      </c>
      <c r="I247">
        <v>240</v>
      </c>
      <c r="J247">
        <v>53</v>
      </c>
      <c r="K247">
        <v>52</v>
      </c>
      <c r="L247">
        <v>52</v>
      </c>
      <c r="M247">
        <v>48</v>
      </c>
      <c r="N247">
        <v>52</v>
      </c>
      <c r="O247">
        <f>SUM(Table1[[#This Row],[Maths A]:[Che]])</f>
        <v>204</v>
      </c>
    </row>
    <row r="248" spans="1:15" x14ac:dyDescent="0.25">
      <c r="A248" t="s">
        <v>4419</v>
      </c>
      <c r="B248" t="s">
        <v>1755</v>
      </c>
      <c r="C248" t="s">
        <v>4748</v>
      </c>
      <c r="D248" t="s">
        <v>15</v>
      </c>
      <c r="E248" t="s">
        <v>69</v>
      </c>
      <c r="F248" t="str" cm="1">
        <f t="array" ref="F2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8" t="str">
        <f>IF(LEFT(Table1[[#This Row],[Section]],1)="C", "C-Batch", "Techno")</f>
        <v>Techno</v>
      </c>
      <c r="H248" t="s">
        <v>4745</v>
      </c>
      <c r="I248">
        <v>240</v>
      </c>
      <c r="J248">
        <v>17</v>
      </c>
      <c r="K248">
        <v>48</v>
      </c>
      <c r="L248">
        <v>52</v>
      </c>
      <c r="M248">
        <v>52</v>
      </c>
      <c r="N248">
        <v>44</v>
      </c>
      <c r="O248">
        <f>SUM(Table1[[#This Row],[Maths A]:[Che]])</f>
        <v>196</v>
      </c>
    </row>
    <row r="249" spans="1:15" x14ac:dyDescent="0.25">
      <c r="A249" t="s">
        <v>1754</v>
      </c>
      <c r="B249" t="s">
        <v>4857</v>
      </c>
      <c r="C249" t="s">
        <v>4748</v>
      </c>
      <c r="D249" t="s">
        <v>15</v>
      </c>
      <c r="E249" t="s">
        <v>483</v>
      </c>
      <c r="F249" t="str" cm="1">
        <f t="array" ref="F2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9" t="str">
        <f>IF(LEFT(Table1[[#This Row],[Section]],1)="C", "C-Batch", "Techno")</f>
        <v>C-Batch</v>
      </c>
      <c r="H249" t="s">
        <v>4745</v>
      </c>
      <c r="I249">
        <v>240</v>
      </c>
      <c r="J249">
        <v>5</v>
      </c>
      <c r="K249">
        <v>56</v>
      </c>
      <c r="L249">
        <v>56</v>
      </c>
      <c r="M249">
        <v>56</v>
      </c>
      <c r="N249">
        <v>40</v>
      </c>
      <c r="O249">
        <f>SUM(Table1[[#This Row],[Maths A]:[Che]])</f>
        <v>208</v>
      </c>
    </row>
    <row r="250" spans="1:15" x14ac:dyDescent="0.25">
      <c r="A250" t="s">
        <v>2907</v>
      </c>
      <c r="B250" t="s">
        <v>2908</v>
      </c>
      <c r="C250" t="s">
        <v>4748</v>
      </c>
      <c r="D250" t="s">
        <v>15</v>
      </c>
      <c r="E250" t="s">
        <v>77</v>
      </c>
      <c r="F250" t="str" cm="1">
        <f t="array" ref="F2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0" t="str">
        <f>IF(LEFT(Table1[[#This Row],[Section]],1)="C", "C-Batch", "Techno")</f>
        <v>Techno</v>
      </c>
      <c r="H250" t="s">
        <v>4745</v>
      </c>
      <c r="I250">
        <v>240</v>
      </c>
      <c r="J250">
        <v>19</v>
      </c>
      <c r="K250">
        <v>56</v>
      </c>
      <c r="L250">
        <v>60</v>
      </c>
      <c r="M250">
        <v>60</v>
      </c>
      <c r="N250">
        <v>48</v>
      </c>
      <c r="O250">
        <f>SUM(Table1[[#This Row],[Maths A]:[Che]])</f>
        <v>224</v>
      </c>
    </row>
    <row r="251" spans="1:15" x14ac:dyDescent="0.25">
      <c r="A251" t="s">
        <v>2993</v>
      </c>
      <c r="B251" t="s">
        <v>2994</v>
      </c>
      <c r="C251" t="s">
        <v>4748</v>
      </c>
      <c r="D251" t="s">
        <v>15</v>
      </c>
      <c r="E251" t="s">
        <v>394</v>
      </c>
      <c r="F251" t="str" cm="1">
        <f t="array" ref="F2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1" t="str">
        <f>IF(LEFT(Table1[[#This Row],[Section]],1)="C", "C-Batch", "Techno")</f>
        <v>Techno</v>
      </c>
      <c r="H251" t="s">
        <v>4745</v>
      </c>
      <c r="I251">
        <v>240</v>
      </c>
      <c r="J251">
        <v>19</v>
      </c>
      <c r="K251">
        <v>60</v>
      </c>
      <c r="L251">
        <v>60</v>
      </c>
      <c r="M251">
        <v>56</v>
      </c>
      <c r="N251">
        <v>52</v>
      </c>
      <c r="O251">
        <f>SUM(Table1[[#This Row],[Maths A]:[Che]])</f>
        <v>228</v>
      </c>
    </row>
    <row r="252" spans="1:15" x14ac:dyDescent="0.25">
      <c r="A252" t="s">
        <v>49</v>
      </c>
      <c r="B252" t="s">
        <v>50</v>
      </c>
      <c r="C252" t="s">
        <v>4748</v>
      </c>
      <c r="D252" t="s">
        <v>15</v>
      </c>
      <c r="E252" t="s">
        <v>52</v>
      </c>
      <c r="F252" t="str" cm="1">
        <f t="array" ref="F2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2" t="str">
        <f>IF(LEFT(Table1[[#This Row],[Section]],1)="C", "C-Batch", "Techno")</f>
        <v>Techno</v>
      </c>
      <c r="H252" t="s">
        <v>4745</v>
      </c>
      <c r="I252">
        <v>240</v>
      </c>
      <c r="J252">
        <v>41</v>
      </c>
      <c r="K252">
        <v>52</v>
      </c>
      <c r="L252">
        <v>60</v>
      </c>
      <c r="M252">
        <v>52</v>
      </c>
      <c r="N252">
        <v>36</v>
      </c>
      <c r="O252">
        <f>SUM(Table1[[#This Row],[Maths A]:[Che]])</f>
        <v>200</v>
      </c>
    </row>
    <row r="253" spans="1:15" x14ac:dyDescent="0.25">
      <c r="A253" t="s">
        <v>1598</v>
      </c>
      <c r="B253" t="s">
        <v>1599</v>
      </c>
      <c r="C253" t="s">
        <v>4748</v>
      </c>
      <c r="D253" t="s">
        <v>67</v>
      </c>
      <c r="E253" t="s">
        <v>472</v>
      </c>
      <c r="F253" t="str" cm="1">
        <f t="array" ref="F2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3" t="str">
        <f>IF(LEFT(Table1[[#This Row],[Section]],1)="C", "C-Batch", "Techno")</f>
        <v>Techno</v>
      </c>
      <c r="H253" t="s">
        <v>4745</v>
      </c>
      <c r="I253">
        <v>240</v>
      </c>
      <c r="J253">
        <v>85</v>
      </c>
      <c r="K253">
        <v>60</v>
      </c>
      <c r="L253">
        <v>60</v>
      </c>
      <c r="M253">
        <v>56</v>
      </c>
      <c r="N253">
        <v>40</v>
      </c>
      <c r="O253">
        <f>SUM(Table1[[#This Row],[Maths A]:[Che]])</f>
        <v>216</v>
      </c>
    </row>
    <row r="254" spans="1:15" x14ac:dyDescent="0.25">
      <c r="A254" t="s">
        <v>4316</v>
      </c>
      <c r="B254" t="s">
        <v>2997</v>
      </c>
      <c r="C254" t="s">
        <v>4748</v>
      </c>
      <c r="D254" t="s">
        <v>67</v>
      </c>
      <c r="E254" t="s">
        <v>219</v>
      </c>
      <c r="F254" t="str" cm="1">
        <f t="array" ref="F2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4" t="str">
        <f>IF(LEFT(Table1[[#This Row],[Section]],1)="C", "C-Batch", "Techno")</f>
        <v>Techno</v>
      </c>
      <c r="H254" t="s">
        <v>4745</v>
      </c>
      <c r="I254">
        <v>240</v>
      </c>
      <c r="J254">
        <v>25</v>
      </c>
      <c r="K254">
        <v>60</v>
      </c>
      <c r="L254">
        <v>56</v>
      </c>
      <c r="M254">
        <v>60</v>
      </c>
      <c r="N254">
        <v>36</v>
      </c>
      <c r="O254">
        <f>SUM(Table1[[#This Row],[Maths A]:[Che]])</f>
        <v>212</v>
      </c>
    </row>
    <row r="255" spans="1:15" x14ac:dyDescent="0.25">
      <c r="A255" t="s">
        <v>3737</v>
      </c>
      <c r="B255" t="s">
        <v>3738</v>
      </c>
      <c r="C255" t="s">
        <v>4748</v>
      </c>
      <c r="D255" t="s">
        <v>67</v>
      </c>
      <c r="E255" t="s">
        <v>410</v>
      </c>
      <c r="F255" t="str" cm="1">
        <f t="array" ref="F2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5" t="str">
        <f>IF(LEFT(Table1[[#This Row],[Section]],1)="C", "C-Batch", "Techno")</f>
        <v>Techno</v>
      </c>
      <c r="H255" t="s">
        <v>4745</v>
      </c>
      <c r="I255">
        <v>240</v>
      </c>
      <c r="J255">
        <v>29</v>
      </c>
      <c r="K255">
        <v>60</v>
      </c>
      <c r="L255">
        <v>56</v>
      </c>
      <c r="M255">
        <v>60</v>
      </c>
      <c r="N255">
        <v>48</v>
      </c>
      <c r="O255">
        <f>SUM(Table1[[#This Row],[Maths A]:[Che]])</f>
        <v>224</v>
      </c>
    </row>
    <row r="256" spans="1:15" x14ac:dyDescent="0.25">
      <c r="A256" t="s">
        <v>2895</v>
      </c>
      <c r="B256" t="s">
        <v>1346</v>
      </c>
      <c r="C256" t="s">
        <v>4748</v>
      </c>
      <c r="D256" t="s">
        <v>15</v>
      </c>
      <c r="E256" t="s">
        <v>26</v>
      </c>
      <c r="F256" t="str" cm="1">
        <f t="array" ref="F2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6" t="str">
        <f>IF(LEFT(Table1[[#This Row],[Section]],1)="C", "C-Batch", "Techno")</f>
        <v>Techno</v>
      </c>
      <c r="H256" t="s">
        <v>4745</v>
      </c>
      <c r="I256">
        <v>240</v>
      </c>
      <c r="J256">
        <v>95</v>
      </c>
      <c r="K256">
        <v>52</v>
      </c>
      <c r="L256">
        <v>48</v>
      </c>
      <c r="M256">
        <v>48</v>
      </c>
      <c r="N256">
        <v>60</v>
      </c>
      <c r="O256">
        <f>SUM(Table1[[#This Row],[Maths A]:[Che]])</f>
        <v>208</v>
      </c>
    </row>
    <row r="257" spans="1:15" x14ac:dyDescent="0.25">
      <c r="A257" t="s">
        <v>4329</v>
      </c>
      <c r="B257" t="s">
        <v>4320</v>
      </c>
      <c r="C257" t="s">
        <v>4748</v>
      </c>
      <c r="D257" t="s">
        <v>15</v>
      </c>
      <c r="E257" t="s">
        <v>472</v>
      </c>
      <c r="F257" t="str" cm="1">
        <f t="array" ref="F2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7" t="str">
        <f>IF(LEFT(Table1[[#This Row],[Section]],1)="C", "C-Batch", "Techno")</f>
        <v>Techno</v>
      </c>
      <c r="H257" t="s">
        <v>4745</v>
      </c>
      <c r="I257">
        <v>240</v>
      </c>
      <c r="J257">
        <v>34</v>
      </c>
      <c r="K257">
        <v>52</v>
      </c>
      <c r="L257">
        <v>52</v>
      </c>
      <c r="M257">
        <v>48</v>
      </c>
      <c r="N257">
        <v>52</v>
      </c>
      <c r="O257">
        <f>SUM(Table1[[#This Row],[Maths A]:[Che]])</f>
        <v>204</v>
      </c>
    </row>
    <row r="258" spans="1:15" x14ac:dyDescent="0.25">
      <c r="A258" t="s">
        <v>4260</v>
      </c>
      <c r="B258" t="s">
        <v>3834</v>
      </c>
      <c r="C258" t="s">
        <v>4748</v>
      </c>
      <c r="D258" t="s">
        <v>15</v>
      </c>
      <c r="E258" t="s">
        <v>373</v>
      </c>
      <c r="F258" t="str" cm="1">
        <f t="array" ref="F2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8" t="str">
        <f>IF(LEFT(Table1[[#This Row],[Section]],1)="C", "C-Batch", "Techno")</f>
        <v>Techno</v>
      </c>
      <c r="H258" t="s">
        <v>4745</v>
      </c>
      <c r="I258">
        <v>240</v>
      </c>
      <c r="J258">
        <v>67</v>
      </c>
      <c r="K258">
        <v>60</v>
      </c>
      <c r="L258">
        <v>56</v>
      </c>
      <c r="M258">
        <v>52</v>
      </c>
      <c r="N258">
        <v>60</v>
      </c>
      <c r="O258">
        <f>SUM(Table1[[#This Row],[Maths A]:[Che]])</f>
        <v>228</v>
      </c>
    </row>
    <row r="259" spans="1:15" x14ac:dyDescent="0.25">
      <c r="A259" t="s">
        <v>1410</v>
      </c>
      <c r="B259" t="s">
        <v>1250</v>
      </c>
      <c r="C259" t="s">
        <v>4748</v>
      </c>
      <c r="D259" t="s">
        <v>15</v>
      </c>
      <c r="E259" t="s">
        <v>373</v>
      </c>
      <c r="F259" t="str" cm="1">
        <f t="array" ref="F2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9" t="str">
        <f>IF(LEFT(Table1[[#This Row],[Section]],1)="C", "C-Batch", "Techno")</f>
        <v>Techno</v>
      </c>
      <c r="H259" t="s">
        <v>4745</v>
      </c>
      <c r="I259">
        <v>240</v>
      </c>
      <c r="J259">
        <v>44</v>
      </c>
      <c r="K259">
        <v>56</v>
      </c>
      <c r="L259">
        <v>56</v>
      </c>
      <c r="M259">
        <v>56</v>
      </c>
      <c r="N259">
        <v>56</v>
      </c>
      <c r="O259">
        <f>SUM(Table1[[#This Row],[Maths A]:[Che]])</f>
        <v>224</v>
      </c>
    </row>
    <row r="260" spans="1:15" x14ac:dyDescent="0.25">
      <c r="A260" t="s">
        <v>736</v>
      </c>
      <c r="B260" t="s">
        <v>737</v>
      </c>
      <c r="C260" t="s">
        <v>4748</v>
      </c>
      <c r="D260" t="s">
        <v>15</v>
      </c>
      <c r="E260" t="s">
        <v>260</v>
      </c>
      <c r="F260" t="str" cm="1">
        <f t="array" ref="F2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60" t="str">
        <f>IF(LEFT(Table1[[#This Row],[Section]],1)="C", "C-Batch", "Techno")</f>
        <v>C-Batch</v>
      </c>
      <c r="H260" t="s">
        <v>4745</v>
      </c>
      <c r="I260">
        <v>240</v>
      </c>
      <c r="J260">
        <v>54</v>
      </c>
      <c r="K260">
        <v>52</v>
      </c>
      <c r="L260">
        <v>48</v>
      </c>
      <c r="M260">
        <v>44</v>
      </c>
      <c r="N260">
        <v>40</v>
      </c>
      <c r="O260">
        <f>SUM(Table1[[#This Row],[Maths A]:[Che]])</f>
        <v>184</v>
      </c>
    </row>
    <row r="261" spans="1:15" x14ac:dyDescent="0.25">
      <c r="A261" t="s">
        <v>3209</v>
      </c>
      <c r="B261" t="s">
        <v>2890</v>
      </c>
      <c r="C261" t="s">
        <v>4748</v>
      </c>
      <c r="D261" t="s">
        <v>15</v>
      </c>
      <c r="E261" t="s">
        <v>138</v>
      </c>
      <c r="F261" t="str" cm="1">
        <f t="array" ref="F2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1" t="str">
        <f>IF(LEFT(Table1[[#This Row],[Section]],1)="C", "C-Batch", "Techno")</f>
        <v>C-Batch</v>
      </c>
      <c r="H261" t="s">
        <v>4745</v>
      </c>
      <c r="I261">
        <v>240</v>
      </c>
      <c r="J261">
        <v>87</v>
      </c>
      <c r="K261">
        <v>60</v>
      </c>
      <c r="L261">
        <v>52</v>
      </c>
      <c r="M261">
        <v>52</v>
      </c>
      <c r="N261">
        <v>52</v>
      </c>
      <c r="O261">
        <f>SUM(Table1[[#This Row],[Maths A]:[Che]])</f>
        <v>216</v>
      </c>
    </row>
    <row r="262" spans="1:15" x14ac:dyDescent="0.25">
      <c r="A262" t="s">
        <v>2078</v>
      </c>
      <c r="B262" t="s">
        <v>739</v>
      </c>
      <c r="C262" t="s">
        <v>4748</v>
      </c>
      <c r="D262" t="s">
        <v>67</v>
      </c>
      <c r="E262" t="s">
        <v>373</v>
      </c>
      <c r="F262" t="str" cm="1">
        <f t="array" ref="F2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2" t="str">
        <f>IF(LEFT(Table1[[#This Row],[Section]],1)="C", "C-Batch", "Techno")</f>
        <v>Techno</v>
      </c>
      <c r="H262" t="s">
        <v>4745</v>
      </c>
      <c r="I262">
        <v>240</v>
      </c>
      <c r="J262">
        <v>15</v>
      </c>
      <c r="K262">
        <v>52</v>
      </c>
      <c r="L262">
        <v>52</v>
      </c>
      <c r="M262">
        <v>48</v>
      </c>
      <c r="N262">
        <v>48</v>
      </c>
      <c r="O262">
        <f>SUM(Table1[[#This Row],[Maths A]:[Che]])</f>
        <v>200</v>
      </c>
    </row>
    <row r="263" spans="1:15" x14ac:dyDescent="0.25">
      <c r="A263" t="s">
        <v>23</v>
      </c>
      <c r="B263" t="s">
        <v>24</v>
      </c>
      <c r="C263" t="s">
        <v>4748</v>
      </c>
      <c r="D263" t="s">
        <v>15</v>
      </c>
      <c r="E263" t="s">
        <v>26</v>
      </c>
      <c r="F263" t="str" cm="1">
        <f t="array" ref="F2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3" t="str">
        <f>IF(LEFT(Table1[[#This Row],[Section]],1)="C", "C-Batch", "Techno")</f>
        <v>Techno</v>
      </c>
      <c r="H263" t="s">
        <v>4745</v>
      </c>
      <c r="I263">
        <v>240</v>
      </c>
      <c r="J263">
        <v>95</v>
      </c>
      <c r="K263">
        <v>56</v>
      </c>
      <c r="L263">
        <v>56</v>
      </c>
      <c r="M263">
        <v>52</v>
      </c>
      <c r="N263">
        <v>52</v>
      </c>
      <c r="O263">
        <f>SUM(Table1[[#This Row],[Maths A]:[Che]])</f>
        <v>216</v>
      </c>
    </row>
    <row r="264" spans="1:15" x14ac:dyDescent="0.25">
      <c r="A264" t="s">
        <v>1875</v>
      </c>
      <c r="B264" t="s">
        <v>1876</v>
      </c>
      <c r="C264" t="s">
        <v>4748</v>
      </c>
      <c r="D264" t="s">
        <v>15</v>
      </c>
      <c r="E264" t="s">
        <v>115</v>
      </c>
      <c r="F264" t="str" cm="1">
        <f t="array" ref="F2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4" t="str">
        <f>IF(LEFT(Table1[[#This Row],[Section]],1)="C", "C-Batch", "Techno")</f>
        <v>C-Batch</v>
      </c>
      <c r="H264" t="s">
        <v>4745</v>
      </c>
      <c r="I264">
        <v>240</v>
      </c>
      <c r="J264">
        <v>52</v>
      </c>
      <c r="K264">
        <v>56</v>
      </c>
      <c r="L264">
        <v>56</v>
      </c>
      <c r="M264">
        <v>60</v>
      </c>
      <c r="N264">
        <v>56</v>
      </c>
      <c r="O264">
        <f>SUM(Table1[[#This Row],[Maths A]:[Che]])</f>
        <v>228</v>
      </c>
    </row>
    <row r="265" spans="1:15" x14ac:dyDescent="0.25">
      <c r="A265" t="s">
        <v>4465</v>
      </c>
      <c r="B265" t="s">
        <v>4466</v>
      </c>
      <c r="C265" t="s">
        <v>4748</v>
      </c>
      <c r="D265" t="s">
        <v>67</v>
      </c>
      <c r="E265" t="s">
        <v>69</v>
      </c>
      <c r="F265" t="str" cm="1">
        <f t="array" ref="F2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5" t="str">
        <f>IF(LEFT(Table1[[#This Row],[Section]],1)="C", "C-Batch", "Techno")</f>
        <v>Techno</v>
      </c>
      <c r="H265" t="s">
        <v>4745</v>
      </c>
      <c r="I265">
        <v>240</v>
      </c>
      <c r="J265">
        <v>3</v>
      </c>
      <c r="K265">
        <v>52</v>
      </c>
      <c r="L265">
        <v>56</v>
      </c>
      <c r="M265">
        <v>44</v>
      </c>
      <c r="N265">
        <v>52</v>
      </c>
      <c r="O265">
        <f>SUM(Table1[[#This Row],[Maths A]:[Che]])</f>
        <v>204</v>
      </c>
    </row>
    <row r="266" spans="1:15" x14ac:dyDescent="0.25">
      <c r="A266" t="s">
        <v>3416</v>
      </c>
      <c r="B266" t="s">
        <v>3417</v>
      </c>
      <c r="C266" t="s">
        <v>4748</v>
      </c>
      <c r="D266" t="s">
        <v>15</v>
      </c>
      <c r="E266" t="s">
        <v>373</v>
      </c>
      <c r="F266" t="str" cm="1">
        <f t="array" ref="F2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6" t="str">
        <f>IF(LEFT(Table1[[#This Row],[Section]],1)="C", "C-Batch", "Techno")</f>
        <v>Techno</v>
      </c>
      <c r="H266" t="s">
        <v>4745</v>
      </c>
      <c r="I266">
        <v>240</v>
      </c>
      <c r="J266">
        <v>84</v>
      </c>
      <c r="K266">
        <v>52</v>
      </c>
      <c r="L266">
        <v>52</v>
      </c>
      <c r="M266">
        <v>48</v>
      </c>
      <c r="N266">
        <v>52</v>
      </c>
      <c r="O266">
        <f>SUM(Table1[[#This Row],[Maths A]:[Che]])</f>
        <v>204</v>
      </c>
    </row>
    <row r="267" spans="1:15" x14ac:dyDescent="0.25">
      <c r="A267" t="s">
        <v>1247</v>
      </c>
      <c r="B267" t="s">
        <v>1248</v>
      </c>
      <c r="C267" t="s">
        <v>4748</v>
      </c>
      <c r="D267" t="s">
        <v>15</v>
      </c>
      <c r="E267" t="s">
        <v>85</v>
      </c>
      <c r="F267" t="str" cm="1">
        <f t="array" ref="F2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7" t="str">
        <f>IF(LEFT(Table1[[#This Row],[Section]],1)="C", "C-Batch", "Techno")</f>
        <v>Techno</v>
      </c>
      <c r="H267" t="s">
        <v>4745</v>
      </c>
      <c r="I267">
        <v>240</v>
      </c>
      <c r="J267">
        <v>75</v>
      </c>
      <c r="K267">
        <v>60</v>
      </c>
      <c r="L267">
        <v>60</v>
      </c>
      <c r="M267">
        <v>60</v>
      </c>
      <c r="N267">
        <v>32</v>
      </c>
      <c r="O267">
        <f>SUM(Table1[[#This Row],[Maths A]:[Che]])</f>
        <v>212</v>
      </c>
    </row>
    <row r="268" spans="1:15" x14ac:dyDescent="0.25">
      <c r="A268" t="s">
        <v>4043</v>
      </c>
      <c r="B268" t="s">
        <v>4856</v>
      </c>
      <c r="C268" t="s">
        <v>4748</v>
      </c>
      <c r="D268" t="s">
        <v>15</v>
      </c>
      <c r="E268" t="s">
        <v>94</v>
      </c>
      <c r="F268" t="str" cm="1">
        <f t="array" ref="F2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8" t="str">
        <f>IF(LEFT(Table1[[#This Row],[Section]],1)="C", "C-Batch", "Techno")</f>
        <v>C-Batch</v>
      </c>
      <c r="H268" t="s">
        <v>4745</v>
      </c>
      <c r="I268">
        <v>240</v>
      </c>
      <c r="J268">
        <v>87</v>
      </c>
      <c r="K268">
        <v>52</v>
      </c>
      <c r="L268">
        <v>56</v>
      </c>
      <c r="M268">
        <v>52</v>
      </c>
      <c r="N268">
        <v>56</v>
      </c>
      <c r="O268">
        <f>SUM(Table1[[#This Row],[Maths A]:[Che]])</f>
        <v>216</v>
      </c>
    </row>
    <row r="269" spans="1:15" x14ac:dyDescent="0.25">
      <c r="A269" t="s">
        <v>2723</v>
      </c>
      <c r="B269" t="s">
        <v>2724</v>
      </c>
      <c r="C269" t="s">
        <v>4748</v>
      </c>
      <c r="D269" t="s">
        <v>15</v>
      </c>
      <c r="E269" t="s">
        <v>472</v>
      </c>
      <c r="F269" t="str" cm="1">
        <f t="array" ref="F2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69" t="str">
        <f>IF(LEFT(Table1[[#This Row],[Section]],1)="C", "C-Batch", "Techno")</f>
        <v>Techno</v>
      </c>
      <c r="H269" t="s">
        <v>4745</v>
      </c>
      <c r="I269">
        <v>240</v>
      </c>
      <c r="J269">
        <v>82</v>
      </c>
      <c r="K269">
        <v>60</v>
      </c>
      <c r="L269">
        <v>56</v>
      </c>
      <c r="M269">
        <v>56</v>
      </c>
      <c r="N269">
        <v>52</v>
      </c>
      <c r="O269">
        <f>SUM(Table1[[#This Row],[Maths A]:[Che]])</f>
        <v>224</v>
      </c>
    </row>
    <row r="270" spans="1:15" x14ac:dyDescent="0.25">
      <c r="A270" t="s">
        <v>4133</v>
      </c>
      <c r="B270" t="s">
        <v>4134</v>
      </c>
      <c r="C270" t="s">
        <v>4748</v>
      </c>
      <c r="D270" t="s">
        <v>15</v>
      </c>
      <c r="E270" t="s">
        <v>34</v>
      </c>
      <c r="F270" t="str" cm="1">
        <f t="array" ref="F2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0" t="str">
        <f>IF(LEFT(Table1[[#This Row],[Section]],1)="C", "C-Batch", "Techno")</f>
        <v>C-Batch</v>
      </c>
      <c r="H270" t="s">
        <v>4745</v>
      </c>
      <c r="I270">
        <v>240</v>
      </c>
      <c r="J270">
        <v>11</v>
      </c>
      <c r="K270">
        <v>56</v>
      </c>
      <c r="L270">
        <v>56</v>
      </c>
      <c r="M270">
        <v>48</v>
      </c>
      <c r="N270">
        <v>60</v>
      </c>
      <c r="O270">
        <f>SUM(Table1[[#This Row],[Maths A]:[Che]])</f>
        <v>220</v>
      </c>
    </row>
    <row r="271" spans="1:15" x14ac:dyDescent="0.25">
      <c r="A271" t="s">
        <v>2561</v>
      </c>
      <c r="B271" t="s">
        <v>2562</v>
      </c>
      <c r="C271" t="s">
        <v>4748</v>
      </c>
      <c r="D271" t="s">
        <v>67</v>
      </c>
      <c r="E271" t="s">
        <v>394</v>
      </c>
      <c r="F271" t="str" cm="1">
        <f t="array" ref="F2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1" t="str">
        <f>IF(LEFT(Table1[[#This Row],[Section]],1)="C", "C-Batch", "Techno")</f>
        <v>Techno</v>
      </c>
      <c r="H271" t="s">
        <v>4745</v>
      </c>
      <c r="I271">
        <v>240</v>
      </c>
      <c r="J271">
        <v>77</v>
      </c>
      <c r="K271">
        <v>60</v>
      </c>
      <c r="L271">
        <v>56</v>
      </c>
      <c r="M271">
        <v>60</v>
      </c>
      <c r="N271">
        <v>40</v>
      </c>
      <c r="O271">
        <f>SUM(Table1[[#This Row],[Maths A]:[Che]])</f>
        <v>216</v>
      </c>
    </row>
    <row r="272" spans="1:15" x14ac:dyDescent="0.25">
      <c r="A272" t="s">
        <v>4073</v>
      </c>
      <c r="B272" t="s">
        <v>4074</v>
      </c>
      <c r="C272" t="s">
        <v>4748</v>
      </c>
      <c r="D272" t="s">
        <v>67</v>
      </c>
      <c r="E272" t="s">
        <v>52</v>
      </c>
      <c r="F272" t="str" cm="1">
        <f t="array" ref="F2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2" t="str">
        <f>IF(LEFT(Table1[[#This Row],[Section]],1)="C", "C-Batch", "Techno")</f>
        <v>Techno</v>
      </c>
      <c r="H272" t="s">
        <v>4745</v>
      </c>
      <c r="I272">
        <v>240</v>
      </c>
      <c r="J272">
        <v>63</v>
      </c>
      <c r="K272">
        <v>52</v>
      </c>
      <c r="L272">
        <v>52</v>
      </c>
      <c r="M272">
        <v>48</v>
      </c>
      <c r="N272">
        <v>52</v>
      </c>
      <c r="O272">
        <f>SUM(Table1[[#This Row],[Maths A]:[Che]])</f>
        <v>204</v>
      </c>
    </row>
    <row r="273" spans="1:15" x14ac:dyDescent="0.25">
      <c r="A273" t="s">
        <v>1868</v>
      </c>
      <c r="B273" t="s">
        <v>1869</v>
      </c>
      <c r="C273" t="s">
        <v>4748</v>
      </c>
      <c r="D273" t="s">
        <v>67</v>
      </c>
      <c r="E273" t="s">
        <v>282</v>
      </c>
      <c r="F273" t="str" cm="1">
        <f t="array" ref="F2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3" t="str">
        <f>IF(LEFT(Table1[[#This Row],[Section]],1)="C", "C-Batch", "Techno")</f>
        <v>Techno</v>
      </c>
      <c r="H273" t="s">
        <v>4745</v>
      </c>
      <c r="I273">
        <v>240</v>
      </c>
      <c r="J273">
        <v>25</v>
      </c>
      <c r="K273">
        <v>52</v>
      </c>
      <c r="L273">
        <v>52</v>
      </c>
      <c r="M273">
        <v>44</v>
      </c>
      <c r="N273">
        <v>44</v>
      </c>
      <c r="O273">
        <f>SUM(Table1[[#This Row],[Maths A]:[Che]])</f>
        <v>192</v>
      </c>
    </row>
    <row r="274" spans="1:15" x14ac:dyDescent="0.25">
      <c r="A274" t="s">
        <v>939</v>
      </c>
      <c r="B274" t="s">
        <v>940</v>
      </c>
      <c r="C274" t="s">
        <v>4748</v>
      </c>
      <c r="D274" t="s">
        <v>67</v>
      </c>
      <c r="E274" t="s">
        <v>233</v>
      </c>
      <c r="F274" t="str" cm="1">
        <f t="array" ref="F2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4" t="str">
        <f>IF(LEFT(Table1[[#This Row],[Section]],1)="C", "C-Batch", "Techno")</f>
        <v>C-Batch</v>
      </c>
      <c r="H274" t="s">
        <v>4745</v>
      </c>
      <c r="I274">
        <v>240</v>
      </c>
      <c r="J274">
        <v>58</v>
      </c>
      <c r="K274">
        <v>56</v>
      </c>
      <c r="L274">
        <v>60</v>
      </c>
      <c r="M274">
        <v>60</v>
      </c>
      <c r="N274">
        <v>32</v>
      </c>
      <c r="O274">
        <f>SUM(Table1[[#This Row],[Maths A]:[Che]])</f>
        <v>208</v>
      </c>
    </row>
    <row r="275" spans="1:15" x14ac:dyDescent="0.25">
      <c r="A275" t="s">
        <v>3996</v>
      </c>
      <c r="B275" t="s">
        <v>3997</v>
      </c>
      <c r="C275" t="s">
        <v>4748</v>
      </c>
      <c r="D275" t="s">
        <v>67</v>
      </c>
      <c r="E275" t="s">
        <v>34</v>
      </c>
      <c r="F275" t="str" cm="1">
        <f t="array" ref="F2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5" t="str">
        <f>IF(LEFT(Table1[[#This Row],[Section]],1)="C", "C-Batch", "Techno")</f>
        <v>C-Batch</v>
      </c>
      <c r="H275" t="s">
        <v>4745</v>
      </c>
      <c r="I275">
        <v>240</v>
      </c>
      <c r="J275">
        <v>26</v>
      </c>
      <c r="K275">
        <v>52</v>
      </c>
      <c r="L275">
        <v>52</v>
      </c>
      <c r="M275">
        <v>48</v>
      </c>
      <c r="N275">
        <v>52</v>
      </c>
      <c r="O275">
        <f>SUM(Table1[[#This Row],[Maths A]:[Che]])</f>
        <v>204</v>
      </c>
    </row>
    <row r="276" spans="1:15" x14ac:dyDescent="0.25">
      <c r="A276" t="s">
        <v>2093</v>
      </c>
      <c r="B276" t="s">
        <v>2094</v>
      </c>
      <c r="C276" t="s">
        <v>4748</v>
      </c>
      <c r="D276" t="s">
        <v>67</v>
      </c>
      <c r="E276" t="s">
        <v>17</v>
      </c>
      <c r="F276" t="str" cm="1">
        <f t="array" ref="F2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6" t="str">
        <f>IF(LEFT(Table1[[#This Row],[Section]],1)="C", "C-Batch", "Techno")</f>
        <v>C-Batch</v>
      </c>
      <c r="H276" t="s">
        <v>4745</v>
      </c>
      <c r="I276">
        <v>240</v>
      </c>
      <c r="J276">
        <v>6</v>
      </c>
      <c r="K276">
        <v>60</v>
      </c>
      <c r="L276">
        <v>60</v>
      </c>
      <c r="M276">
        <v>60</v>
      </c>
      <c r="N276">
        <v>56</v>
      </c>
      <c r="O276">
        <f>SUM(Table1[[#This Row],[Maths A]:[Che]])</f>
        <v>236</v>
      </c>
    </row>
    <row r="277" spans="1:15" x14ac:dyDescent="0.25">
      <c r="A277" t="s">
        <v>780</v>
      </c>
      <c r="B277" t="s">
        <v>781</v>
      </c>
      <c r="C277" t="s">
        <v>4748</v>
      </c>
      <c r="D277" t="s">
        <v>15</v>
      </c>
      <c r="E277" t="s">
        <v>167</v>
      </c>
      <c r="F277" t="str" cm="1">
        <f t="array" ref="F2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7" t="str">
        <f>IF(LEFT(Table1[[#This Row],[Section]],1)="C", "C-Batch", "Techno")</f>
        <v>Techno</v>
      </c>
      <c r="H277" t="s">
        <v>4745</v>
      </c>
      <c r="I277">
        <v>240</v>
      </c>
      <c r="J277">
        <v>86</v>
      </c>
      <c r="K277">
        <v>56</v>
      </c>
      <c r="L277">
        <v>52</v>
      </c>
      <c r="M277">
        <v>48</v>
      </c>
      <c r="N277">
        <v>56</v>
      </c>
      <c r="O277">
        <f>SUM(Table1[[#This Row],[Maths A]:[Che]])</f>
        <v>212</v>
      </c>
    </row>
    <row r="278" spans="1:15" x14ac:dyDescent="0.25">
      <c r="A278" t="s">
        <v>4252</v>
      </c>
      <c r="B278" t="s">
        <v>4253</v>
      </c>
      <c r="C278" t="s">
        <v>4748</v>
      </c>
      <c r="D278" t="s">
        <v>67</v>
      </c>
      <c r="E278" t="s">
        <v>85</v>
      </c>
      <c r="F278" t="str" cm="1">
        <f t="array" ref="F2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8" t="str">
        <f>IF(LEFT(Table1[[#This Row],[Section]],1)="C", "C-Batch", "Techno")</f>
        <v>Techno</v>
      </c>
      <c r="H278" t="s">
        <v>4745</v>
      </c>
      <c r="I278">
        <v>240</v>
      </c>
      <c r="J278">
        <v>71</v>
      </c>
      <c r="K278">
        <v>52</v>
      </c>
      <c r="L278">
        <v>56</v>
      </c>
      <c r="M278">
        <v>44</v>
      </c>
      <c r="N278">
        <v>36</v>
      </c>
      <c r="O278">
        <f>SUM(Table1[[#This Row],[Maths A]:[Che]])</f>
        <v>188</v>
      </c>
    </row>
    <row r="279" spans="1:15" x14ac:dyDescent="0.25">
      <c r="A279" t="s">
        <v>3410</v>
      </c>
      <c r="B279" t="s">
        <v>4855</v>
      </c>
      <c r="C279" t="s">
        <v>4748</v>
      </c>
      <c r="D279" t="s">
        <v>15</v>
      </c>
      <c r="E279" t="s">
        <v>435</v>
      </c>
      <c r="F279" t="str" cm="1">
        <f t="array" ref="F2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9" t="str">
        <f>IF(LEFT(Table1[[#This Row],[Section]],1)="C", "C-Batch", "Techno")</f>
        <v>Techno</v>
      </c>
      <c r="H279" t="s">
        <v>4745</v>
      </c>
      <c r="I279">
        <v>240</v>
      </c>
      <c r="J279">
        <v>20</v>
      </c>
      <c r="K279">
        <v>56</v>
      </c>
      <c r="L279">
        <v>52</v>
      </c>
      <c r="M279">
        <v>44</v>
      </c>
      <c r="N279">
        <v>32</v>
      </c>
      <c r="O279">
        <f>SUM(Table1[[#This Row],[Maths A]:[Che]])</f>
        <v>184</v>
      </c>
    </row>
    <row r="280" spans="1:15" x14ac:dyDescent="0.25">
      <c r="A280" t="s">
        <v>1141</v>
      </c>
      <c r="B280" t="s">
        <v>1142</v>
      </c>
      <c r="C280" t="s">
        <v>4748</v>
      </c>
      <c r="D280" t="s">
        <v>15</v>
      </c>
      <c r="E280" t="s">
        <v>435</v>
      </c>
      <c r="F280" t="str" cm="1">
        <f t="array" ref="F2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0" t="str">
        <f>IF(LEFT(Table1[[#This Row],[Section]],1)="C", "C-Batch", "Techno")</f>
        <v>Techno</v>
      </c>
      <c r="H280" t="s">
        <v>4745</v>
      </c>
      <c r="I280">
        <v>240</v>
      </c>
      <c r="J280">
        <v>77</v>
      </c>
      <c r="K280">
        <v>52</v>
      </c>
      <c r="L280">
        <v>48</v>
      </c>
      <c r="M280">
        <v>52</v>
      </c>
      <c r="N280">
        <v>44</v>
      </c>
      <c r="O280">
        <f>SUM(Table1[[#This Row],[Maths A]:[Che]])</f>
        <v>196</v>
      </c>
    </row>
    <row r="281" spans="1:15" x14ac:dyDescent="0.25">
      <c r="A281" t="s">
        <v>865</v>
      </c>
      <c r="B281" t="s">
        <v>866</v>
      </c>
      <c r="C281" t="s">
        <v>4748</v>
      </c>
      <c r="D281" t="s">
        <v>15</v>
      </c>
      <c r="E281" t="s">
        <v>115</v>
      </c>
      <c r="F281" t="str" cm="1">
        <f t="array" ref="F2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1" t="str">
        <f>IF(LEFT(Table1[[#This Row],[Section]],1)="C", "C-Batch", "Techno")</f>
        <v>C-Batch</v>
      </c>
      <c r="H281" t="s">
        <v>4745</v>
      </c>
      <c r="I281">
        <v>240</v>
      </c>
      <c r="J281">
        <v>49</v>
      </c>
      <c r="K281">
        <v>48</v>
      </c>
      <c r="L281">
        <v>52</v>
      </c>
      <c r="M281">
        <v>52</v>
      </c>
      <c r="N281">
        <v>52</v>
      </c>
      <c r="O281">
        <f>SUM(Table1[[#This Row],[Maths A]:[Che]])</f>
        <v>204</v>
      </c>
    </row>
    <row r="282" spans="1:15" x14ac:dyDescent="0.25">
      <c r="A282" t="s">
        <v>631</v>
      </c>
      <c r="B282" t="s">
        <v>632</v>
      </c>
      <c r="C282" t="s">
        <v>4748</v>
      </c>
      <c r="D282" t="s">
        <v>15</v>
      </c>
      <c r="E282" t="s">
        <v>69</v>
      </c>
      <c r="F282" t="str" cm="1">
        <f t="array" ref="F2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2" t="str">
        <f>IF(LEFT(Table1[[#This Row],[Section]],1)="C", "C-Batch", "Techno")</f>
        <v>Techno</v>
      </c>
      <c r="H282" t="s">
        <v>4745</v>
      </c>
      <c r="I282">
        <v>240</v>
      </c>
      <c r="J282">
        <v>40</v>
      </c>
      <c r="K282">
        <v>48</v>
      </c>
      <c r="L282">
        <v>52</v>
      </c>
      <c r="M282">
        <v>48</v>
      </c>
      <c r="N282">
        <v>40</v>
      </c>
      <c r="O282">
        <f>SUM(Table1[[#This Row],[Maths A]:[Che]])</f>
        <v>188</v>
      </c>
    </row>
    <row r="283" spans="1:15" x14ac:dyDescent="0.25">
      <c r="A283" t="s">
        <v>2783</v>
      </c>
      <c r="B283" t="s">
        <v>868</v>
      </c>
      <c r="C283" t="s">
        <v>4748</v>
      </c>
      <c r="D283" t="s">
        <v>15</v>
      </c>
      <c r="E283" t="s">
        <v>34</v>
      </c>
      <c r="F283" t="str" cm="1">
        <f t="array" ref="F2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3" t="str">
        <f>IF(LEFT(Table1[[#This Row],[Section]],1)="C", "C-Batch", "Techno")</f>
        <v>C-Batch</v>
      </c>
      <c r="H283" t="s">
        <v>4745</v>
      </c>
      <c r="I283">
        <v>240</v>
      </c>
      <c r="J283">
        <v>23</v>
      </c>
      <c r="K283">
        <v>56</v>
      </c>
      <c r="L283">
        <v>52</v>
      </c>
      <c r="M283">
        <v>52</v>
      </c>
      <c r="N283">
        <v>52</v>
      </c>
      <c r="O283">
        <f>SUM(Table1[[#This Row],[Maths A]:[Che]])</f>
        <v>212</v>
      </c>
    </row>
    <row r="284" spans="1:15" x14ac:dyDescent="0.25">
      <c r="A284" t="s">
        <v>1889</v>
      </c>
      <c r="B284" t="s">
        <v>1890</v>
      </c>
      <c r="C284" t="s">
        <v>4748</v>
      </c>
      <c r="D284" t="s">
        <v>67</v>
      </c>
      <c r="E284" t="s">
        <v>94</v>
      </c>
      <c r="F284" t="str" cm="1">
        <f t="array" ref="F2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4" t="str">
        <f>IF(LEFT(Table1[[#This Row],[Section]],1)="C", "C-Batch", "Techno")</f>
        <v>C-Batch</v>
      </c>
      <c r="H284" t="s">
        <v>4745</v>
      </c>
      <c r="I284">
        <v>240</v>
      </c>
      <c r="J284">
        <v>8</v>
      </c>
      <c r="K284">
        <v>48</v>
      </c>
      <c r="L284">
        <v>56</v>
      </c>
      <c r="M284">
        <v>48</v>
      </c>
      <c r="N284">
        <v>52</v>
      </c>
      <c r="O284">
        <f>SUM(Table1[[#This Row],[Maths A]:[Che]])</f>
        <v>204</v>
      </c>
    </row>
    <row r="285" spans="1:15" x14ac:dyDescent="0.25">
      <c r="A285" t="s">
        <v>2842</v>
      </c>
      <c r="B285" t="s">
        <v>2843</v>
      </c>
      <c r="C285" t="s">
        <v>4748</v>
      </c>
      <c r="D285" t="s">
        <v>15</v>
      </c>
      <c r="E285" t="s">
        <v>69</v>
      </c>
      <c r="F285" t="str" cm="1">
        <f t="array" ref="F2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5" t="str">
        <f>IF(LEFT(Table1[[#This Row],[Section]],1)="C", "C-Batch", "Techno")</f>
        <v>Techno</v>
      </c>
      <c r="H285" t="s">
        <v>4745</v>
      </c>
      <c r="I285">
        <v>240</v>
      </c>
      <c r="J285">
        <v>34</v>
      </c>
      <c r="K285">
        <v>56</v>
      </c>
      <c r="L285">
        <v>60</v>
      </c>
      <c r="M285">
        <v>56</v>
      </c>
      <c r="N285">
        <v>52</v>
      </c>
      <c r="O285">
        <f>SUM(Table1[[#This Row],[Maths A]:[Che]])</f>
        <v>224</v>
      </c>
    </row>
    <row r="286" spans="1:15" x14ac:dyDescent="0.25">
      <c r="A286" t="s">
        <v>826</v>
      </c>
      <c r="B286" t="s">
        <v>827</v>
      </c>
      <c r="C286" t="s">
        <v>4748</v>
      </c>
      <c r="D286" t="s">
        <v>67</v>
      </c>
      <c r="E286" t="s">
        <v>233</v>
      </c>
      <c r="F286" t="str" cm="1">
        <f t="array" ref="F2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6" t="str">
        <f>IF(LEFT(Table1[[#This Row],[Section]],1)="C", "C-Batch", "Techno")</f>
        <v>C-Batch</v>
      </c>
      <c r="H286" t="s">
        <v>4745</v>
      </c>
      <c r="I286">
        <v>240</v>
      </c>
      <c r="J286">
        <v>23</v>
      </c>
      <c r="K286">
        <v>52</v>
      </c>
      <c r="L286">
        <v>56</v>
      </c>
      <c r="M286">
        <v>44</v>
      </c>
      <c r="N286">
        <v>52</v>
      </c>
      <c r="O286">
        <f>SUM(Table1[[#This Row],[Maths A]:[Che]])</f>
        <v>204</v>
      </c>
    </row>
    <row r="287" spans="1:15" x14ac:dyDescent="0.25">
      <c r="A287" t="s">
        <v>2697</v>
      </c>
      <c r="B287" t="s">
        <v>2698</v>
      </c>
      <c r="C287" t="s">
        <v>4748</v>
      </c>
      <c r="D287" t="s">
        <v>67</v>
      </c>
      <c r="E287" t="s">
        <v>394</v>
      </c>
      <c r="F287" t="str" cm="1">
        <f t="array" ref="F2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7" t="str">
        <f>IF(LEFT(Table1[[#This Row],[Section]],1)="C", "C-Batch", "Techno")</f>
        <v>Techno</v>
      </c>
      <c r="H287" t="s">
        <v>4745</v>
      </c>
      <c r="I287">
        <v>240</v>
      </c>
      <c r="J287">
        <v>52</v>
      </c>
      <c r="K287">
        <v>56</v>
      </c>
      <c r="L287">
        <v>56</v>
      </c>
      <c r="M287">
        <v>52</v>
      </c>
      <c r="N287">
        <v>56</v>
      </c>
      <c r="O287">
        <f>SUM(Table1[[#This Row],[Maths A]:[Che]])</f>
        <v>220</v>
      </c>
    </row>
    <row r="288" spans="1:15" x14ac:dyDescent="0.25">
      <c r="A288" t="s">
        <v>4640</v>
      </c>
      <c r="B288" t="s">
        <v>1892</v>
      </c>
      <c r="C288" t="s">
        <v>4748</v>
      </c>
      <c r="D288" t="s">
        <v>15</v>
      </c>
      <c r="E288" t="s">
        <v>233</v>
      </c>
      <c r="F288" t="str" cm="1">
        <f t="array" ref="F2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8" t="str">
        <f>IF(LEFT(Table1[[#This Row],[Section]],1)="C", "C-Batch", "Techno")</f>
        <v>C-Batch</v>
      </c>
      <c r="H288" t="s">
        <v>4745</v>
      </c>
      <c r="I288">
        <v>240</v>
      </c>
      <c r="J288">
        <v>65</v>
      </c>
      <c r="K288">
        <v>52</v>
      </c>
      <c r="L288">
        <v>56</v>
      </c>
      <c r="M288">
        <v>48</v>
      </c>
      <c r="N288">
        <v>52</v>
      </c>
      <c r="O288">
        <f>SUM(Table1[[#This Row],[Maths A]:[Che]])</f>
        <v>208</v>
      </c>
    </row>
    <row r="289" spans="1:15" x14ac:dyDescent="0.25">
      <c r="A289" t="s">
        <v>3506</v>
      </c>
      <c r="B289" t="s">
        <v>3507</v>
      </c>
      <c r="C289" t="s">
        <v>4748</v>
      </c>
      <c r="D289" t="s">
        <v>67</v>
      </c>
      <c r="E289" t="s">
        <v>167</v>
      </c>
      <c r="F289" t="str" cm="1">
        <f t="array" ref="F2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9" t="str">
        <f>IF(LEFT(Table1[[#This Row],[Section]],1)="C", "C-Batch", "Techno")</f>
        <v>Techno</v>
      </c>
      <c r="H289" t="s">
        <v>4745</v>
      </c>
      <c r="I289">
        <v>240</v>
      </c>
      <c r="J289">
        <v>37</v>
      </c>
      <c r="K289">
        <v>52</v>
      </c>
      <c r="L289">
        <v>52</v>
      </c>
      <c r="M289">
        <v>44</v>
      </c>
      <c r="N289">
        <v>52</v>
      </c>
      <c r="O289">
        <f>SUM(Table1[[#This Row],[Maths A]:[Che]])</f>
        <v>200</v>
      </c>
    </row>
    <row r="290" spans="1:15" x14ac:dyDescent="0.25">
      <c r="A290" t="s">
        <v>1243</v>
      </c>
      <c r="B290" t="s">
        <v>457</v>
      </c>
      <c r="C290" t="s">
        <v>4748</v>
      </c>
      <c r="D290" t="s">
        <v>15</v>
      </c>
      <c r="E290" t="s">
        <v>373</v>
      </c>
      <c r="F290" t="str" cm="1">
        <f t="array" ref="F2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0" t="str">
        <f>IF(LEFT(Table1[[#This Row],[Section]],1)="C", "C-Batch", "Techno")</f>
        <v>Techno</v>
      </c>
      <c r="H290" t="s">
        <v>4745</v>
      </c>
      <c r="I290">
        <v>240</v>
      </c>
      <c r="J290">
        <v>46</v>
      </c>
      <c r="K290">
        <v>56</v>
      </c>
      <c r="L290">
        <v>56</v>
      </c>
      <c r="M290">
        <v>52</v>
      </c>
      <c r="N290">
        <v>56</v>
      </c>
      <c r="O290">
        <f>SUM(Table1[[#This Row],[Maths A]:[Che]])</f>
        <v>220</v>
      </c>
    </row>
    <row r="291" spans="1:15" x14ac:dyDescent="0.25">
      <c r="A291" t="s">
        <v>1306</v>
      </c>
      <c r="B291" t="s">
        <v>1307</v>
      </c>
      <c r="C291" t="s">
        <v>4748</v>
      </c>
      <c r="D291" t="s">
        <v>67</v>
      </c>
      <c r="E291" t="s">
        <v>26</v>
      </c>
      <c r="F291" t="str" cm="1">
        <f t="array" ref="F2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1" t="str">
        <f>IF(LEFT(Table1[[#This Row],[Section]],1)="C", "C-Batch", "Techno")</f>
        <v>Techno</v>
      </c>
      <c r="H291" t="s">
        <v>4745</v>
      </c>
      <c r="I291">
        <v>240</v>
      </c>
      <c r="J291">
        <v>26</v>
      </c>
      <c r="K291">
        <v>60</v>
      </c>
      <c r="L291">
        <v>52</v>
      </c>
      <c r="M291">
        <v>52</v>
      </c>
      <c r="N291">
        <v>48</v>
      </c>
      <c r="O291">
        <f>SUM(Table1[[#This Row],[Maths A]:[Che]])</f>
        <v>212</v>
      </c>
    </row>
    <row r="292" spans="1:15" x14ac:dyDescent="0.25">
      <c r="A292" t="s">
        <v>4242</v>
      </c>
      <c r="B292" t="s">
        <v>4243</v>
      </c>
      <c r="C292" t="s">
        <v>4748</v>
      </c>
      <c r="D292" t="s">
        <v>67</v>
      </c>
      <c r="E292" t="s">
        <v>34</v>
      </c>
      <c r="F292" t="str" cm="1">
        <f t="array" ref="F2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2" t="str">
        <f>IF(LEFT(Table1[[#This Row],[Section]],1)="C", "C-Batch", "Techno")</f>
        <v>C-Batch</v>
      </c>
      <c r="H292" t="s">
        <v>4745</v>
      </c>
      <c r="I292">
        <v>240</v>
      </c>
      <c r="J292">
        <v>94</v>
      </c>
      <c r="K292">
        <v>56</v>
      </c>
      <c r="L292">
        <v>52</v>
      </c>
      <c r="M292">
        <v>44</v>
      </c>
      <c r="N292">
        <v>48</v>
      </c>
      <c r="O292">
        <f>SUM(Table1[[#This Row],[Maths A]:[Che]])</f>
        <v>200</v>
      </c>
    </row>
    <row r="293" spans="1:15" x14ac:dyDescent="0.25">
      <c r="A293" t="s">
        <v>4182</v>
      </c>
      <c r="B293" t="s">
        <v>4183</v>
      </c>
      <c r="C293" t="s">
        <v>4748</v>
      </c>
      <c r="D293" t="s">
        <v>15</v>
      </c>
      <c r="E293" t="s">
        <v>394</v>
      </c>
      <c r="F293" t="str" cm="1">
        <f t="array" ref="F2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3" t="str">
        <f>IF(LEFT(Table1[[#This Row],[Section]],1)="C", "C-Batch", "Techno")</f>
        <v>Techno</v>
      </c>
      <c r="H293" t="s">
        <v>4745</v>
      </c>
      <c r="I293">
        <v>240</v>
      </c>
      <c r="J293">
        <v>74</v>
      </c>
      <c r="K293">
        <v>48</v>
      </c>
      <c r="L293">
        <v>52</v>
      </c>
      <c r="M293">
        <v>52</v>
      </c>
      <c r="N293">
        <v>48</v>
      </c>
      <c r="O293">
        <f>SUM(Table1[[#This Row],[Maths A]:[Che]])</f>
        <v>200</v>
      </c>
    </row>
    <row r="294" spans="1:15" x14ac:dyDescent="0.25">
      <c r="A294" t="s">
        <v>3846</v>
      </c>
      <c r="B294" t="s">
        <v>3847</v>
      </c>
      <c r="C294" t="s">
        <v>4748</v>
      </c>
      <c r="D294" t="s">
        <v>15</v>
      </c>
      <c r="E294" t="s">
        <v>138</v>
      </c>
      <c r="F294" t="str" cm="1">
        <f t="array" ref="F2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4" t="str">
        <f>IF(LEFT(Table1[[#This Row],[Section]],1)="C", "C-Batch", "Techno")</f>
        <v>C-Batch</v>
      </c>
      <c r="H294" t="s">
        <v>4745</v>
      </c>
      <c r="I294">
        <v>240</v>
      </c>
      <c r="J294">
        <v>33</v>
      </c>
      <c r="K294">
        <v>52</v>
      </c>
      <c r="L294">
        <v>52</v>
      </c>
      <c r="M294">
        <v>52</v>
      </c>
      <c r="N294">
        <v>52</v>
      </c>
      <c r="O294">
        <f>SUM(Table1[[#This Row],[Maths A]:[Che]])</f>
        <v>208</v>
      </c>
    </row>
    <row r="295" spans="1:15" x14ac:dyDescent="0.25">
      <c r="A295" t="s">
        <v>1740</v>
      </c>
      <c r="B295" t="s">
        <v>1310</v>
      </c>
      <c r="C295" t="s">
        <v>4748</v>
      </c>
      <c r="D295" t="s">
        <v>67</v>
      </c>
      <c r="E295" t="s">
        <v>138</v>
      </c>
      <c r="F295" t="str" cm="1">
        <f t="array" ref="F2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5" t="str">
        <f>IF(LEFT(Table1[[#This Row],[Section]],1)="C", "C-Batch", "Techno")</f>
        <v>C-Batch</v>
      </c>
      <c r="H295" t="s">
        <v>4745</v>
      </c>
      <c r="I295">
        <v>240</v>
      </c>
      <c r="J295">
        <v>85</v>
      </c>
      <c r="K295">
        <v>56</v>
      </c>
      <c r="L295">
        <v>52</v>
      </c>
      <c r="M295">
        <v>52</v>
      </c>
      <c r="N295">
        <v>44</v>
      </c>
      <c r="O295">
        <f>SUM(Table1[[#This Row],[Maths A]:[Che]])</f>
        <v>204</v>
      </c>
    </row>
    <row r="296" spans="1:15" x14ac:dyDescent="0.25">
      <c r="A296" t="s">
        <v>2374</v>
      </c>
      <c r="B296" t="s">
        <v>2375</v>
      </c>
      <c r="C296" t="s">
        <v>4748</v>
      </c>
      <c r="D296" t="s">
        <v>15</v>
      </c>
      <c r="E296" t="s">
        <v>115</v>
      </c>
      <c r="F296" t="str" cm="1">
        <f t="array" ref="F2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6" t="str">
        <f>IF(LEFT(Table1[[#This Row],[Section]],1)="C", "C-Batch", "Techno")</f>
        <v>C-Batch</v>
      </c>
      <c r="H296" t="s">
        <v>4745</v>
      </c>
      <c r="I296">
        <v>240</v>
      </c>
      <c r="J296">
        <v>40</v>
      </c>
      <c r="K296">
        <v>48</v>
      </c>
      <c r="L296">
        <v>52</v>
      </c>
      <c r="M296">
        <v>48</v>
      </c>
      <c r="N296">
        <v>56</v>
      </c>
      <c r="O296">
        <f>SUM(Table1[[#This Row],[Maths A]:[Che]])</f>
        <v>204</v>
      </c>
    </row>
    <row r="297" spans="1:15" x14ac:dyDescent="0.25">
      <c r="A297" t="s">
        <v>2669</v>
      </c>
      <c r="B297" t="s">
        <v>2670</v>
      </c>
      <c r="C297" t="s">
        <v>4748</v>
      </c>
      <c r="D297" t="s">
        <v>15</v>
      </c>
      <c r="E297" t="s">
        <v>94</v>
      </c>
      <c r="F297" t="str" cm="1">
        <f t="array" ref="F2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7" t="str">
        <f>IF(LEFT(Table1[[#This Row],[Section]],1)="C", "C-Batch", "Techno")</f>
        <v>C-Batch</v>
      </c>
      <c r="H297" t="s">
        <v>4745</v>
      </c>
      <c r="I297">
        <v>240</v>
      </c>
      <c r="J297">
        <v>17</v>
      </c>
      <c r="K297">
        <v>52</v>
      </c>
      <c r="L297">
        <v>52</v>
      </c>
      <c r="M297">
        <v>44</v>
      </c>
      <c r="N297">
        <v>56</v>
      </c>
      <c r="O297">
        <f>SUM(Table1[[#This Row],[Maths A]:[Che]])</f>
        <v>204</v>
      </c>
    </row>
    <row r="298" spans="1:15" x14ac:dyDescent="0.25">
      <c r="A298" t="s">
        <v>454</v>
      </c>
      <c r="B298" t="s">
        <v>455</v>
      </c>
      <c r="C298" t="s">
        <v>4748</v>
      </c>
      <c r="D298" t="s">
        <v>15</v>
      </c>
      <c r="E298" t="s">
        <v>26</v>
      </c>
      <c r="F298" t="str" cm="1">
        <f t="array" ref="F2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8" t="str">
        <f>IF(LEFT(Table1[[#This Row],[Section]],1)="C", "C-Batch", "Techno")</f>
        <v>Techno</v>
      </c>
      <c r="H298" t="s">
        <v>4745</v>
      </c>
      <c r="I298">
        <v>240</v>
      </c>
      <c r="J298">
        <v>46</v>
      </c>
      <c r="K298">
        <v>52</v>
      </c>
      <c r="L298">
        <v>52</v>
      </c>
      <c r="M298">
        <v>52</v>
      </c>
      <c r="N298">
        <v>40</v>
      </c>
      <c r="O298">
        <f>SUM(Table1[[#This Row],[Maths A]:[Che]])</f>
        <v>196</v>
      </c>
    </row>
    <row r="299" spans="1:15" x14ac:dyDescent="0.25">
      <c r="A299" t="s">
        <v>3974</v>
      </c>
      <c r="B299" t="s">
        <v>2674</v>
      </c>
      <c r="C299" t="s">
        <v>4748</v>
      </c>
      <c r="D299" t="s">
        <v>67</v>
      </c>
      <c r="E299" t="s">
        <v>219</v>
      </c>
      <c r="F299" t="str" cm="1">
        <f t="array" ref="F2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9" t="str">
        <f>IF(LEFT(Table1[[#This Row],[Section]],1)="C", "C-Batch", "Techno")</f>
        <v>Techno</v>
      </c>
      <c r="H299" t="s">
        <v>4745</v>
      </c>
      <c r="I299">
        <v>240</v>
      </c>
      <c r="J299">
        <v>18</v>
      </c>
      <c r="K299">
        <v>48</v>
      </c>
      <c r="L299">
        <v>52</v>
      </c>
      <c r="M299">
        <v>44</v>
      </c>
      <c r="N299">
        <v>40</v>
      </c>
      <c r="O299">
        <f>SUM(Table1[[#This Row],[Maths A]:[Che]])</f>
        <v>184</v>
      </c>
    </row>
    <row r="300" spans="1:15" x14ac:dyDescent="0.25">
      <c r="A300" t="s">
        <v>3712</v>
      </c>
      <c r="B300" t="s">
        <v>3713</v>
      </c>
      <c r="C300" t="s">
        <v>4748</v>
      </c>
      <c r="D300" t="s">
        <v>15</v>
      </c>
      <c r="E300" t="s">
        <v>77</v>
      </c>
      <c r="F300" t="str" cm="1">
        <f t="array" ref="F3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0" t="str">
        <f>IF(LEFT(Table1[[#This Row],[Section]],1)="C", "C-Batch", "Techno")</f>
        <v>Techno</v>
      </c>
      <c r="H300" t="s">
        <v>4745</v>
      </c>
      <c r="I300">
        <v>240</v>
      </c>
      <c r="J300">
        <v>66</v>
      </c>
      <c r="K300">
        <v>52</v>
      </c>
      <c r="L300">
        <v>60</v>
      </c>
      <c r="M300">
        <v>52</v>
      </c>
      <c r="N300">
        <v>40</v>
      </c>
      <c r="O300">
        <f>SUM(Table1[[#This Row],[Maths A]:[Che]])</f>
        <v>204</v>
      </c>
    </row>
    <row r="301" spans="1:15" x14ac:dyDescent="0.25">
      <c r="A301" t="s">
        <v>1508</v>
      </c>
      <c r="B301" t="s">
        <v>1509</v>
      </c>
      <c r="C301" t="s">
        <v>4748</v>
      </c>
      <c r="D301" t="s">
        <v>15</v>
      </c>
      <c r="E301" t="s">
        <v>52</v>
      </c>
      <c r="F301" t="str" cm="1">
        <f t="array" ref="F3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1" t="str">
        <f>IF(LEFT(Table1[[#This Row],[Section]],1)="C", "C-Batch", "Techno")</f>
        <v>Techno</v>
      </c>
      <c r="H301" t="s">
        <v>4745</v>
      </c>
      <c r="I301">
        <v>240</v>
      </c>
      <c r="J301">
        <v>35</v>
      </c>
      <c r="K301">
        <v>56</v>
      </c>
      <c r="L301">
        <v>52</v>
      </c>
      <c r="M301">
        <v>52</v>
      </c>
      <c r="N301">
        <v>60</v>
      </c>
      <c r="O301">
        <f>SUM(Table1[[#This Row],[Maths A]:[Che]])</f>
        <v>220</v>
      </c>
    </row>
    <row r="302" spans="1:15" x14ac:dyDescent="0.25">
      <c r="A302" t="s">
        <v>1965</v>
      </c>
      <c r="B302" t="s">
        <v>4854</v>
      </c>
      <c r="C302" t="s">
        <v>4748</v>
      </c>
      <c r="D302" t="s">
        <v>67</v>
      </c>
      <c r="E302" t="s">
        <v>167</v>
      </c>
      <c r="F302" t="str" cm="1">
        <f t="array" ref="F3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2" t="str">
        <f>IF(LEFT(Table1[[#This Row],[Section]],1)="C", "C-Batch", "Techno")</f>
        <v>Techno</v>
      </c>
      <c r="H302" t="s">
        <v>4745</v>
      </c>
      <c r="I302">
        <v>240</v>
      </c>
      <c r="J302">
        <v>87</v>
      </c>
      <c r="K302">
        <v>52</v>
      </c>
      <c r="L302">
        <v>56</v>
      </c>
      <c r="M302">
        <v>44</v>
      </c>
      <c r="N302">
        <v>56</v>
      </c>
      <c r="O302">
        <f>SUM(Table1[[#This Row],[Maths A]:[Che]])</f>
        <v>208</v>
      </c>
    </row>
    <row r="303" spans="1:15" x14ac:dyDescent="0.25">
      <c r="A303" t="s">
        <v>2195</v>
      </c>
      <c r="B303" t="s">
        <v>1966</v>
      </c>
      <c r="C303" t="s">
        <v>4748</v>
      </c>
      <c r="D303" t="s">
        <v>67</v>
      </c>
      <c r="E303" t="s">
        <v>260</v>
      </c>
      <c r="F303" t="str" cm="1">
        <f t="array" ref="F3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3" t="str">
        <f>IF(LEFT(Table1[[#This Row],[Section]],1)="C", "C-Batch", "Techno")</f>
        <v>C-Batch</v>
      </c>
      <c r="H303" t="s">
        <v>4745</v>
      </c>
      <c r="I303">
        <v>240</v>
      </c>
      <c r="J303">
        <v>7</v>
      </c>
      <c r="K303">
        <v>52</v>
      </c>
      <c r="L303">
        <v>52</v>
      </c>
      <c r="M303">
        <v>52</v>
      </c>
      <c r="N303">
        <v>36</v>
      </c>
      <c r="O303">
        <f>SUM(Table1[[#This Row],[Maths A]:[Che]])</f>
        <v>192</v>
      </c>
    </row>
    <row r="304" spans="1:15" x14ac:dyDescent="0.25">
      <c r="A304" t="s">
        <v>2508</v>
      </c>
      <c r="B304" t="s">
        <v>2509</v>
      </c>
      <c r="C304" t="s">
        <v>4748</v>
      </c>
      <c r="D304" t="s">
        <v>67</v>
      </c>
      <c r="E304" t="s">
        <v>483</v>
      </c>
      <c r="F304" t="str" cm="1">
        <f t="array" ref="F3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4" t="str">
        <f>IF(LEFT(Table1[[#This Row],[Section]],1)="C", "C-Batch", "Techno")</f>
        <v>C-Batch</v>
      </c>
      <c r="H304" t="s">
        <v>4745</v>
      </c>
      <c r="I304">
        <v>240</v>
      </c>
      <c r="J304">
        <v>75</v>
      </c>
      <c r="K304">
        <v>52</v>
      </c>
      <c r="L304">
        <v>56</v>
      </c>
      <c r="M304">
        <v>52</v>
      </c>
      <c r="N304">
        <v>40</v>
      </c>
      <c r="O304">
        <f>SUM(Table1[[#This Row],[Maths A]:[Che]])</f>
        <v>200</v>
      </c>
    </row>
    <row r="305" spans="1:15" x14ac:dyDescent="0.25">
      <c r="A305" t="s">
        <v>4202</v>
      </c>
      <c r="B305" t="s">
        <v>1068</v>
      </c>
      <c r="C305" t="s">
        <v>4748</v>
      </c>
      <c r="D305" t="s">
        <v>67</v>
      </c>
      <c r="E305" t="s">
        <v>472</v>
      </c>
      <c r="F305" t="str" cm="1">
        <f t="array" ref="F3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5" t="str">
        <f>IF(LEFT(Table1[[#This Row],[Section]],1)="C", "C-Batch", "Techno")</f>
        <v>Techno</v>
      </c>
      <c r="H305" t="s">
        <v>4745</v>
      </c>
      <c r="I305">
        <v>240</v>
      </c>
      <c r="J305">
        <v>38</v>
      </c>
      <c r="K305">
        <v>48</v>
      </c>
      <c r="L305">
        <v>52</v>
      </c>
      <c r="M305">
        <v>44</v>
      </c>
      <c r="N305">
        <v>32</v>
      </c>
      <c r="O305">
        <f>SUM(Table1[[#This Row],[Maths A]:[Che]])</f>
        <v>176</v>
      </c>
    </row>
    <row r="306" spans="1:15" x14ac:dyDescent="0.25">
      <c r="A306" t="s">
        <v>4345</v>
      </c>
      <c r="B306" t="s">
        <v>3938</v>
      </c>
      <c r="C306" t="s">
        <v>4748</v>
      </c>
      <c r="D306" t="s">
        <v>67</v>
      </c>
      <c r="E306" t="s">
        <v>219</v>
      </c>
      <c r="F306" t="str" cm="1">
        <f t="array" ref="F3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6" t="str">
        <f>IF(LEFT(Table1[[#This Row],[Section]],1)="C", "C-Batch", "Techno")</f>
        <v>Techno</v>
      </c>
      <c r="H306" t="s">
        <v>4745</v>
      </c>
      <c r="I306">
        <v>240</v>
      </c>
      <c r="J306">
        <v>48</v>
      </c>
      <c r="K306">
        <v>52</v>
      </c>
      <c r="L306">
        <v>52</v>
      </c>
      <c r="M306">
        <v>52</v>
      </c>
      <c r="N306">
        <v>60</v>
      </c>
      <c r="O306">
        <f>SUM(Table1[[#This Row],[Maths A]:[Che]])</f>
        <v>216</v>
      </c>
    </row>
    <row r="307" spans="1:15" x14ac:dyDescent="0.25">
      <c r="A307" t="s">
        <v>3314</v>
      </c>
      <c r="B307" t="s">
        <v>2512</v>
      </c>
      <c r="C307" t="s">
        <v>4748</v>
      </c>
      <c r="D307" t="s">
        <v>67</v>
      </c>
      <c r="E307" t="s">
        <v>377</v>
      </c>
      <c r="F307" t="str" cm="1">
        <f t="array" ref="F3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7" t="str">
        <f>IF(LEFT(Table1[[#This Row],[Section]],1)="C", "C-Batch", "Techno")</f>
        <v>C-Batch</v>
      </c>
      <c r="H307" t="s">
        <v>4745</v>
      </c>
      <c r="I307">
        <v>240</v>
      </c>
      <c r="J307">
        <v>61</v>
      </c>
      <c r="K307">
        <v>48</v>
      </c>
      <c r="L307">
        <v>56</v>
      </c>
      <c r="M307">
        <v>52</v>
      </c>
      <c r="N307">
        <v>52</v>
      </c>
      <c r="O307">
        <f>SUM(Table1[[#This Row],[Maths A]:[Che]])</f>
        <v>208</v>
      </c>
    </row>
    <row r="308" spans="1:15" x14ac:dyDescent="0.25">
      <c r="A308" t="s">
        <v>2503</v>
      </c>
      <c r="B308" t="s">
        <v>2504</v>
      </c>
      <c r="C308" t="s">
        <v>4748</v>
      </c>
      <c r="D308" t="s">
        <v>67</v>
      </c>
      <c r="E308" t="s">
        <v>167</v>
      </c>
      <c r="F308" t="str" cm="1">
        <f t="array" ref="F3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8" t="str">
        <f>IF(LEFT(Table1[[#This Row],[Section]],1)="C", "C-Batch", "Techno")</f>
        <v>Techno</v>
      </c>
      <c r="H308" t="s">
        <v>4745</v>
      </c>
      <c r="I308">
        <v>240</v>
      </c>
      <c r="J308">
        <v>75</v>
      </c>
      <c r="K308">
        <v>60</v>
      </c>
      <c r="L308">
        <v>60</v>
      </c>
      <c r="M308">
        <v>52</v>
      </c>
      <c r="N308">
        <v>40</v>
      </c>
      <c r="O308">
        <f>SUM(Table1[[#This Row],[Maths A]:[Che]])</f>
        <v>212</v>
      </c>
    </row>
    <row r="309" spans="1:15" x14ac:dyDescent="0.25">
      <c r="A309" t="s">
        <v>1405</v>
      </c>
      <c r="B309" t="s">
        <v>1406</v>
      </c>
      <c r="C309" t="s">
        <v>4748</v>
      </c>
      <c r="D309" t="s">
        <v>15</v>
      </c>
      <c r="E309" t="s">
        <v>94</v>
      </c>
      <c r="F309" t="str" cm="1">
        <f t="array" ref="F3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9" t="str">
        <f>IF(LEFT(Table1[[#This Row],[Section]],1)="C", "C-Batch", "Techno")</f>
        <v>C-Batch</v>
      </c>
      <c r="H309" t="s">
        <v>4745</v>
      </c>
      <c r="I309">
        <v>240</v>
      </c>
      <c r="J309">
        <v>93</v>
      </c>
      <c r="K309">
        <v>52</v>
      </c>
      <c r="L309">
        <v>60</v>
      </c>
      <c r="M309">
        <v>56</v>
      </c>
      <c r="N309">
        <v>48</v>
      </c>
      <c r="O309">
        <f>SUM(Table1[[#This Row],[Maths A]:[Che]])</f>
        <v>216</v>
      </c>
    </row>
    <row r="310" spans="1:15" x14ac:dyDescent="0.25">
      <c r="A310" t="s">
        <v>3934</v>
      </c>
      <c r="B310" t="s">
        <v>3935</v>
      </c>
      <c r="C310" t="s">
        <v>4748</v>
      </c>
      <c r="D310" t="s">
        <v>67</v>
      </c>
      <c r="E310" t="s">
        <v>233</v>
      </c>
      <c r="F310" t="str" cm="1">
        <f t="array" ref="F3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10" t="str">
        <f>IF(LEFT(Table1[[#This Row],[Section]],1)="C", "C-Batch", "Techno")</f>
        <v>C-Batch</v>
      </c>
      <c r="H310" t="s">
        <v>4745</v>
      </c>
      <c r="I310">
        <v>240</v>
      </c>
      <c r="J310">
        <v>84</v>
      </c>
      <c r="K310">
        <v>56</v>
      </c>
      <c r="L310">
        <v>52</v>
      </c>
      <c r="M310">
        <v>52</v>
      </c>
      <c r="N310">
        <v>52</v>
      </c>
      <c r="O310">
        <f>SUM(Table1[[#This Row],[Maths A]:[Che]])</f>
        <v>212</v>
      </c>
    </row>
    <row r="311" spans="1:15" x14ac:dyDescent="0.25">
      <c r="A311" t="s">
        <v>4039</v>
      </c>
      <c r="B311" t="s">
        <v>1968</v>
      </c>
      <c r="C311" t="s">
        <v>4748</v>
      </c>
      <c r="D311" t="s">
        <v>15</v>
      </c>
      <c r="E311" t="s">
        <v>122</v>
      </c>
      <c r="F311" t="str" cm="1">
        <f t="array" ref="F3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11" t="str">
        <f>IF(LEFT(Table1[[#This Row],[Section]],1)="C", "C-Batch", "Techno")</f>
        <v>Techno</v>
      </c>
      <c r="H311" t="s">
        <v>4745</v>
      </c>
      <c r="I311">
        <v>240</v>
      </c>
      <c r="J311">
        <v>10</v>
      </c>
      <c r="K311">
        <v>56</v>
      </c>
      <c r="L311">
        <v>52</v>
      </c>
      <c r="M311">
        <v>52</v>
      </c>
      <c r="N311">
        <v>60</v>
      </c>
      <c r="O311">
        <f>SUM(Table1[[#This Row],[Maths A]:[Che]])</f>
        <v>220</v>
      </c>
    </row>
    <row r="312" spans="1:15" x14ac:dyDescent="0.25">
      <c r="A312" t="s">
        <v>2333</v>
      </c>
      <c r="B312" t="s">
        <v>2334</v>
      </c>
      <c r="C312" t="s">
        <v>4748</v>
      </c>
      <c r="D312" t="s">
        <v>67</v>
      </c>
      <c r="E312" t="s">
        <v>69</v>
      </c>
      <c r="F312" t="str" cm="1">
        <f t="array" ref="F3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12" t="str">
        <f>IF(LEFT(Table1[[#This Row],[Section]],1)="C", "C-Batch", "Techno")</f>
        <v>Techno</v>
      </c>
      <c r="H312" t="s">
        <v>4745</v>
      </c>
      <c r="I312">
        <v>240</v>
      </c>
      <c r="J312">
        <v>74</v>
      </c>
      <c r="K312">
        <v>56</v>
      </c>
      <c r="L312">
        <v>52</v>
      </c>
      <c r="M312">
        <v>48</v>
      </c>
      <c r="N312">
        <v>44</v>
      </c>
      <c r="O312">
        <f>SUM(Table1[[#This Row],[Maths A]:[Che]])</f>
        <v>200</v>
      </c>
    </row>
    <row r="313" spans="1:15" x14ac:dyDescent="0.25">
      <c r="A313" t="s">
        <v>1065</v>
      </c>
      <c r="B313" t="s">
        <v>1066</v>
      </c>
      <c r="C313" t="s">
        <v>4748</v>
      </c>
      <c r="D313" t="s">
        <v>15</v>
      </c>
      <c r="E313" t="s">
        <v>122</v>
      </c>
      <c r="F313" t="str" cm="1">
        <f t="array" ref="F3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13" t="str">
        <f>IF(LEFT(Table1[[#This Row],[Section]],1)="C", "C-Batch", "Techno")</f>
        <v>Techno</v>
      </c>
      <c r="H313" t="s">
        <v>4745</v>
      </c>
      <c r="I313">
        <v>240</v>
      </c>
      <c r="J313">
        <v>30</v>
      </c>
      <c r="K313">
        <v>52</v>
      </c>
      <c r="L313">
        <v>56</v>
      </c>
      <c r="M313">
        <v>44</v>
      </c>
      <c r="N313">
        <v>36</v>
      </c>
      <c r="O313">
        <f>SUM(Table1[[#This Row],[Maths A]:[Che]])</f>
        <v>188</v>
      </c>
    </row>
    <row r="314" spans="1:15" x14ac:dyDescent="0.25">
      <c r="A314" t="s">
        <v>4299</v>
      </c>
      <c r="B314" t="s">
        <v>4300</v>
      </c>
      <c r="C314" t="s">
        <v>4748</v>
      </c>
      <c r="D314" t="s">
        <v>15</v>
      </c>
      <c r="E314" t="s">
        <v>115</v>
      </c>
      <c r="F314" t="str" cm="1">
        <f t="array" ref="F3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14" t="str">
        <f>IF(LEFT(Table1[[#This Row],[Section]],1)="C", "C-Batch", "Techno")</f>
        <v>C-Batch</v>
      </c>
      <c r="H314" t="s">
        <v>4745</v>
      </c>
      <c r="I314">
        <v>240</v>
      </c>
      <c r="J314">
        <v>78</v>
      </c>
      <c r="K314">
        <v>52</v>
      </c>
      <c r="L314">
        <v>52</v>
      </c>
      <c r="M314">
        <v>52</v>
      </c>
      <c r="N314">
        <v>32</v>
      </c>
      <c r="O314">
        <f>SUM(Table1[[#This Row],[Maths A]:[Che]])</f>
        <v>188</v>
      </c>
    </row>
    <row r="315" spans="1:15" x14ac:dyDescent="0.25">
      <c r="A315" t="s">
        <v>105</v>
      </c>
      <c r="B315" t="s">
        <v>106</v>
      </c>
      <c r="C315" t="s">
        <v>4748</v>
      </c>
      <c r="D315" t="s">
        <v>67</v>
      </c>
      <c r="E315" t="s">
        <v>17</v>
      </c>
      <c r="F315" t="str" cm="1">
        <f t="array" ref="F3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15" t="str">
        <f>IF(LEFT(Table1[[#This Row],[Section]],1)="C", "C-Batch", "Techno")</f>
        <v>C-Batch</v>
      </c>
      <c r="H315" t="s">
        <v>4745</v>
      </c>
      <c r="I315">
        <v>240</v>
      </c>
      <c r="J315">
        <v>38</v>
      </c>
      <c r="K315">
        <v>56</v>
      </c>
      <c r="L315">
        <v>60</v>
      </c>
      <c r="M315">
        <v>60</v>
      </c>
      <c r="N315">
        <v>40</v>
      </c>
      <c r="O315">
        <f>SUM(Table1[[#This Row],[Maths A]:[Che]])</f>
        <v>216</v>
      </c>
    </row>
    <row r="316" spans="1:15" x14ac:dyDescent="0.25">
      <c r="A316" t="s">
        <v>2297</v>
      </c>
      <c r="B316" t="s">
        <v>2298</v>
      </c>
      <c r="C316" t="s">
        <v>4748</v>
      </c>
      <c r="D316" t="s">
        <v>67</v>
      </c>
      <c r="E316" t="s">
        <v>122</v>
      </c>
      <c r="F316" t="str" cm="1">
        <f t="array" ref="F3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16" t="str">
        <f>IF(LEFT(Table1[[#This Row],[Section]],1)="C", "C-Batch", "Techno")</f>
        <v>Techno</v>
      </c>
      <c r="H316" t="s">
        <v>4745</v>
      </c>
      <c r="I316">
        <v>240</v>
      </c>
      <c r="J316">
        <v>79</v>
      </c>
      <c r="K316">
        <v>48</v>
      </c>
      <c r="L316">
        <v>52</v>
      </c>
      <c r="M316">
        <v>52</v>
      </c>
      <c r="N316">
        <v>48</v>
      </c>
      <c r="O316">
        <f>SUM(Table1[[#This Row],[Maths A]:[Che]])</f>
        <v>200</v>
      </c>
    </row>
    <row r="317" spans="1:15" x14ac:dyDescent="0.25">
      <c r="A317" t="s">
        <v>1626</v>
      </c>
      <c r="B317" t="s">
        <v>1627</v>
      </c>
      <c r="C317" t="s">
        <v>4748</v>
      </c>
      <c r="D317" t="s">
        <v>15</v>
      </c>
      <c r="E317" t="s">
        <v>483</v>
      </c>
      <c r="F317" t="str" cm="1">
        <f t="array" ref="F3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17" t="str">
        <f>IF(LEFT(Table1[[#This Row],[Section]],1)="C", "C-Batch", "Techno")</f>
        <v>C-Batch</v>
      </c>
      <c r="H317" t="s">
        <v>4745</v>
      </c>
      <c r="I317">
        <v>240</v>
      </c>
      <c r="J317">
        <v>83</v>
      </c>
      <c r="K317">
        <v>52</v>
      </c>
      <c r="L317">
        <v>56</v>
      </c>
      <c r="M317">
        <v>48</v>
      </c>
      <c r="N317">
        <v>40</v>
      </c>
      <c r="O317">
        <f>SUM(Table1[[#This Row],[Maths A]:[Che]])</f>
        <v>196</v>
      </c>
    </row>
    <row r="318" spans="1:15" x14ac:dyDescent="0.25">
      <c r="A318" t="s">
        <v>4238</v>
      </c>
      <c r="B318" t="s">
        <v>4239</v>
      </c>
      <c r="C318" t="s">
        <v>4748</v>
      </c>
      <c r="D318" t="s">
        <v>67</v>
      </c>
      <c r="E318" t="s">
        <v>138</v>
      </c>
      <c r="F318" t="str" cm="1">
        <f t="array" ref="F3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18" t="str">
        <f>IF(LEFT(Table1[[#This Row],[Section]],1)="C", "C-Batch", "Techno")</f>
        <v>C-Batch</v>
      </c>
      <c r="H318" t="s">
        <v>4745</v>
      </c>
      <c r="I318">
        <v>240</v>
      </c>
      <c r="J318">
        <v>37</v>
      </c>
      <c r="K318">
        <v>52</v>
      </c>
      <c r="L318">
        <v>48</v>
      </c>
      <c r="M318">
        <v>52</v>
      </c>
      <c r="N318">
        <v>32</v>
      </c>
      <c r="O318">
        <f>SUM(Table1[[#This Row],[Maths A]:[Che]])</f>
        <v>184</v>
      </c>
    </row>
    <row r="319" spans="1:15" x14ac:dyDescent="0.25">
      <c r="A319" t="s">
        <v>3947</v>
      </c>
      <c r="B319" t="s">
        <v>3948</v>
      </c>
      <c r="C319" t="s">
        <v>4748</v>
      </c>
      <c r="D319" t="s">
        <v>67</v>
      </c>
      <c r="E319" t="s">
        <v>219</v>
      </c>
      <c r="F319" t="str" cm="1">
        <f t="array" ref="F3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19" t="str">
        <f>IF(LEFT(Table1[[#This Row],[Section]],1)="C", "C-Batch", "Techno")</f>
        <v>Techno</v>
      </c>
      <c r="H319" t="s">
        <v>4745</v>
      </c>
      <c r="I319">
        <v>240</v>
      </c>
      <c r="J319">
        <v>26</v>
      </c>
      <c r="K319">
        <v>52</v>
      </c>
      <c r="L319">
        <v>52</v>
      </c>
      <c r="M319">
        <v>52</v>
      </c>
      <c r="N319">
        <v>52</v>
      </c>
      <c r="O319">
        <f>SUM(Table1[[#This Row],[Maths A]:[Che]])</f>
        <v>208</v>
      </c>
    </row>
    <row r="320" spans="1:15" x14ac:dyDescent="0.25">
      <c r="A320" t="s">
        <v>4631</v>
      </c>
      <c r="B320" t="s">
        <v>4632</v>
      </c>
      <c r="C320" t="s">
        <v>4748</v>
      </c>
      <c r="D320" t="s">
        <v>67</v>
      </c>
      <c r="E320" t="s">
        <v>138</v>
      </c>
      <c r="F320" t="str" cm="1">
        <f t="array" ref="F3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20" t="str">
        <f>IF(LEFT(Table1[[#This Row],[Section]],1)="C", "C-Batch", "Techno")</f>
        <v>C-Batch</v>
      </c>
      <c r="H320" t="s">
        <v>4745</v>
      </c>
      <c r="I320">
        <v>240</v>
      </c>
      <c r="J320">
        <v>4</v>
      </c>
      <c r="K320">
        <v>56</v>
      </c>
      <c r="L320">
        <v>52</v>
      </c>
      <c r="M320">
        <v>44</v>
      </c>
      <c r="N320">
        <v>36</v>
      </c>
      <c r="O320">
        <f>SUM(Table1[[#This Row],[Maths A]:[Che]])</f>
        <v>188</v>
      </c>
    </row>
    <row r="321" spans="1:15" x14ac:dyDescent="0.25">
      <c r="A321" t="s">
        <v>1367</v>
      </c>
      <c r="B321" t="s">
        <v>1368</v>
      </c>
      <c r="C321" t="s">
        <v>4748</v>
      </c>
      <c r="D321" t="s">
        <v>15</v>
      </c>
      <c r="E321" t="s">
        <v>17</v>
      </c>
      <c r="F321" t="str" cm="1">
        <f t="array" ref="F3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21" t="str">
        <f>IF(LEFT(Table1[[#This Row],[Section]],1)="C", "C-Batch", "Techno")</f>
        <v>C-Batch</v>
      </c>
      <c r="H321" t="s">
        <v>4745</v>
      </c>
      <c r="I321">
        <v>240</v>
      </c>
      <c r="J321">
        <v>13</v>
      </c>
      <c r="K321">
        <v>52</v>
      </c>
      <c r="L321">
        <v>52</v>
      </c>
      <c r="M321">
        <v>48</v>
      </c>
      <c r="N321">
        <v>36</v>
      </c>
      <c r="O321">
        <f>SUM(Table1[[#This Row],[Maths A]:[Che]])</f>
        <v>188</v>
      </c>
    </row>
    <row r="322" spans="1:15" x14ac:dyDescent="0.25">
      <c r="A322" t="s">
        <v>3435</v>
      </c>
      <c r="B322" t="s">
        <v>3436</v>
      </c>
      <c r="C322" t="s">
        <v>4748</v>
      </c>
      <c r="D322" t="s">
        <v>67</v>
      </c>
      <c r="E322" t="s">
        <v>77</v>
      </c>
      <c r="F322" t="str" cm="1">
        <f t="array" ref="F3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22" t="str">
        <f>IF(LEFT(Table1[[#This Row],[Section]],1)="C", "C-Batch", "Techno")</f>
        <v>Techno</v>
      </c>
      <c r="H322" t="s">
        <v>4745</v>
      </c>
      <c r="I322">
        <v>240</v>
      </c>
      <c r="J322">
        <v>22</v>
      </c>
      <c r="K322">
        <v>52</v>
      </c>
      <c r="L322">
        <v>52</v>
      </c>
      <c r="M322">
        <v>48</v>
      </c>
      <c r="N322">
        <v>36</v>
      </c>
      <c r="O322">
        <f>SUM(Table1[[#This Row],[Maths A]:[Che]])</f>
        <v>188</v>
      </c>
    </row>
    <row r="323" spans="1:15" x14ac:dyDescent="0.25">
      <c r="A323" t="s">
        <v>2947</v>
      </c>
      <c r="B323" t="s">
        <v>2948</v>
      </c>
      <c r="C323" t="s">
        <v>4748</v>
      </c>
      <c r="D323" t="s">
        <v>15</v>
      </c>
      <c r="E323" t="s">
        <v>52</v>
      </c>
      <c r="F323" t="str" cm="1">
        <f t="array" ref="F3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23" t="str">
        <f>IF(LEFT(Table1[[#This Row],[Section]],1)="C", "C-Batch", "Techno")</f>
        <v>Techno</v>
      </c>
      <c r="H323" t="s">
        <v>4745</v>
      </c>
      <c r="I323">
        <v>240</v>
      </c>
      <c r="J323">
        <v>47</v>
      </c>
      <c r="K323">
        <v>60</v>
      </c>
      <c r="L323">
        <v>56</v>
      </c>
      <c r="M323">
        <v>60</v>
      </c>
      <c r="N323">
        <v>40</v>
      </c>
      <c r="O323">
        <f>SUM(Table1[[#This Row],[Maths A]:[Che]])</f>
        <v>216</v>
      </c>
    </row>
    <row r="324" spans="1:15" x14ac:dyDescent="0.25">
      <c r="A324" t="s">
        <v>4608</v>
      </c>
      <c r="B324" t="s">
        <v>3438</v>
      </c>
      <c r="C324" t="s">
        <v>4748</v>
      </c>
      <c r="D324" t="s">
        <v>15</v>
      </c>
      <c r="E324" t="s">
        <v>77</v>
      </c>
      <c r="F324" t="str" cm="1">
        <f t="array" ref="F3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24" t="str">
        <f>IF(LEFT(Table1[[#This Row],[Section]],1)="C", "C-Batch", "Techno")</f>
        <v>Techno</v>
      </c>
      <c r="H324" t="s">
        <v>4745</v>
      </c>
      <c r="I324">
        <v>240</v>
      </c>
      <c r="J324">
        <v>25</v>
      </c>
      <c r="K324">
        <v>52</v>
      </c>
      <c r="L324">
        <v>56</v>
      </c>
      <c r="M324">
        <v>52</v>
      </c>
      <c r="N324">
        <v>60</v>
      </c>
      <c r="O324">
        <f>SUM(Table1[[#This Row],[Maths A]:[Che]])</f>
        <v>220</v>
      </c>
    </row>
    <row r="325" spans="1:15" x14ac:dyDescent="0.25">
      <c r="A325" t="s">
        <v>3128</v>
      </c>
      <c r="B325" t="s">
        <v>2139</v>
      </c>
      <c r="C325" t="s">
        <v>4748</v>
      </c>
      <c r="D325" t="s">
        <v>67</v>
      </c>
      <c r="E325" t="s">
        <v>282</v>
      </c>
      <c r="F325" t="str" cm="1">
        <f t="array" ref="F3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25" t="str">
        <f>IF(LEFT(Table1[[#This Row],[Section]],1)="C", "C-Batch", "Techno")</f>
        <v>Techno</v>
      </c>
      <c r="H325" t="s">
        <v>4745</v>
      </c>
      <c r="I325">
        <v>240</v>
      </c>
      <c r="J325">
        <v>24</v>
      </c>
      <c r="K325">
        <v>52</v>
      </c>
      <c r="L325">
        <v>56</v>
      </c>
      <c r="M325">
        <v>48</v>
      </c>
      <c r="N325">
        <v>60</v>
      </c>
      <c r="O325">
        <f>SUM(Table1[[#This Row],[Maths A]:[Che]])</f>
        <v>216</v>
      </c>
    </row>
    <row r="326" spans="1:15" x14ac:dyDescent="0.25">
      <c r="A326" t="s">
        <v>2138</v>
      </c>
      <c r="B326" t="s">
        <v>4853</v>
      </c>
      <c r="C326" t="s">
        <v>4748</v>
      </c>
      <c r="D326" t="s">
        <v>67</v>
      </c>
      <c r="E326" t="s">
        <v>167</v>
      </c>
      <c r="F326" t="str" cm="1">
        <f t="array" ref="F3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26" t="str">
        <f>IF(LEFT(Table1[[#This Row],[Section]],1)="C", "C-Batch", "Techno")</f>
        <v>Techno</v>
      </c>
      <c r="H326" t="s">
        <v>4745</v>
      </c>
      <c r="I326">
        <v>240</v>
      </c>
      <c r="J326">
        <v>54</v>
      </c>
      <c r="K326">
        <v>52</v>
      </c>
      <c r="L326">
        <v>52</v>
      </c>
      <c r="M326">
        <v>48</v>
      </c>
      <c r="N326">
        <v>52</v>
      </c>
      <c r="O326">
        <f>SUM(Table1[[#This Row],[Maths A]:[Che]])</f>
        <v>204</v>
      </c>
    </row>
    <row r="327" spans="1:15" x14ac:dyDescent="0.25">
      <c r="A327" t="s">
        <v>3703</v>
      </c>
      <c r="B327" t="s">
        <v>3704</v>
      </c>
      <c r="C327" t="s">
        <v>4748</v>
      </c>
      <c r="D327" t="s">
        <v>67</v>
      </c>
      <c r="E327" t="s">
        <v>435</v>
      </c>
      <c r="F327" t="str" cm="1">
        <f t="array" ref="F3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27" t="str">
        <f>IF(LEFT(Table1[[#This Row],[Section]],1)="C", "C-Batch", "Techno")</f>
        <v>Techno</v>
      </c>
      <c r="H327" t="s">
        <v>4745</v>
      </c>
      <c r="I327">
        <v>240</v>
      </c>
      <c r="J327">
        <v>32</v>
      </c>
      <c r="K327">
        <v>52</v>
      </c>
      <c r="L327">
        <v>52</v>
      </c>
      <c r="M327">
        <v>48</v>
      </c>
      <c r="N327">
        <v>44</v>
      </c>
      <c r="O327">
        <f>SUM(Table1[[#This Row],[Maths A]:[Che]])</f>
        <v>196</v>
      </c>
    </row>
    <row r="328" spans="1:15" x14ac:dyDescent="0.25">
      <c r="A328" t="s">
        <v>2611</v>
      </c>
      <c r="B328" t="s">
        <v>2612</v>
      </c>
      <c r="C328" t="s">
        <v>4748</v>
      </c>
      <c r="D328" t="s">
        <v>15</v>
      </c>
      <c r="E328" t="s">
        <v>282</v>
      </c>
      <c r="F328" t="str" cm="1">
        <f t="array" ref="F3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28" t="str">
        <f>IF(LEFT(Table1[[#This Row],[Section]],1)="C", "C-Batch", "Techno")</f>
        <v>Techno</v>
      </c>
      <c r="H328" t="s">
        <v>4745</v>
      </c>
      <c r="I328">
        <v>240</v>
      </c>
      <c r="J328">
        <v>41</v>
      </c>
      <c r="K328">
        <v>52</v>
      </c>
      <c r="L328">
        <v>48</v>
      </c>
      <c r="M328">
        <v>52</v>
      </c>
      <c r="N328">
        <v>56</v>
      </c>
      <c r="O328">
        <f>SUM(Table1[[#This Row],[Maths A]:[Che]])</f>
        <v>208</v>
      </c>
    </row>
    <row r="329" spans="1:15" x14ac:dyDescent="0.25">
      <c r="A329" t="s">
        <v>2770</v>
      </c>
      <c r="B329" t="s">
        <v>2771</v>
      </c>
      <c r="C329" t="s">
        <v>4748</v>
      </c>
      <c r="D329" t="s">
        <v>67</v>
      </c>
      <c r="E329" t="s">
        <v>377</v>
      </c>
      <c r="F329" t="str" cm="1">
        <f t="array" ref="F3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29" t="str">
        <f>IF(LEFT(Table1[[#This Row],[Section]],1)="C", "C-Batch", "Techno")</f>
        <v>C-Batch</v>
      </c>
      <c r="H329" t="s">
        <v>4745</v>
      </c>
      <c r="I329">
        <v>240</v>
      </c>
      <c r="J329">
        <v>30</v>
      </c>
      <c r="K329">
        <v>52</v>
      </c>
      <c r="L329">
        <v>56</v>
      </c>
      <c r="M329">
        <v>44</v>
      </c>
      <c r="N329">
        <v>60</v>
      </c>
      <c r="O329">
        <f>SUM(Table1[[#This Row],[Maths A]:[Che]])</f>
        <v>212</v>
      </c>
    </row>
    <row r="330" spans="1:15" x14ac:dyDescent="0.25">
      <c r="A330" t="s">
        <v>4582</v>
      </c>
      <c r="B330" t="s">
        <v>1399</v>
      </c>
      <c r="C330" t="s">
        <v>4748</v>
      </c>
      <c r="D330" t="s">
        <v>15</v>
      </c>
      <c r="E330" t="s">
        <v>94</v>
      </c>
      <c r="F330" t="str" cm="1">
        <f t="array" ref="F3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30" t="str">
        <f>IF(LEFT(Table1[[#This Row],[Section]],1)="C", "C-Batch", "Techno")</f>
        <v>C-Batch</v>
      </c>
      <c r="H330" t="s">
        <v>4745</v>
      </c>
      <c r="I330">
        <v>240</v>
      </c>
      <c r="J330">
        <v>21</v>
      </c>
      <c r="K330">
        <v>52</v>
      </c>
      <c r="L330">
        <v>56</v>
      </c>
      <c r="M330">
        <v>56</v>
      </c>
      <c r="N330">
        <v>52</v>
      </c>
      <c r="O330">
        <f>SUM(Table1[[#This Row],[Maths A]:[Che]])</f>
        <v>216</v>
      </c>
    </row>
    <row r="331" spans="1:15" x14ac:dyDescent="0.25">
      <c r="A331" t="s">
        <v>1397</v>
      </c>
      <c r="B331" t="s">
        <v>1398</v>
      </c>
      <c r="C331" t="s">
        <v>4748</v>
      </c>
      <c r="D331" t="s">
        <v>67</v>
      </c>
      <c r="E331" t="s">
        <v>435</v>
      </c>
      <c r="F331" t="str" cm="1">
        <f t="array" ref="F3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31" t="str">
        <f>IF(LEFT(Table1[[#This Row],[Section]],1)="C", "C-Batch", "Techno")</f>
        <v>Techno</v>
      </c>
      <c r="H331" t="s">
        <v>4745</v>
      </c>
      <c r="I331">
        <v>240</v>
      </c>
      <c r="J331">
        <v>91</v>
      </c>
      <c r="K331">
        <v>56</v>
      </c>
      <c r="L331">
        <v>52</v>
      </c>
      <c r="M331">
        <v>56</v>
      </c>
      <c r="N331">
        <v>48</v>
      </c>
      <c r="O331">
        <f>SUM(Table1[[#This Row],[Maths A]:[Che]])</f>
        <v>212</v>
      </c>
    </row>
    <row r="332" spans="1:15" x14ac:dyDescent="0.25">
      <c r="A332" t="s">
        <v>4125</v>
      </c>
      <c r="B332" t="s">
        <v>4126</v>
      </c>
      <c r="C332" t="s">
        <v>4748</v>
      </c>
      <c r="D332" t="s">
        <v>67</v>
      </c>
      <c r="E332" t="s">
        <v>77</v>
      </c>
      <c r="F332" t="str" cm="1">
        <f t="array" ref="F3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32" t="str">
        <f>IF(LEFT(Table1[[#This Row],[Section]],1)="C", "C-Batch", "Techno")</f>
        <v>Techno</v>
      </c>
      <c r="H332" t="s">
        <v>4745</v>
      </c>
      <c r="I332">
        <v>240</v>
      </c>
      <c r="J332">
        <v>32</v>
      </c>
      <c r="K332">
        <v>52</v>
      </c>
      <c r="L332">
        <v>52</v>
      </c>
      <c r="M332">
        <v>48</v>
      </c>
      <c r="N332">
        <v>52</v>
      </c>
      <c r="O332">
        <f>SUM(Table1[[#This Row],[Maths A]:[Che]])</f>
        <v>204</v>
      </c>
    </row>
    <row r="333" spans="1:15" x14ac:dyDescent="0.25">
      <c r="A333" t="s">
        <v>745</v>
      </c>
      <c r="B333" t="s">
        <v>746</v>
      </c>
      <c r="C333" t="s">
        <v>4748</v>
      </c>
      <c r="D333" t="s">
        <v>15</v>
      </c>
      <c r="E333" t="s">
        <v>410</v>
      </c>
      <c r="F333" t="str" cm="1">
        <f t="array" ref="F3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33" t="str">
        <f>IF(LEFT(Table1[[#This Row],[Section]],1)="C", "C-Batch", "Techno")</f>
        <v>Techno</v>
      </c>
      <c r="H333" t="s">
        <v>4745</v>
      </c>
      <c r="I333">
        <v>240</v>
      </c>
      <c r="J333">
        <v>78</v>
      </c>
      <c r="K333">
        <v>56</v>
      </c>
      <c r="L333">
        <v>52</v>
      </c>
      <c r="M333">
        <v>52</v>
      </c>
      <c r="N333">
        <v>56</v>
      </c>
      <c r="O333">
        <f>SUM(Table1[[#This Row],[Maths A]:[Che]])</f>
        <v>216</v>
      </c>
    </row>
    <row r="334" spans="1:15" x14ac:dyDescent="0.25">
      <c r="A334" t="s">
        <v>2470</v>
      </c>
      <c r="B334" t="s">
        <v>2471</v>
      </c>
      <c r="C334" t="s">
        <v>4748</v>
      </c>
      <c r="D334" t="s">
        <v>67</v>
      </c>
      <c r="E334" t="s">
        <v>483</v>
      </c>
      <c r="F334" t="str" cm="1">
        <f t="array" ref="F3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34" t="str">
        <f>IF(LEFT(Table1[[#This Row],[Section]],1)="C", "C-Batch", "Techno")</f>
        <v>C-Batch</v>
      </c>
      <c r="H334" t="s">
        <v>4745</v>
      </c>
      <c r="I334">
        <v>240</v>
      </c>
      <c r="J334">
        <v>55</v>
      </c>
      <c r="K334">
        <v>60</v>
      </c>
      <c r="L334">
        <v>60</v>
      </c>
      <c r="M334">
        <v>60</v>
      </c>
      <c r="N334">
        <v>52</v>
      </c>
      <c r="O334">
        <f>SUM(Table1[[#This Row],[Maths A]:[Che]])</f>
        <v>232</v>
      </c>
    </row>
    <row r="335" spans="1:15" x14ac:dyDescent="0.25">
      <c r="A335" t="s">
        <v>4496</v>
      </c>
      <c r="B335" t="s">
        <v>4497</v>
      </c>
      <c r="C335" t="s">
        <v>4748</v>
      </c>
      <c r="D335" t="s">
        <v>15</v>
      </c>
      <c r="E335" t="s">
        <v>260</v>
      </c>
      <c r="F335" t="str" cm="1">
        <f t="array" ref="F3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35" t="str">
        <f>IF(LEFT(Table1[[#This Row],[Section]],1)="C", "C-Batch", "Techno")</f>
        <v>C-Batch</v>
      </c>
      <c r="H335" t="s">
        <v>4745</v>
      </c>
      <c r="I335">
        <v>240</v>
      </c>
      <c r="J335">
        <v>73</v>
      </c>
      <c r="K335">
        <v>56</v>
      </c>
      <c r="L335">
        <v>56</v>
      </c>
      <c r="M335">
        <v>56</v>
      </c>
      <c r="N335">
        <v>40</v>
      </c>
      <c r="O335">
        <f>SUM(Table1[[#This Row],[Maths A]:[Che]])</f>
        <v>208</v>
      </c>
    </row>
    <row r="336" spans="1:15" x14ac:dyDescent="0.25">
      <c r="A336" t="s">
        <v>3484</v>
      </c>
      <c r="B336" t="s">
        <v>3485</v>
      </c>
      <c r="C336" t="s">
        <v>4748</v>
      </c>
      <c r="D336" t="s">
        <v>67</v>
      </c>
      <c r="E336" t="s">
        <v>167</v>
      </c>
      <c r="F336" t="str" cm="1">
        <f t="array" ref="F3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36" t="str">
        <f>IF(LEFT(Table1[[#This Row],[Section]],1)="C", "C-Batch", "Techno")</f>
        <v>Techno</v>
      </c>
      <c r="H336" t="s">
        <v>4745</v>
      </c>
      <c r="I336">
        <v>240</v>
      </c>
      <c r="J336">
        <v>18</v>
      </c>
      <c r="K336">
        <v>48</v>
      </c>
      <c r="L336">
        <v>52</v>
      </c>
      <c r="M336">
        <v>52</v>
      </c>
      <c r="N336">
        <v>40</v>
      </c>
      <c r="O336">
        <f>SUM(Table1[[#This Row],[Maths A]:[Che]])</f>
        <v>192</v>
      </c>
    </row>
    <row r="337" spans="1:15" x14ac:dyDescent="0.25">
      <c r="A337" t="s">
        <v>3063</v>
      </c>
      <c r="B337" t="s">
        <v>3064</v>
      </c>
      <c r="C337" t="s">
        <v>4748</v>
      </c>
      <c r="D337" t="s">
        <v>15</v>
      </c>
      <c r="E337" t="s">
        <v>94</v>
      </c>
      <c r="F337" t="str" cm="1">
        <f t="array" ref="F3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37" t="str">
        <f>IF(LEFT(Table1[[#This Row],[Section]],1)="C", "C-Batch", "Techno")</f>
        <v>C-Batch</v>
      </c>
      <c r="H337" t="s">
        <v>4745</v>
      </c>
      <c r="I337">
        <v>240</v>
      </c>
      <c r="J337">
        <v>53</v>
      </c>
      <c r="K337">
        <v>60</v>
      </c>
      <c r="L337">
        <v>60</v>
      </c>
      <c r="M337">
        <v>52</v>
      </c>
      <c r="N337">
        <v>28</v>
      </c>
      <c r="O337">
        <f>SUM(Table1[[#This Row],[Maths A]:[Che]])</f>
        <v>200</v>
      </c>
    </row>
    <row r="338" spans="1:15" x14ac:dyDescent="0.25">
      <c r="A338" t="s">
        <v>1185</v>
      </c>
      <c r="B338" t="s">
        <v>1186</v>
      </c>
      <c r="C338" t="s">
        <v>4748</v>
      </c>
      <c r="D338" t="s">
        <v>15</v>
      </c>
      <c r="E338" t="s">
        <v>122</v>
      </c>
      <c r="F338" t="str" cm="1">
        <f t="array" ref="F3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38" t="str">
        <f>IF(LEFT(Table1[[#This Row],[Section]],1)="C", "C-Batch", "Techno")</f>
        <v>Techno</v>
      </c>
      <c r="H338" t="s">
        <v>4745</v>
      </c>
      <c r="I338">
        <v>240</v>
      </c>
      <c r="J338">
        <v>33</v>
      </c>
      <c r="K338">
        <v>48</v>
      </c>
      <c r="L338">
        <v>56</v>
      </c>
      <c r="M338">
        <v>44</v>
      </c>
      <c r="N338">
        <v>40</v>
      </c>
      <c r="O338">
        <f>SUM(Table1[[#This Row],[Maths A]:[Che]])</f>
        <v>188</v>
      </c>
    </row>
    <row r="339" spans="1:15" x14ac:dyDescent="0.25">
      <c r="A339" t="s">
        <v>2393</v>
      </c>
      <c r="B339" t="s">
        <v>2394</v>
      </c>
      <c r="C339" t="s">
        <v>4748</v>
      </c>
      <c r="D339" t="s">
        <v>67</v>
      </c>
      <c r="E339" t="s">
        <v>26</v>
      </c>
      <c r="F339" t="str" cm="1">
        <f t="array" ref="F3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39" t="str">
        <f>IF(LEFT(Table1[[#This Row],[Section]],1)="C", "C-Batch", "Techno")</f>
        <v>Techno</v>
      </c>
      <c r="H339" t="s">
        <v>4745</v>
      </c>
      <c r="I339">
        <v>240</v>
      </c>
      <c r="J339">
        <v>73</v>
      </c>
      <c r="K339">
        <v>52</v>
      </c>
      <c r="L339">
        <v>52</v>
      </c>
      <c r="M339">
        <v>44</v>
      </c>
      <c r="N339">
        <v>60</v>
      </c>
      <c r="O339">
        <f>SUM(Table1[[#This Row],[Maths A]:[Che]])</f>
        <v>208</v>
      </c>
    </row>
    <row r="340" spans="1:15" x14ac:dyDescent="0.25">
      <c r="A340" t="s">
        <v>3858</v>
      </c>
      <c r="B340" t="s">
        <v>3859</v>
      </c>
      <c r="C340" t="s">
        <v>4748</v>
      </c>
      <c r="D340" t="s">
        <v>67</v>
      </c>
      <c r="E340" t="s">
        <v>52</v>
      </c>
      <c r="F340" t="str" cm="1">
        <f t="array" ref="F3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40" t="str">
        <f>IF(LEFT(Table1[[#This Row],[Section]],1)="C", "C-Batch", "Techno")</f>
        <v>Techno</v>
      </c>
      <c r="H340" t="s">
        <v>4745</v>
      </c>
      <c r="I340">
        <v>240</v>
      </c>
      <c r="J340">
        <v>45</v>
      </c>
      <c r="K340">
        <v>52</v>
      </c>
      <c r="L340">
        <v>52</v>
      </c>
      <c r="M340">
        <v>44</v>
      </c>
      <c r="N340">
        <v>52</v>
      </c>
      <c r="O340">
        <f>SUM(Table1[[#This Row],[Maths A]:[Che]])</f>
        <v>200</v>
      </c>
    </row>
    <row r="341" spans="1:15" x14ac:dyDescent="0.25">
      <c r="A341" t="s">
        <v>3734</v>
      </c>
      <c r="B341" t="s">
        <v>1187</v>
      </c>
      <c r="C341" t="s">
        <v>4748</v>
      </c>
      <c r="D341" t="s">
        <v>15</v>
      </c>
      <c r="E341" t="s">
        <v>282</v>
      </c>
      <c r="F341" t="str" cm="1">
        <f t="array" ref="F3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41" t="str">
        <f>IF(LEFT(Table1[[#This Row],[Section]],1)="C", "C-Batch", "Techno")</f>
        <v>Techno</v>
      </c>
      <c r="H341" t="s">
        <v>4745</v>
      </c>
      <c r="I341">
        <v>240</v>
      </c>
      <c r="J341">
        <v>8</v>
      </c>
      <c r="K341">
        <v>52</v>
      </c>
      <c r="L341">
        <v>56</v>
      </c>
      <c r="M341">
        <v>52</v>
      </c>
      <c r="N341">
        <v>56</v>
      </c>
      <c r="O341">
        <f>SUM(Table1[[#This Row],[Maths A]:[Che]])</f>
        <v>216</v>
      </c>
    </row>
    <row r="342" spans="1:15" x14ac:dyDescent="0.25">
      <c r="A342" t="s">
        <v>3673</v>
      </c>
      <c r="B342" t="s">
        <v>3674</v>
      </c>
      <c r="C342" t="s">
        <v>4748</v>
      </c>
      <c r="D342" t="s">
        <v>15</v>
      </c>
      <c r="E342" t="s">
        <v>483</v>
      </c>
      <c r="F342" t="str" cm="1">
        <f t="array" ref="F3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42" t="str">
        <f>IF(LEFT(Table1[[#This Row],[Section]],1)="C", "C-Batch", "Techno")</f>
        <v>C-Batch</v>
      </c>
      <c r="H342" t="s">
        <v>4745</v>
      </c>
      <c r="I342">
        <v>240</v>
      </c>
      <c r="J342">
        <v>85</v>
      </c>
      <c r="K342">
        <v>52</v>
      </c>
      <c r="L342">
        <v>52</v>
      </c>
      <c r="M342">
        <v>52</v>
      </c>
      <c r="N342">
        <v>44</v>
      </c>
      <c r="O342">
        <f>SUM(Table1[[#This Row],[Maths A]:[Che]])</f>
        <v>200</v>
      </c>
    </row>
    <row r="343" spans="1:15" x14ac:dyDescent="0.25">
      <c r="A343" t="s">
        <v>3276</v>
      </c>
      <c r="B343" t="s">
        <v>3277</v>
      </c>
      <c r="C343" t="s">
        <v>4748</v>
      </c>
      <c r="D343" t="s">
        <v>15</v>
      </c>
      <c r="E343" t="s">
        <v>394</v>
      </c>
      <c r="F343" t="str" cm="1">
        <f t="array" ref="F3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43" t="str">
        <f>IF(LEFT(Table1[[#This Row],[Section]],1)="C", "C-Batch", "Techno")</f>
        <v>Techno</v>
      </c>
      <c r="H343" t="s">
        <v>4745</v>
      </c>
      <c r="I343">
        <v>240</v>
      </c>
      <c r="J343">
        <v>26</v>
      </c>
      <c r="K343">
        <v>52</v>
      </c>
      <c r="L343">
        <v>56</v>
      </c>
      <c r="M343">
        <v>52</v>
      </c>
      <c r="N343">
        <v>44</v>
      </c>
      <c r="O343">
        <f>SUM(Table1[[#This Row],[Maths A]:[Che]])</f>
        <v>204</v>
      </c>
    </row>
    <row r="344" spans="1:15" x14ac:dyDescent="0.25">
      <c r="A344" t="s">
        <v>3895</v>
      </c>
      <c r="B344" t="s">
        <v>3896</v>
      </c>
      <c r="C344" t="s">
        <v>4748</v>
      </c>
      <c r="D344" t="s">
        <v>67</v>
      </c>
      <c r="E344" t="s">
        <v>34</v>
      </c>
      <c r="F344" t="str" cm="1">
        <f t="array" ref="F3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44" t="str">
        <f>IF(LEFT(Table1[[#This Row],[Section]],1)="C", "C-Batch", "Techno")</f>
        <v>C-Batch</v>
      </c>
      <c r="H344" t="s">
        <v>4745</v>
      </c>
      <c r="I344">
        <v>240</v>
      </c>
      <c r="J344">
        <v>84</v>
      </c>
      <c r="K344">
        <v>56</v>
      </c>
      <c r="L344">
        <v>56</v>
      </c>
      <c r="M344">
        <v>52</v>
      </c>
      <c r="N344">
        <v>36</v>
      </c>
      <c r="O344">
        <f>SUM(Table1[[#This Row],[Maths A]:[Che]])</f>
        <v>200</v>
      </c>
    </row>
    <row r="345" spans="1:15" x14ac:dyDescent="0.25">
      <c r="A345" t="s">
        <v>4365</v>
      </c>
      <c r="B345" t="s">
        <v>4366</v>
      </c>
      <c r="C345" t="s">
        <v>4748</v>
      </c>
      <c r="D345" t="s">
        <v>15</v>
      </c>
      <c r="E345" t="s">
        <v>34</v>
      </c>
      <c r="F345" t="str" cm="1">
        <f t="array" ref="F3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45" t="str">
        <f>IF(LEFT(Table1[[#This Row],[Section]],1)="C", "C-Batch", "Techno")</f>
        <v>C-Batch</v>
      </c>
      <c r="H345" t="s">
        <v>4745</v>
      </c>
      <c r="I345">
        <v>240</v>
      </c>
      <c r="J345">
        <v>15</v>
      </c>
      <c r="K345">
        <v>52</v>
      </c>
      <c r="L345">
        <v>52</v>
      </c>
      <c r="M345">
        <v>48</v>
      </c>
      <c r="N345">
        <v>52</v>
      </c>
      <c r="O345">
        <f>SUM(Table1[[#This Row],[Maths A]:[Che]])</f>
        <v>204</v>
      </c>
    </row>
    <row r="346" spans="1:15" x14ac:dyDescent="0.25">
      <c r="A346" t="s">
        <v>1562</v>
      </c>
      <c r="B346" t="s">
        <v>1563</v>
      </c>
      <c r="C346" t="s">
        <v>4748</v>
      </c>
      <c r="D346" t="s">
        <v>67</v>
      </c>
      <c r="E346" t="s">
        <v>17</v>
      </c>
      <c r="F346" t="str" cm="1">
        <f t="array" ref="F3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46" t="str">
        <f>IF(LEFT(Table1[[#This Row],[Section]],1)="C", "C-Batch", "Techno")</f>
        <v>C-Batch</v>
      </c>
      <c r="H346" t="s">
        <v>4745</v>
      </c>
      <c r="I346">
        <v>240</v>
      </c>
      <c r="J346">
        <v>3</v>
      </c>
      <c r="K346">
        <v>52</v>
      </c>
      <c r="L346">
        <v>52</v>
      </c>
      <c r="M346">
        <v>48</v>
      </c>
      <c r="N346">
        <v>44</v>
      </c>
      <c r="O346">
        <f>SUM(Table1[[#This Row],[Maths A]:[Che]])</f>
        <v>196</v>
      </c>
    </row>
    <row r="347" spans="1:15" x14ac:dyDescent="0.25">
      <c r="A347" t="s">
        <v>985</v>
      </c>
      <c r="B347" t="s">
        <v>986</v>
      </c>
      <c r="C347" t="s">
        <v>4748</v>
      </c>
      <c r="D347" t="s">
        <v>67</v>
      </c>
      <c r="E347" t="s">
        <v>435</v>
      </c>
      <c r="F347" t="str" cm="1">
        <f t="array" ref="F3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47" t="str">
        <f>IF(LEFT(Table1[[#This Row],[Section]],1)="C", "C-Batch", "Techno")</f>
        <v>Techno</v>
      </c>
      <c r="H347" t="s">
        <v>4745</v>
      </c>
      <c r="I347">
        <v>240</v>
      </c>
      <c r="J347">
        <v>99</v>
      </c>
      <c r="K347">
        <v>52</v>
      </c>
      <c r="L347">
        <v>56</v>
      </c>
      <c r="M347">
        <v>48</v>
      </c>
      <c r="N347">
        <v>44</v>
      </c>
      <c r="O347">
        <f>SUM(Table1[[#This Row],[Maths A]:[Che]])</f>
        <v>200</v>
      </c>
    </row>
    <row r="348" spans="1:15" x14ac:dyDescent="0.25">
      <c r="A348" t="s">
        <v>1649</v>
      </c>
      <c r="B348" t="s">
        <v>4852</v>
      </c>
      <c r="C348" t="s">
        <v>4748</v>
      </c>
      <c r="D348" t="s">
        <v>67</v>
      </c>
      <c r="E348" t="s">
        <v>483</v>
      </c>
      <c r="F348" t="str" cm="1">
        <f t="array" ref="F3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48" t="str">
        <f>IF(LEFT(Table1[[#This Row],[Section]],1)="C", "C-Batch", "Techno")</f>
        <v>C-Batch</v>
      </c>
      <c r="H348" t="s">
        <v>4745</v>
      </c>
      <c r="I348">
        <v>240</v>
      </c>
      <c r="J348">
        <v>82</v>
      </c>
      <c r="K348">
        <v>52</v>
      </c>
      <c r="L348">
        <v>52</v>
      </c>
      <c r="M348">
        <v>44</v>
      </c>
      <c r="N348">
        <v>56</v>
      </c>
      <c r="O348">
        <f>SUM(Table1[[#This Row],[Maths A]:[Che]])</f>
        <v>204</v>
      </c>
    </row>
    <row r="349" spans="1:15" x14ac:dyDescent="0.25">
      <c r="A349" t="s">
        <v>2706</v>
      </c>
      <c r="B349" t="s">
        <v>2707</v>
      </c>
      <c r="C349" t="s">
        <v>4748</v>
      </c>
      <c r="D349" t="s">
        <v>67</v>
      </c>
      <c r="E349" t="s">
        <v>122</v>
      </c>
      <c r="F349" t="str" cm="1">
        <f t="array" ref="F3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49" t="str">
        <f>IF(LEFT(Table1[[#This Row],[Section]],1)="C", "C-Batch", "Techno")</f>
        <v>Techno</v>
      </c>
      <c r="H349" t="s">
        <v>4745</v>
      </c>
      <c r="I349">
        <v>240</v>
      </c>
      <c r="J349">
        <v>9</v>
      </c>
      <c r="K349">
        <v>52</v>
      </c>
      <c r="L349">
        <v>48</v>
      </c>
      <c r="M349">
        <v>44</v>
      </c>
      <c r="N349">
        <v>36</v>
      </c>
      <c r="O349">
        <f>SUM(Table1[[#This Row],[Maths A]:[Che]])</f>
        <v>180</v>
      </c>
    </row>
    <row r="350" spans="1:15" x14ac:dyDescent="0.25">
      <c r="A350" t="s">
        <v>4663</v>
      </c>
      <c r="B350" t="s">
        <v>4664</v>
      </c>
      <c r="C350" t="s">
        <v>4748</v>
      </c>
      <c r="D350" t="s">
        <v>15</v>
      </c>
      <c r="E350" t="s">
        <v>233</v>
      </c>
      <c r="F350" t="str" cm="1">
        <f t="array" ref="F3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50" t="str">
        <f>IF(LEFT(Table1[[#This Row],[Section]],1)="C", "C-Batch", "Techno")</f>
        <v>C-Batch</v>
      </c>
      <c r="H350" t="s">
        <v>4745</v>
      </c>
      <c r="I350">
        <v>240</v>
      </c>
      <c r="J350">
        <v>82</v>
      </c>
      <c r="K350">
        <v>56</v>
      </c>
      <c r="L350">
        <v>52</v>
      </c>
      <c r="M350">
        <v>52</v>
      </c>
      <c r="N350">
        <v>48</v>
      </c>
      <c r="O350">
        <f>SUM(Table1[[#This Row],[Maths A]:[Che]])</f>
        <v>208</v>
      </c>
    </row>
    <row r="351" spans="1:15" x14ac:dyDescent="0.25">
      <c r="A351" t="s">
        <v>2880</v>
      </c>
      <c r="B351" t="s">
        <v>2881</v>
      </c>
      <c r="C351" t="s">
        <v>4748</v>
      </c>
      <c r="D351" t="s">
        <v>15</v>
      </c>
      <c r="E351" t="s">
        <v>94</v>
      </c>
      <c r="F351" t="str" cm="1">
        <f t="array" ref="F3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51" t="str">
        <f>IF(LEFT(Table1[[#This Row],[Section]],1)="C", "C-Batch", "Techno")</f>
        <v>C-Batch</v>
      </c>
      <c r="H351" t="s">
        <v>4745</v>
      </c>
      <c r="I351">
        <v>240</v>
      </c>
      <c r="J351">
        <v>7</v>
      </c>
      <c r="K351">
        <v>60</v>
      </c>
      <c r="L351">
        <v>56</v>
      </c>
      <c r="M351">
        <v>52</v>
      </c>
      <c r="N351">
        <v>56</v>
      </c>
      <c r="O351">
        <f>SUM(Table1[[#This Row],[Maths A]:[Che]])</f>
        <v>224</v>
      </c>
    </row>
    <row r="352" spans="1:15" x14ac:dyDescent="0.25">
      <c r="A352" t="s">
        <v>2677</v>
      </c>
      <c r="B352" t="s">
        <v>2678</v>
      </c>
      <c r="C352" t="s">
        <v>4748</v>
      </c>
      <c r="D352" t="s">
        <v>67</v>
      </c>
      <c r="E352" t="s">
        <v>219</v>
      </c>
      <c r="F352" t="str" cm="1">
        <f t="array" ref="F3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52" t="str">
        <f>IF(LEFT(Table1[[#This Row],[Section]],1)="C", "C-Batch", "Techno")</f>
        <v>Techno</v>
      </c>
      <c r="H352" t="s">
        <v>4745</v>
      </c>
      <c r="I352">
        <v>240</v>
      </c>
      <c r="J352">
        <v>56</v>
      </c>
      <c r="K352">
        <v>48</v>
      </c>
      <c r="L352">
        <v>56</v>
      </c>
      <c r="M352">
        <v>48</v>
      </c>
      <c r="N352">
        <v>52</v>
      </c>
      <c r="O352">
        <f>SUM(Table1[[#This Row],[Maths A]:[Che]])</f>
        <v>204</v>
      </c>
    </row>
    <row r="353" spans="1:15" x14ac:dyDescent="0.25">
      <c r="A353" t="s">
        <v>40</v>
      </c>
      <c r="B353" t="s">
        <v>41</v>
      </c>
      <c r="C353" t="s">
        <v>4748</v>
      </c>
      <c r="D353" t="s">
        <v>15</v>
      </c>
      <c r="E353" t="s">
        <v>17</v>
      </c>
      <c r="F353" t="str" cm="1">
        <f t="array" ref="F3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53" t="str">
        <f>IF(LEFT(Table1[[#This Row],[Section]],1)="C", "C-Batch", "Techno")</f>
        <v>C-Batch</v>
      </c>
      <c r="H353" t="s">
        <v>4745</v>
      </c>
      <c r="I353">
        <v>240</v>
      </c>
      <c r="J353">
        <v>7</v>
      </c>
      <c r="K353">
        <v>52</v>
      </c>
      <c r="L353">
        <v>52</v>
      </c>
      <c r="M353">
        <v>48</v>
      </c>
      <c r="N353">
        <v>48</v>
      </c>
      <c r="O353">
        <f>SUM(Table1[[#This Row],[Maths A]:[Che]])</f>
        <v>200</v>
      </c>
    </row>
    <row r="354" spans="1:15" x14ac:dyDescent="0.25">
      <c r="A354" t="s">
        <v>2554</v>
      </c>
      <c r="B354" t="s">
        <v>1550</v>
      </c>
      <c r="C354" t="s">
        <v>4748</v>
      </c>
      <c r="D354" t="s">
        <v>15</v>
      </c>
      <c r="E354" t="s">
        <v>233</v>
      </c>
      <c r="F354" t="str" cm="1">
        <f t="array" ref="F3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54" t="str">
        <f>IF(LEFT(Table1[[#This Row],[Section]],1)="C", "C-Batch", "Techno")</f>
        <v>C-Batch</v>
      </c>
      <c r="H354" t="s">
        <v>4745</v>
      </c>
      <c r="I354">
        <v>240</v>
      </c>
      <c r="J354">
        <v>7</v>
      </c>
      <c r="K354">
        <v>52</v>
      </c>
      <c r="L354">
        <v>52</v>
      </c>
      <c r="M354">
        <v>44</v>
      </c>
      <c r="N354">
        <v>60</v>
      </c>
      <c r="O354">
        <f>SUM(Table1[[#This Row],[Maths A]:[Che]])</f>
        <v>208</v>
      </c>
    </row>
    <row r="355" spans="1:15" x14ac:dyDescent="0.25">
      <c r="A355" t="s">
        <v>1547</v>
      </c>
      <c r="B355" t="s">
        <v>1548</v>
      </c>
      <c r="C355" t="s">
        <v>4748</v>
      </c>
      <c r="D355" t="s">
        <v>15</v>
      </c>
      <c r="E355" t="s">
        <v>233</v>
      </c>
      <c r="F355" t="str" cm="1">
        <f t="array" ref="F3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55" t="str">
        <f>IF(LEFT(Table1[[#This Row],[Section]],1)="C", "C-Batch", "Techno")</f>
        <v>C-Batch</v>
      </c>
      <c r="H355" t="s">
        <v>4745</v>
      </c>
      <c r="I355">
        <v>240</v>
      </c>
      <c r="J355">
        <v>10</v>
      </c>
      <c r="K355">
        <v>56</v>
      </c>
      <c r="L355">
        <v>56</v>
      </c>
      <c r="M355">
        <v>48</v>
      </c>
      <c r="N355">
        <v>40</v>
      </c>
      <c r="O355">
        <f>SUM(Table1[[#This Row],[Maths A]:[Che]])</f>
        <v>200</v>
      </c>
    </row>
    <row r="356" spans="1:15" x14ac:dyDescent="0.25">
      <c r="A356" t="s">
        <v>4534</v>
      </c>
      <c r="B356" t="s">
        <v>4535</v>
      </c>
      <c r="C356" t="s">
        <v>4748</v>
      </c>
      <c r="D356" t="s">
        <v>67</v>
      </c>
      <c r="E356" t="s">
        <v>219</v>
      </c>
      <c r="F356" t="str" cm="1">
        <f t="array" ref="F3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56" t="str">
        <f>IF(LEFT(Table1[[#This Row],[Section]],1)="C", "C-Batch", "Techno")</f>
        <v>Techno</v>
      </c>
      <c r="H356" t="s">
        <v>4745</v>
      </c>
      <c r="I356">
        <v>240</v>
      </c>
      <c r="J356">
        <v>49</v>
      </c>
      <c r="K356">
        <v>52</v>
      </c>
      <c r="L356">
        <v>52</v>
      </c>
      <c r="M356">
        <v>44</v>
      </c>
      <c r="N356">
        <v>32</v>
      </c>
      <c r="O356">
        <f>SUM(Table1[[#This Row],[Maths A]:[Che]])</f>
        <v>180</v>
      </c>
    </row>
    <row r="357" spans="1:15" x14ac:dyDescent="0.25">
      <c r="A357" t="s">
        <v>2258</v>
      </c>
      <c r="B357" t="s">
        <v>2259</v>
      </c>
      <c r="C357" t="s">
        <v>4748</v>
      </c>
      <c r="D357" t="s">
        <v>67</v>
      </c>
      <c r="E357" t="s">
        <v>483</v>
      </c>
      <c r="F357" t="str" cm="1">
        <f t="array" ref="F3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57" t="str">
        <f>IF(LEFT(Table1[[#This Row],[Section]],1)="C", "C-Batch", "Techno")</f>
        <v>C-Batch</v>
      </c>
      <c r="H357" t="s">
        <v>4745</v>
      </c>
      <c r="I357">
        <v>240</v>
      </c>
      <c r="J357">
        <v>22</v>
      </c>
      <c r="K357">
        <v>52</v>
      </c>
      <c r="L357">
        <v>48</v>
      </c>
      <c r="M357">
        <v>48</v>
      </c>
      <c r="N357">
        <v>60</v>
      </c>
      <c r="O357">
        <f>SUM(Table1[[#This Row],[Maths A]:[Che]])</f>
        <v>208</v>
      </c>
    </row>
    <row r="358" spans="1:15" x14ac:dyDescent="0.25">
      <c r="A358" t="s">
        <v>1331</v>
      </c>
      <c r="B358" t="s">
        <v>1332</v>
      </c>
      <c r="C358" t="s">
        <v>4748</v>
      </c>
      <c r="D358" t="s">
        <v>15</v>
      </c>
      <c r="E358" t="s">
        <v>219</v>
      </c>
      <c r="F358" t="str" cm="1">
        <f t="array" ref="F3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58" t="str">
        <f>IF(LEFT(Table1[[#This Row],[Section]],1)="C", "C-Batch", "Techno")</f>
        <v>Techno</v>
      </c>
      <c r="H358" t="s">
        <v>4745</v>
      </c>
      <c r="I358">
        <v>240</v>
      </c>
      <c r="J358">
        <v>79</v>
      </c>
      <c r="K358">
        <v>60</v>
      </c>
      <c r="L358">
        <v>60</v>
      </c>
      <c r="M358">
        <v>52</v>
      </c>
      <c r="N358">
        <v>52</v>
      </c>
      <c r="O358">
        <f>SUM(Table1[[#This Row],[Maths A]:[Che]])</f>
        <v>224</v>
      </c>
    </row>
    <row r="359" spans="1:15" x14ac:dyDescent="0.25">
      <c r="A359" t="s">
        <v>1137</v>
      </c>
      <c r="B359" t="s">
        <v>1138</v>
      </c>
      <c r="C359" t="s">
        <v>4748</v>
      </c>
      <c r="D359" t="s">
        <v>67</v>
      </c>
      <c r="E359" t="s">
        <v>394</v>
      </c>
      <c r="F359" t="str" cm="1">
        <f t="array" ref="F3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59" t="str">
        <f>IF(LEFT(Table1[[#This Row],[Section]],1)="C", "C-Batch", "Techno")</f>
        <v>Techno</v>
      </c>
      <c r="H359" t="s">
        <v>4745</v>
      </c>
      <c r="I359">
        <v>240</v>
      </c>
      <c r="J359">
        <v>33</v>
      </c>
      <c r="K359">
        <v>60</v>
      </c>
      <c r="L359">
        <v>52</v>
      </c>
      <c r="M359">
        <v>52</v>
      </c>
      <c r="N359">
        <v>52</v>
      </c>
      <c r="O359">
        <f>SUM(Table1[[#This Row],[Maths A]:[Che]])</f>
        <v>216</v>
      </c>
    </row>
    <row r="360" spans="1:15" x14ac:dyDescent="0.25">
      <c r="A360" t="s">
        <v>975</v>
      </c>
      <c r="B360" t="s">
        <v>976</v>
      </c>
      <c r="C360" t="s">
        <v>4748</v>
      </c>
      <c r="D360" t="s">
        <v>67</v>
      </c>
      <c r="E360" t="s">
        <v>115</v>
      </c>
      <c r="F360" t="str" cm="1">
        <f t="array" ref="F3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60" t="str">
        <f>IF(LEFT(Table1[[#This Row],[Section]],1)="C", "C-Batch", "Techno")</f>
        <v>C-Batch</v>
      </c>
      <c r="H360" t="s">
        <v>4745</v>
      </c>
      <c r="I360">
        <v>240</v>
      </c>
      <c r="J360">
        <v>3</v>
      </c>
      <c r="K360">
        <v>48</v>
      </c>
      <c r="L360">
        <v>56</v>
      </c>
      <c r="M360">
        <v>44</v>
      </c>
      <c r="N360">
        <v>52</v>
      </c>
      <c r="O360">
        <f>SUM(Table1[[#This Row],[Maths A]:[Che]])</f>
        <v>200</v>
      </c>
    </row>
    <row r="361" spans="1:15" x14ac:dyDescent="0.25">
      <c r="A361" t="s">
        <v>2959</v>
      </c>
      <c r="B361" t="s">
        <v>2960</v>
      </c>
      <c r="C361" t="s">
        <v>4748</v>
      </c>
      <c r="D361" t="s">
        <v>67</v>
      </c>
      <c r="E361" t="s">
        <v>159</v>
      </c>
      <c r="F361" t="str" cm="1">
        <f t="array" ref="F3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61" t="str">
        <f>IF(LEFT(Table1[[#This Row],[Section]],1)="C", "C-Batch", "Techno")</f>
        <v>C-Batch</v>
      </c>
      <c r="H361" t="s">
        <v>4745</v>
      </c>
      <c r="I361">
        <v>240</v>
      </c>
      <c r="J361">
        <v>55</v>
      </c>
      <c r="K361">
        <v>56</v>
      </c>
      <c r="L361">
        <v>56</v>
      </c>
      <c r="M361">
        <v>56</v>
      </c>
      <c r="N361">
        <v>32</v>
      </c>
      <c r="O361">
        <f>SUM(Table1[[#This Row],[Maths A]:[Che]])</f>
        <v>200</v>
      </c>
    </row>
    <row r="362" spans="1:15" x14ac:dyDescent="0.25">
      <c r="A362" t="s">
        <v>3866</v>
      </c>
      <c r="B362" t="s">
        <v>3867</v>
      </c>
      <c r="C362" t="s">
        <v>4748</v>
      </c>
      <c r="D362" t="s">
        <v>67</v>
      </c>
      <c r="E362" t="s">
        <v>34</v>
      </c>
      <c r="F362" t="str" cm="1">
        <f t="array" ref="F3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62" t="str">
        <f>IF(LEFT(Table1[[#This Row],[Section]],1)="C", "C-Batch", "Techno")</f>
        <v>C-Batch</v>
      </c>
      <c r="H362" t="s">
        <v>4745</v>
      </c>
      <c r="I362">
        <v>240</v>
      </c>
      <c r="J362">
        <v>4</v>
      </c>
      <c r="K362">
        <v>52</v>
      </c>
      <c r="L362">
        <v>52</v>
      </c>
      <c r="M362">
        <v>52</v>
      </c>
      <c r="N362">
        <v>48</v>
      </c>
      <c r="O362">
        <f>SUM(Table1[[#This Row],[Maths A]:[Che]])</f>
        <v>204</v>
      </c>
    </row>
    <row r="363" spans="1:15" x14ac:dyDescent="0.25">
      <c r="A363" t="s">
        <v>1353</v>
      </c>
      <c r="B363" t="s">
        <v>979</v>
      </c>
      <c r="C363" t="s">
        <v>4748</v>
      </c>
      <c r="D363" t="s">
        <v>67</v>
      </c>
      <c r="E363" t="s">
        <v>94</v>
      </c>
      <c r="F363" t="str" cm="1">
        <f t="array" ref="F3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63" t="str">
        <f>IF(LEFT(Table1[[#This Row],[Section]],1)="C", "C-Batch", "Techno")</f>
        <v>C-Batch</v>
      </c>
      <c r="H363" t="s">
        <v>4745</v>
      </c>
      <c r="I363">
        <v>240</v>
      </c>
      <c r="J363">
        <v>76</v>
      </c>
      <c r="K363">
        <v>48</v>
      </c>
      <c r="L363">
        <v>52</v>
      </c>
      <c r="M363">
        <v>52</v>
      </c>
      <c r="N363">
        <v>40</v>
      </c>
      <c r="O363">
        <f>SUM(Table1[[#This Row],[Maths A]:[Che]])</f>
        <v>192</v>
      </c>
    </row>
    <row r="364" spans="1:15" x14ac:dyDescent="0.25">
      <c r="A364" t="s">
        <v>1101</v>
      </c>
      <c r="B364" t="s">
        <v>1102</v>
      </c>
      <c r="C364" t="s">
        <v>4748</v>
      </c>
      <c r="D364" t="s">
        <v>15</v>
      </c>
      <c r="E364" t="s">
        <v>472</v>
      </c>
      <c r="F364" t="str" cm="1">
        <f t="array" ref="F3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64" t="str">
        <f>IF(LEFT(Table1[[#This Row],[Section]],1)="C", "C-Batch", "Techno")</f>
        <v>Techno</v>
      </c>
      <c r="H364" t="s">
        <v>4745</v>
      </c>
      <c r="I364">
        <v>240</v>
      </c>
      <c r="J364">
        <v>54</v>
      </c>
      <c r="K364">
        <v>52</v>
      </c>
      <c r="L364">
        <v>52</v>
      </c>
      <c r="M364">
        <v>44</v>
      </c>
      <c r="N364">
        <v>52</v>
      </c>
      <c r="O364">
        <f>SUM(Table1[[#This Row],[Maths A]:[Che]])</f>
        <v>200</v>
      </c>
    </row>
    <row r="365" spans="1:15" x14ac:dyDescent="0.25">
      <c r="A365" t="s">
        <v>2866</v>
      </c>
      <c r="B365" t="s">
        <v>2867</v>
      </c>
      <c r="C365" t="s">
        <v>4748</v>
      </c>
      <c r="D365" t="s">
        <v>15</v>
      </c>
      <c r="E365" t="s">
        <v>282</v>
      </c>
      <c r="F365" t="str" cm="1">
        <f t="array" ref="F3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65" t="str">
        <f>IF(LEFT(Table1[[#This Row],[Section]],1)="C", "C-Batch", "Techno")</f>
        <v>Techno</v>
      </c>
      <c r="H365" t="s">
        <v>4745</v>
      </c>
      <c r="I365">
        <v>240</v>
      </c>
      <c r="J365">
        <v>80</v>
      </c>
      <c r="K365">
        <v>52</v>
      </c>
      <c r="L365">
        <v>52</v>
      </c>
      <c r="M365">
        <v>44</v>
      </c>
      <c r="N365">
        <v>52</v>
      </c>
      <c r="O365">
        <f>SUM(Table1[[#This Row],[Maths A]:[Che]])</f>
        <v>200</v>
      </c>
    </row>
    <row r="366" spans="1:15" x14ac:dyDescent="0.25">
      <c r="A366" t="s">
        <v>4114</v>
      </c>
      <c r="B366" t="s">
        <v>2339</v>
      </c>
      <c r="C366" t="s">
        <v>4748</v>
      </c>
      <c r="D366" t="s">
        <v>67</v>
      </c>
      <c r="E366" t="s">
        <v>394</v>
      </c>
      <c r="F366" t="str" cm="1">
        <f t="array" ref="F3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66" t="str">
        <f>IF(LEFT(Table1[[#This Row],[Section]],1)="C", "C-Batch", "Techno")</f>
        <v>Techno</v>
      </c>
      <c r="H366" t="s">
        <v>4745</v>
      </c>
      <c r="I366">
        <v>240</v>
      </c>
      <c r="J366">
        <v>28</v>
      </c>
      <c r="K366">
        <v>48</v>
      </c>
      <c r="L366">
        <v>56</v>
      </c>
      <c r="M366">
        <v>44</v>
      </c>
      <c r="N366">
        <v>36</v>
      </c>
      <c r="O366">
        <f>SUM(Table1[[#This Row],[Maths A]:[Che]])</f>
        <v>184</v>
      </c>
    </row>
    <row r="367" spans="1:15" x14ac:dyDescent="0.25">
      <c r="A367" t="s">
        <v>3206</v>
      </c>
      <c r="B367" t="s">
        <v>4851</v>
      </c>
      <c r="C367" t="s">
        <v>4748</v>
      </c>
      <c r="D367" t="s">
        <v>67</v>
      </c>
      <c r="E367" t="s">
        <v>69</v>
      </c>
      <c r="F367" t="str" cm="1">
        <f t="array" ref="F3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67" t="str">
        <f>IF(LEFT(Table1[[#This Row],[Section]],1)="C", "C-Batch", "Techno")</f>
        <v>Techno</v>
      </c>
      <c r="H367" t="s">
        <v>4745</v>
      </c>
      <c r="I367">
        <v>240</v>
      </c>
      <c r="J367">
        <v>95</v>
      </c>
      <c r="K367">
        <v>52</v>
      </c>
      <c r="L367">
        <v>52</v>
      </c>
      <c r="M367">
        <v>48</v>
      </c>
      <c r="N367">
        <v>60</v>
      </c>
      <c r="O367">
        <f>SUM(Table1[[#This Row],[Maths A]:[Che]])</f>
        <v>212</v>
      </c>
    </row>
    <row r="368" spans="1:15" x14ac:dyDescent="0.25">
      <c r="A368" t="s">
        <v>2338</v>
      </c>
      <c r="B368" t="s">
        <v>4850</v>
      </c>
      <c r="C368" t="s">
        <v>4748</v>
      </c>
      <c r="D368" t="s">
        <v>67</v>
      </c>
      <c r="E368" t="s">
        <v>122</v>
      </c>
      <c r="F368" t="str" cm="1">
        <f t="array" ref="F3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68" t="str">
        <f>IF(LEFT(Table1[[#This Row],[Section]],1)="C", "C-Batch", "Techno")</f>
        <v>Techno</v>
      </c>
      <c r="H368" t="s">
        <v>4745</v>
      </c>
      <c r="I368">
        <v>240</v>
      </c>
      <c r="J368">
        <v>85</v>
      </c>
      <c r="K368">
        <v>56</v>
      </c>
      <c r="L368">
        <v>52</v>
      </c>
      <c r="M368">
        <v>48</v>
      </c>
      <c r="N368">
        <v>44</v>
      </c>
      <c r="O368">
        <f>SUM(Table1[[#This Row],[Maths A]:[Che]])</f>
        <v>200</v>
      </c>
    </row>
    <row r="369" spans="1:15" x14ac:dyDescent="0.25">
      <c r="A369" t="s">
        <v>4030</v>
      </c>
      <c r="B369" t="s">
        <v>4031</v>
      </c>
      <c r="C369" t="s">
        <v>4748</v>
      </c>
      <c r="D369" t="s">
        <v>67</v>
      </c>
      <c r="E369" t="s">
        <v>435</v>
      </c>
      <c r="F369" t="str" cm="1">
        <f t="array" ref="F3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69" t="str">
        <f>IF(LEFT(Table1[[#This Row],[Section]],1)="C", "C-Batch", "Techno")</f>
        <v>Techno</v>
      </c>
      <c r="H369" t="s">
        <v>4745</v>
      </c>
      <c r="I369">
        <v>240</v>
      </c>
      <c r="J369">
        <v>48</v>
      </c>
      <c r="K369">
        <v>56</v>
      </c>
      <c r="L369">
        <v>52</v>
      </c>
      <c r="M369">
        <v>44</v>
      </c>
      <c r="N369">
        <v>56</v>
      </c>
      <c r="O369">
        <f>SUM(Table1[[#This Row],[Maths A]:[Che]])</f>
        <v>208</v>
      </c>
    </row>
    <row r="370" spans="1:15" x14ac:dyDescent="0.25">
      <c r="A370" t="s">
        <v>3316</v>
      </c>
      <c r="B370" t="s">
        <v>3317</v>
      </c>
      <c r="C370" t="s">
        <v>4748</v>
      </c>
      <c r="D370" t="s">
        <v>67</v>
      </c>
      <c r="E370" t="s">
        <v>77</v>
      </c>
      <c r="F370" t="str" cm="1">
        <f t="array" ref="F3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70" t="str">
        <f>IF(LEFT(Table1[[#This Row],[Section]],1)="C", "C-Batch", "Techno")</f>
        <v>Techno</v>
      </c>
      <c r="H370" t="s">
        <v>4745</v>
      </c>
      <c r="I370">
        <v>240</v>
      </c>
      <c r="J370">
        <v>20</v>
      </c>
      <c r="K370">
        <v>52</v>
      </c>
      <c r="L370">
        <v>56</v>
      </c>
      <c r="M370">
        <v>44</v>
      </c>
      <c r="N370">
        <v>60</v>
      </c>
      <c r="O370">
        <f>SUM(Table1[[#This Row],[Maths A]:[Che]])</f>
        <v>212</v>
      </c>
    </row>
    <row r="371" spans="1:15" x14ac:dyDescent="0.25">
      <c r="A371" t="s">
        <v>2289</v>
      </c>
      <c r="B371" t="s">
        <v>2290</v>
      </c>
      <c r="C371" t="s">
        <v>4748</v>
      </c>
      <c r="D371" t="s">
        <v>15</v>
      </c>
      <c r="E371" t="s">
        <v>167</v>
      </c>
      <c r="F371" t="str" cm="1">
        <f t="array" ref="F3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71" t="str">
        <f>IF(LEFT(Table1[[#This Row],[Section]],1)="C", "C-Batch", "Techno")</f>
        <v>Techno</v>
      </c>
      <c r="H371" t="s">
        <v>4745</v>
      </c>
      <c r="I371">
        <v>240</v>
      </c>
      <c r="J371">
        <v>59</v>
      </c>
      <c r="K371">
        <v>52</v>
      </c>
      <c r="L371">
        <v>60</v>
      </c>
      <c r="M371">
        <v>56</v>
      </c>
      <c r="N371">
        <v>52</v>
      </c>
      <c r="O371">
        <f>SUM(Table1[[#This Row],[Maths A]:[Che]])</f>
        <v>220</v>
      </c>
    </row>
    <row r="372" spans="1:15" x14ac:dyDescent="0.25">
      <c r="A372" t="s">
        <v>2538</v>
      </c>
      <c r="B372" t="s">
        <v>2539</v>
      </c>
      <c r="C372" t="s">
        <v>4748</v>
      </c>
      <c r="D372" t="s">
        <v>15</v>
      </c>
      <c r="E372" t="s">
        <v>52</v>
      </c>
      <c r="F372" t="str" cm="1">
        <f t="array" ref="F3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72" t="str">
        <f>IF(LEFT(Table1[[#This Row],[Section]],1)="C", "C-Batch", "Techno")</f>
        <v>Techno</v>
      </c>
      <c r="H372" t="s">
        <v>4745</v>
      </c>
      <c r="I372">
        <v>240</v>
      </c>
      <c r="J372">
        <v>72</v>
      </c>
      <c r="K372">
        <v>56</v>
      </c>
      <c r="L372">
        <v>60</v>
      </c>
      <c r="M372">
        <v>52</v>
      </c>
      <c r="N372">
        <v>48</v>
      </c>
      <c r="O372">
        <f>SUM(Table1[[#This Row],[Maths A]:[Che]])</f>
        <v>216</v>
      </c>
    </row>
    <row r="373" spans="1:15" x14ac:dyDescent="0.25">
      <c r="A373" t="s">
        <v>3201</v>
      </c>
      <c r="B373" t="s">
        <v>3202</v>
      </c>
      <c r="C373" t="s">
        <v>4748</v>
      </c>
      <c r="D373" t="s">
        <v>67</v>
      </c>
      <c r="E373" t="s">
        <v>410</v>
      </c>
      <c r="F373" t="str" cm="1">
        <f t="array" ref="F3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73" t="str">
        <f>IF(LEFT(Table1[[#This Row],[Section]],1)="C", "C-Batch", "Techno")</f>
        <v>Techno</v>
      </c>
      <c r="H373" t="s">
        <v>4745</v>
      </c>
      <c r="I373">
        <v>240</v>
      </c>
      <c r="J373">
        <v>91</v>
      </c>
      <c r="K373">
        <v>52</v>
      </c>
      <c r="L373">
        <v>52</v>
      </c>
      <c r="M373">
        <v>52</v>
      </c>
      <c r="N373">
        <v>52</v>
      </c>
      <c r="O373">
        <f>SUM(Table1[[#This Row],[Maths A]:[Che]])</f>
        <v>208</v>
      </c>
    </row>
    <row r="374" spans="1:15" x14ac:dyDescent="0.25">
      <c r="A374" t="s">
        <v>4349</v>
      </c>
      <c r="B374" t="s">
        <v>4350</v>
      </c>
      <c r="C374" t="s">
        <v>4748</v>
      </c>
      <c r="D374" t="s">
        <v>67</v>
      </c>
      <c r="E374" t="s">
        <v>115</v>
      </c>
      <c r="F374" t="str" cm="1">
        <f t="array" ref="F3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74" t="str">
        <f>IF(LEFT(Table1[[#This Row],[Section]],1)="C", "C-Batch", "Techno")</f>
        <v>C-Batch</v>
      </c>
      <c r="H374" t="s">
        <v>4745</v>
      </c>
      <c r="I374">
        <v>240</v>
      </c>
      <c r="J374">
        <v>100</v>
      </c>
      <c r="K374">
        <v>56</v>
      </c>
      <c r="L374">
        <v>56</v>
      </c>
      <c r="M374">
        <v>60</v>
      </c>
      <c r="N374">
        <v>52</v>
      </c>
      <c r="O374">
        <f>SUM(Table1[[#This Row],[Maths A]:[Che]])</f>
        <v>224</v>
      </c>
    </row>
    <row r="375" spans="1:15" x14ac:dyDescent="0.25">
      <c r="A375" t="s">
        <v>1151</v>
      </c>
      <c r="B375" t="s">
        <v>1152</v>
      </c>
      <c r="C375" t="s">
        <v>4748</v>
      </c>
      <c r="D375" t="s">
        <v>67</v>
      </c>
      <c r="E375" t="s">
        <v>435</v>
      </c>
      <c r="F375" t="str" cm="1">
        <f t="array" ref="F3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75" t="str">
        <f>IF(LEFT(Table1[[#This Row],[Section]],1)="C", "C-Batch", "Techno")</f>
        <v>Techno</v>
      </c>
      <c r="H375" t="s">
        <v>4745</v>
      </c>
      <c r="I375">
        <v>240</v>
      </c>
      <c r="J375">
        <v>29</v>
      </c>
      <c r="K375">
        <v>56</v>
      </c>
      <c r="L375">
        <v>56</v>
      </c>
      <c r="M375">
        <v>56</v>
      </c>
      <c r="N375">
        <v>48</v>
      </c>
      <c r="O375">
        <f>SUM(Table1[[#This Row],[Maths A]:[Che]])</f>
        <v>216</v>
      </c>
    </row>
    <row r="376" spans="1:15" x14ac:dyDescent="0.25">
      <c r="A376" t="s">
        <v>890</v>
      </c>
      <c r="B376" t="s">
        <v>891</v>
      </c>
      <c r="C376" t="s">
        <v>4748</v>
      </c>
      <c r="D376" t="s">
        <v>15</v>
      </c>
      <c r="E376" t="s">
        <v>373</v>
      </c>
      <c r="F376" t="str" cm="1">
        <f t="array" ref="F3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76" t="str">
        <f>IF(LEFT(Table1[[#This Row],[Section]],1)="C", "C-Batch", "Techno")</f>
        <v>Techno</v>
      </c>
      <c r="H376" t="s">
        <v>4745</v>
      </c>
      <c r="I376">
        <v>240</v>
      </c>
      <c r="J376">
        <v>88</v>
      </c>
      <c r="K376">
        <v>60</v>
      </c>
      <c r="L376">
        <v>60</v>
      </c>
      <c r="M376">
        <v>56</v>
      </c>
      <c r="N376">
        <v>52</v>
      </c>
      <c r="O376">
        <f>SUM(Table1[[#This Row],[Maths A]:[Che]])</f>
        <v>228</v>
      </c>
    </row>
    <row r="377" spans="1:15" x14ac:dyDescent="0.25">
      <c r="A377" t="s">
        <v>2952</v>
      </c>
      <c r="B377" t="s">
        <v>2953</v>
      </c>
      <c r="C377" t="s">
        <v>4748</v>
      </c>
      <c r="D377" t="s">
        <v>15</v>
      </c>
      <c r="E377" t="s">
        <v>85</v>
      </c>
      <c r="F377" t="str" cm="1">
        <f t="array" ref="F3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77" t="str">
        <f>IF(LEFT(Table1[[#This Row],[Section]],1)="C", "C-Batch", "Techno")</f>
        <v>Techno</v>
      </c>
      <c r="H377" t="s">
        <v>4745</v>
      </c>
      <c r="I377">
        <v>240</v>
      </c>
      <c r="J377">
        <v>4</v>
      </c>
      <c r="K377">
        <v>52</v>
      </c>
      <c r="L377">
        <v>60</v>
      </c>
      <c r="M377">
        <v>52</v>
      </c>
      <c r="N377">
        <v>52</v>
      </c>
      <c r="O377">
        <f>SUM(Table1[[#This Row],[Maths A]:[Che]])</f>
        <v>216</v>
      </c>
    </row>
    <row r="378" spans="1:15" x14ac:dyDescent="0.25">
      <c r="A378" t="s">
        <v>840</v>
      </c>
      <c r="B378" t="s">
        <v>841</v>
      </c>
      <c r="C378" t="s">
        <v>4748</v>
      </c>
      <c r="D378" t="s">
        <v>15</v>
      </c>
      <c r="E378" t="s">
        <v>159</v>
      </c>
      <c r="F378" t="str" cm="1">
        <f t="array" ref="F3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78" t="str">
        <f>IF(LEFT(Table1[[#This Row],[Section]],1)="C", "C-Batch", "Techno")</f>
        <v>C-Batch</v>
      </c>
      <c r="H378" t="s">
        <v>4745</v>
      </c>
      <c r="I378">
        <v>240</v>
      </c>
      <c r="J378">
        <v>41</v>
      </c>
      <c r="K378">
        <v>52</v>
      </c>
      <c r="L378">
        <v>56</v>
      </c>
      <c r="M378">
        <v>60</v>
      </c>
      <c r="N378">
        <v>44</v>
      </c>
      <c r="O378">
        <f>SUM(Table1[[#This Row],[Maths A]:[Che]])</f>
        <v>212</v>
      </c>
    </row>
    <row r="379" spans="1:15" x14ac:dyDescent="0.25">
      <c r="A379" t="s">
        <v>4655</v>
      </c>
      <c r="B379" t="s">
        <v>4656</v>
      </c>
      <c r="C379" t="s">
        <v>4748</v>
      </c>
      <c r="D379" t="s">
        <v>15</v>
      </c>
      <c r="E379" t="s">
        <v>122</v>
      </c>
      <c r="F379" t="str" cm="1">
        <f t="array" ref="F3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79" t="str">
        <f>IF(LEFT(Table1[[#This Row],[Section]],1)="C", "C-Batch", "Techno")</f>
        <v>Techno</v>
      </c>
      <c r="H379" t="s">
        <v>4745</v>
      </c>
      <c r="I379">
        <v>240</v>
      </c>
      <c r="J379">
        <v>44</v>
      </c>
      <c r="K379">
        <v>60</v>
      </c>
      <c r="L379">
        <v>60</v>
      </c>
      <c r="M379">
        <v>56</v>
      </c>
      <c r="N379">
        <v>60</v>
      </c>
      <c r="O379">
        <f>SUM(Table1[[#This Row],[Maths A]:[Che]])</f>
        <v>236</v>
      </c>
    </row>
    <row r="380" spans="1:15" x14ac:dyDescent="0.25">
      <c r="A380" t="s">
        <v>2002</v>
      </c>
      <c r="B380" t="s">
        <v>2003</v>
      </c>
      <c r="C380" t="s">
        <v>4748</v>
      </c>
      <c r="D380" t="s">
        <v>67</v>
      </c>
      <c r="E380" t="s">
        <v>138</v>
      </c>
      <c r="F380" t="str" cm="1">
        <f t="array" ref="F3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80" t="str">
        <f>IF(LEFT(Table1[[#This Row],[Section]],1)="C", "C-Batch", "Techno")</f>
        <v>C-Batch</v>
      </c>
      <c r="H380" t="s">
        <v>4745</v>
      </c>
      <c r="I380">
        <v>240</v>
      </c>
      <c r="J380">
        <v>8</v>
      </c>
      <c r="K380">
        <v>52</v>
      </c>
      <c r="L380">
        <v>60</v>
      </c>
      <c r="M380">
        <v>60</v>
      </c>
      <c r="N380">
        <v>48</v>
      </c>
      <c r="O380">
        <f>SUM(Table1[[#This Row],[Maths A]:[Che]])</f>
        <v>220</v>
      </c>
    </row>
    <row r="381" spans="1:15" x14ac:dyDescent="0.25">
      <c r="A381" t="s">
        <v>587</v>
      </c>
      <c r="B381" t="s">
        <v>588</v>
      </c>
      <c r="C381" t="s">
        <v>4748</v>
      </c>
      <c r="D381" t="s">
        <v>67</v>
      </c>
      <c r="E381" t="s">
        <v>219</v>
      </c>
      <c r="F381" t="str" cm="1">
        <f t="array" ref="F3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81" t="str">
        <f>IF(LEFT(Table1[[#This Row],[Section]],1)="C", "C-Batch", "Techno")</f>
        <v>Techno</v>
      </c>
      <c r="H381" t="s">
        <v>4745</v>
      </c>
      <c r="I381">
        <v>240</v>
      </c>
      <c r="J381">
        <v>51</v>
      </c>
      <c r="K381">
        <v>60</v>
      </c>
      <c r="L381">
        <v>56</v>
      </c>
      <c r="M381">
        <v>56</v>
      </c>
      <c r="N381">
        <v>56</v>
      </c>
      <c r="O381">
        <f>SUM(Table1[[#This Row],[Maths A]:[Che]])</f>
        <v>228</v>
      </c>
    </row>
    <row r="382" spans="1:15" x14ac:dyDescent="0.25">
      <c r="A382" t="s">
        <v>1670</v>
      </c>
      <c r="B382" t="s">
        <v>1671</v>
      </c>
      <c r="C382" t="s">
        <v>4748</v>
      </c>
      <c r="D382" t="s">
        <v>67</v>
      </c>
      <c r="E382" t="s">
        <v>17</v>
      </c>
      <c r="F382" t="str" cm="1">
        <f t="array" ref="F3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82" t="str">
        <f>IF(LEFT(Table1[[#This Row],[Section]],1)="C", "C-Batch", "Techno")</f>
        <v>C-Batch</v>
      </c>
      <c r="H382" t="s">
        <v>4745</v>
      </c>
      <c r="I382">
        <v>240</v>
      </c>
      <c r="J382">
        <v>71</v>
      </c>
      <c r="K382">
        <v>56</v>
      </c>
      <c r="L382">
        <v>56</v>
      </c>
      <c r="M382">
        <v>56</v>
      </c>
      <c r="N382">
        <v>56</v>
      </c>
      <c r="O382">
        <f>SUM(Table1[[#This Row],[Maths A]:[Che]])</f>
        <v>224</v>
      </c>
    </row>
    <row r="383" spans="1:15" x14ac:dyDescent="0.25">
      <c r="A383" t="s">
        <v>2281</v>
      </c>
      <c r="B383" t="s">
        <v>2005</v>
      </c>
      <c r="C383" t="s">
        <v>4748</v>
      </c>
      <c r="D383" t="s">
        <v>15</v>
      </c>
      <c r="E383" t="s">
        <v>85</v>
      </c>
      <c r="F383" t="str" cm="1">
        <f t="array" ref="F3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83" t="str">
        <f>IF(LEFT(Table1[[#This Row],[Section]],1)="C", "C-Batch", "Techno")</f>
        <v>Techno</v>
      </c>
      <c r="H383" t="s">
        <v>4745</v>
      </c>
      <c r="I383">
        <v>240</v>
      </c>
      <c r="J383">
        <v>99</v>
      </c>
      <c r="K383">
        <v>56</v>
      </c>
      <c r="L383">
        <v>60</v>
      </c>
      <c r="M383">
        <v>56</v>
      </c>
      <c r="N383">
        <v>52</v>
      </c>
      <c r="O383">
        <f>SUM(Table1[[#This Row],[Maths A]:[Che]])</f>
        <v>224</v>
      </c>
    </row>
    <row r="384" spans="1:15" x14ac:dyDescent="0.25">
      <c r="A384" t="s">
        <v>1796</v>
      </c>
      <c r="B384" t="s">
        <v>1797</v>
      </c>
      <c r="C384" t="s">
        <v>4748</v>
      </c>
      <c r="D384" t="s">
        <v>67</v>
      </c>
      <c r="E384" t="s">
        <v>472</v>
      </c>
      <c r="F384" t="str" cm="1">
        <f t="array" ref="F3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84" t="str">
        <f>IF(LEFT(Table1[[#This Row],[Section]],1)="C", "C-Batch", "Techno")</f>
        <v>Techno</v>
      </c>
      <c r="H384" t="s">
        <v>4745</v>
      </c>
      <c r="I384">
        <v>240</v>
      </c>
      <c r="J384">
        <v>58</v>
      </c>
      <c r="K384">
        <v>56</v>
      </c>
      <c r="L384">
        <v>52</v>
      </c>
      <c r="M384">
        <v>52</v>
      </c>
      <c r="N384">
        <v>52</v>
      </c>
      <c r="O384">
        <f>SUM(Table1[[#This Row],[Maths A]:[Che]])</f>
        <v>212</v>
      </c>
    </row>
    <row r="385" spans="1:15" x14ac:dyDescent="0.25">
      <c r="A385" t="s">
        <v>3027</v>
      </c>
      <c r="B385" t="s">
        <v>3028</v>
      </c>
      <c r="C385" t="s">
        <v>4748</v>
      </c>
      <c r="D385" t="s">
        <v>67</v>
      </c>
      <c r="E385" t="s">
        <v>483</v>
      </c>
      <c r="F385" t="str" cm="1">
        <f t="array" ref="F3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85" t="str">
        <f>IF(LEFT(Table1[[#This Row],[Section]],1)="C", "C-Batch", "Techno")</f>
        <v>C-Batch</v>
      </c>
      <c r="H385" t="s">
        <v>4745</v>
      </c>
      <c r="I385">
        <v>240</v>
      </c>
      <c r="J385">
        <v>9</v>
      </c>
      <c r="K385">
        <v>56</v>
      </c>
      <c r="L385">
        <v>56</v>
      </c>
      <c r="M385">
        <v>56</v>
      </c>
      <c r="N385">
        <v>48</v>
      </c>
      <c r="O385">
        <f>SUM(Table1[[#This Row],[Maths A]:[Che]])</f>
        <v>216</v>
      </c>
    </row>
    <row r="386" spans="1:15" x14ac:dyDescent="0.25">
      <c r="A386" t="s">
        <v>438</v>
      </c>
      <c r="B386" t="s">
        <v>439</v>
      </c>
      <c r="C386" t="s">
        <v>4748</v>
      </c>
      <c r="D386" t="s">
        <v>15</v>
      </c>
      <c r="E386" t="s">
        <v>377</v>
      </c>
      <c r="F386" t="str" cm="1">
        <f t="array" ref="F3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86" t="str">
        <f>IF(LEFT(Table1[[#This Row],[Section]],1)="C", "C-Batch", "Techno")</f>
        <v>C-Batch</v>
      </c>
      <c r="H386" t="s">
        <v>4745</v>
      </c>
      <c r="I386">
        <v>240</v>
      </c>
      <c r="J386">
        <v>32</v>
      </c>
      <c r="K386">
        <v>60</v>
      </c>
      <c r="L386">
        <v>60</v>
      </c>
      <c r="M386">
        <v>56</v>
      </c>
      <c r="N386">
        <v>52</v>
      </c>
      <c r="O386">
        <f>SUM(Table1[[#This Row],[Maths A]:[Che]])</f>
        <v>228</v>
      </c>
    </row>
    <row r="387" spans="1:15" x14ac:dyDescent="0.25">
      <c r="A387" t="s">
        <v>4097</v>
      </c>
      <c r="B387" t="s">
        <v>4098</v>
      </c>
      <c r="C387" t="s">
        <v>4748</v>
      </c>
      <c r="D387" t="s">
        <v>67</v>
      </c>
      <c r="E387" t="s">
        <v>435</v>
      </c>
      <c r="F387" t="str" cm="1">
        <f t="array" ref="F3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87" t="str">
        <f>IF(LEFT(Table1[[#This Row],[Section]],1)="C", "C-Batch", "Techno")</f>
        <v>Techno</v>
      </c>
      <c r="H387" t="s">
        <v>4745</v>
      </c>
      <c r="I387">
        <v>240</v>
      </c>
      <c r="J387">
        <v>88</v>
      </c>
      <c r="K387">
        <v>52</v>
      </c>
      <c r="L387">
        <v>60</v>
      </c>
      <c r="M387">
        <v>52</v>
      </c>
      <c r="N387">
        <v>44</v>
      </c>
      <c r="O387">
        <f>SUM(Table1[[#This Row],[Maths A]:[Che]])</f>
        <v>208</v>
      </c>
    </row>
    <row r="388" spans="1:15" x14ac:dyDescent="0.25">
      <c r="A388" t="s">
        <v>4405</v>
      </c>
      <c r="B388" t="s">
        <v>4406</v>
      </c>
      <c r="C388" t="s">
        <v>4748</v>
      </c>
      <c r="D388" t="s">
        <v>67</v>
      </c>
      <c r="E388" t="s">
        <v>377</v>
      </c>
      <c r="F388" t="str" cm="1">
        <f t="array" ref="F3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88" t="str">
        <f>IF(LEFT(Table1[[#This Row],[Section]],1)="C", "C-Batch", "Techno")</f>
        <v>C-Batch</v>
      </c>
      <c r="H388" t="s">
        <v>4745</v>
      </c>
      <c r="I388">
        <v>240</v>
      </c>
      <c r="J388">
        <v>92</v>
      </c>
      <c r="K388">
        <v>56</v>
      </c>
      <c r="L388">
        <v>56</v>
      </c>
      <c r="M388">
        <v>60</v>
      </c>
      <c r="N388">
        <v>52</v>
      </c>
      <c r="O388">
        <f>SUM(Table1[[#This Row],[Maths A]:[Che]])</f>
        <v>224</v>
      </c>
    </row>
    <row r="389" spans="1:15" x14ac:dyDescent="0.25">
      <c r="A389" t="s">
        <v>1947</v>
      </c>
      <c r="B389" t="s">
        <v>1948</v>
      </c>
      <c r="C389" t="s">
        <v>4748</v>
      </c>
      <c r="D389" t="s">
        <v>15</v>
      </c>
      <c r="E389" t="s">
        <v>17</v>
      </c>
      <c r="F389" t="str" cm="1">
        <f t="array" ref="F3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89" t="str">
        <f>IF(LEFT(Table1[[#This Row],[Section]],1)="C", "C-Batch", "Techno")</f>
        <v>C-Batch</v>
      </c>
      <c r="H389" t="s">
        <v>4745</v>
      </c>
      <c r="I389">
        <v>240</v>
      </c>
      <c r="J389">
        <v>92</v>
      </c>
      <c r="K389">
        <v>52</v>
      </c>
      <c r="L389">
        <v>56</v>
      </c>
      <c r="M389">
        <v>56</v>
      </c>
      <c r="N389">
        <v>52</v>
      </c>
      <c r="O389">
        <f>SUM(Table1[[#This Row],[Maths A]:[Che]])</f>
        <v>216</v>
      </c>
    </row>
    <row r="390" spans="1:15" x14ac:dyDescent="0.25">
      <c r="A390" t="s">
        <v>3850</v>
      </c>
      <c r="B390" t="s">
        <v>3851</v>
      </c>
      <c r="C390" t="s">
        <v>4748</v>
      </c>
      <c r="D390" t="s">
        <v>15</v>
      </c>
      <c r="E390" t="s">
        <v>410</v>
      </c>
      <c r="F390" t="str" cm="1">
        <f t="array" ref="F3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90" t="str">
        <f>IF(LEFT(Table1[[#This Row],[Section]],1)="C", "C-Batch", "Techno")</f>
        <v>Techno</v>
      </c>
      <c r="H390" t="s">
        <v>4745</v>
      </c>
      <c r="I390">
        <v>240</v>
      </c>
      <c r="J390">
        <v>28</v>
      </c>
      <c r="K390">
        <v>52</v>
      </c>
      <c r="L390">
        <v>56</v>
      </c>
      <c r="M390">
        <v>52</v>
      </c>
      <c r="N390">
        <v>48</v>
      </c>
      <c r="O390">
        <f>SUM(Table1[[#This Row],[Maths A]:[Che]])</f>
        <v>208</v>
      </c>
    </row>
    <row r="391" spans="1:15" x14ac:dyDescent="0.25">
      <c r="A391" t="s">
        <v>1161</v>
      </c>
      <c r="B391" t="s">
        <v>1162</v>
      </c>
      <c r="C391" t="s">
        <v>4748</v>
      </c>
      <c r="D391" t="s">
        <v>15</v>
      </c>
      <c r="E391" t="s">
        <v>17</v>
      </c>
      <c r="F391" t="str" cm="1">
        <f t="array" ref="F3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91" t="str">
        <f>IF(LEFT(Table1[[#This Row],[Section]],1)="C", "C-Batch", "Techno")</f>
        <v>C-Batch</v>
      </c>
      <c r="H391" t="s">
        <v>4745</v>
      </c>
      <c r="I391">
        <v>240</v>
      </c>
      <c r="J391">
        <v>21</v>
      </c>
      <c r="K391">
        <v>52</v>
      </c>
      <c r="L391">
        <v>52</v>
      </c>
      <c r="M391">
        <v>60</v>
      </c>
      <c r="N391">
        <v>52</v>
      </c>
      <c r="O391">
        <f>SUM(Table1[[#This Row],[Maths A]:[Che]])</f>
        <v>216</v>
      </c>
    </row>
    <row r="392" spans="1:15" x14ac:dyDescent="0.25">
      <c r="A392" t="s">
        <v>3661</v>
      </c>
      <c r="B392" t="s">
        <v>3662</v>
      </c>
      <c r="C392" t="s">
        <v>4748</v>
      </c>
      <c r="D392" t="s">
        <v>67</v>
      </c>
      <c r="E392" t="s">
        <v>472</v>
      </c>
      <c r="F392" t="str" cm="1">
        <f t="array" ref="F3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92" t="str">
        <f>IF(LEFT(Table1[[#This Row],[Section]],1)="C", "C-Batch", "Techno")</f>
        <v>Techno</v>
      </c>
      <c r="H392" t="s">
        <v>4745</v>
      </c>
      <c r="I392">
        <v>240</v>
      </c>
      <c r="J392">
        <v>66</v>
      </c>
      <c r="K392">
        <v>56</v>
      </c>
      <c r="L392">
        <v>56</v>
      </c>
      <c r="M392">
        <v>52</v>
      </c>
      <c r="N392">
        <v>44</v>
      </c>
      <c r="O392">
        <f>SUM(Table1[[#This Row],[Maths A]:[Che]])</f>
        <v>208</v>
      </c>
    </row>
    <row r="393" spans="1:15" x14ac:dyDescent="0.25">
      <c r="A393" t="s">
        <v>358</v>
      </c>
      <c r="B393" t="s">
        <v>359</v>
      </c>
      <c r="C393" t="s">
        <v>4748</v>
      </c>
      <c r="D393" t="s">
        <v>15</v>
      </c>
      <c r="E393" t="s">
        <v>282</v>
      </c>
      <c r="F393" t="str" cm="1">
        <f t="array" ref="F3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93" t="str">
        <f>IF(LEFT(Table1[[#This Row],[Section]],1)="C", "C-Batch", "Techno")</f>
        <v>Techno</v>
      </c>
      <c r="H393" t="s">
        <v>4745</v>
      </c>
      <c r="I393">
        <v>240</v>
      </c>
      <c r="J393">
        <v>19</v>
      </c>
      <c r="K393">
        <v>56</v>
      </c>
      <c r="L393">
        <v>60</v>
      </c>
      <c r="M393">
        <v>52</v>
      </c>
      <c r="N393">
        <v>52</v>
      </c>
      <c r="O393">
        <f>SUM(Table1[[#This Row],[Maths A]:[Che]])</f>
        <v>220</v>
      </c>
    </row>
    <row r="394" spans="1:15" x14ac:dyDescent="0.25">
      <c r="A394" t="s">
        <v>4512</v>
      </c>
      <c r="B394" t="s">
        <v>4513</v>
      </c>
      <c r="C394" t="s">
        <v>4748</v>
      </c>
      <c r="D394" t="s">
        <v>15</v>
      </c>
      <c r="E394" t="s">
        <v>69</v>
      </c>
      <c r="F394" t="str" cm="1">
        <f t="array" ref="F3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94" t="str">
        <f>IF(LEFT(Table1[[#This Row],[Section]],1)="C", "C-Batch", "Techno")</f>
        <v>Techno</v>
      </c>
      <c r="H394" t="s">
        <v>4745</v>
      </c>
      <c r="I394">
        <v>240</v>
      </c>
      <c r="J394">
        <v>90</v>
      </c>
      <c r="K394">
        <v>52</v>
      </c>
      <c r="L394">
        <v>56</v>
      </c>
      <c r="M394">
        <v>60</v>
      </c>
      <c r="N394">
        <v>48</v>
      </c>
      <c r="O394">
        <f>SUM(Table1[[#This Row],[Maths A]:[Che]])</f>
        <v>216</v>
      </c>
    </row>
    <row r="395" spans="1:15" x14ac:dyDescent="0.25">
      <c r="A395" t="s">
        <v>4566</v>
      </c>
      <c r="B395" t="s">
        <v>4567</v>
      </c>
      <c r="C395" t="s">
        <v>4748</v>
      </c>
      <c r="D395" t="s">
        <v>67</v>
      </c>
      <c r="E395" t="s">
        <v>483</v>
      </c>
      <c r="F395" t="str" cm="1">
        <f t="array" ref="F3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95" t="str">
        <f>IF(LEFT(Table1[[#This Row],[Section]],1)="C", "C-Batch", "Techno")</f>
        <v>C-Batch</v>
      </c>
      <c r="H395" t="s">
        <v>4745</v>
      </c>
      <c r="I395">
        <v>240</v>
      </c>
      <c r="J395">
        <v>25</v>
      </c>
      <c r="K395">
        <v>56</v>
      </c>
      <c r="L395">
        <v>56</v>
      </c>
      <c r="M395">
        <v>52</v>
      </c>
      <c r="N395">
        <v>52</v>
      </c>
      <c r="O395">
        <f>SUM(Table1[[#This Row],[Maths A]:[Che]])</f>
        <v>216</v>
      </c>
    </row>
    <row r="396" spans="1:15" x14ac:dyDescent="0.25">
      <c r="A396" t="s">
        <v>3627</v>
      </c>
      <c r="B396" t="s">
        <v>3628</v>
      </c>
      <c r="C396" t="s">
        <v>4748</v>
      </c>
      <c r="D396" t="s">
        <v>67</v>
      </c>
      <c r="E396" t="s">
        <v>377</v>
      </c>
      <c r="F396" t="str" cm="1">
        <f t="array" ref="F3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96" t="str">
        <f>IF(LEFT(Table1[[#This Row],[Section]],1)="C", "C-Batch", "Techno")</f>
        <v>C-Batch</v>
      </c>
      <c r="H396" t="s">
        <v>4745</v>
      </c>
      <c r="I396">
        <v>240</v>
      </c>
      <c r="J396">
        <v>92</v>
      </c>
      <c r="K396">
        <v>56</v>
      </c>
      <c r="L396">
        <v>60</v>
      </c>
      <c r="M396">
        <v>56</v>
      </c>
      <c r="N396">
        <v>56</v>
      </c>
      <c r="O396">
        <f>SUM(Table1[[#This Row],[Maths A]:[Che]])</f>
        <v>228</v>
      </c>
    </row>
    <row r="397" spans="1:15" x14ac:dyDescent="0.25">
      <c r="A397" t="s">
        <v>1554</v>
      </c>
      <c r="B397" t="s">
        <v>1555</v>
      </c>
      <c r="C397" t="s">
        <v>4748</v>
      </c>
      <c r="D397" t="s">
        <v>67</v>
      </c>
      <c r="E397" t="s">
        <v>472</v>
      </c>
      <c r="F397" t="str" cm="1">
        <f t="array" ref="F3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97" t="str">
        <f>IF(LEFT(Table1[[#This Row],[Section]],1)="C", "C-Batch", "Techno")</f>
        <v>Techno</v>
      </c>
      <c r="H397" t="s">
        <v>4745</v>
      </c>
      <c r="I397">
        <v>240</v>
      </c>
      <c r="J397">
        <v>48</v>
      </c>
      <c r="K397">
        <v>52</v>
      </c>
      <c r="L397">
        <v>56</v>
      </c>
      <c r="M397">
        <v>60</v>
      </c>
      <c r="N397">
        <v>44</v>
      </c>
      <c r="O397">
        <f>SUM(Table1[[#This Row],[Maths A]:[Che]])</f>
        <v>212</v>
      </c>
    </row>
    <row r="398" spans="1:15" x14ac:dyDescent="0.25">
      <c r="A398" t="s">
        <v>1872</v>
      </c>
      <c r="B398" t="s">
        <v>4849</v>
      </c>
      <c r="C398" t="s">
        <v>4748</v>
      </c>
      <c r="D398" t="s">
        <v>67</v>
      </c>
      <c r="E398" t="s">
        <v>260</v>
      </c>
      <c r="F398" t="str" cm="1">
        <f t="array" ref="F3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98" t="str">
        <f>IF(LEFT(Table1[[#This Row],[Section]],1)="C", "C-Batch", "Techno")</f>
        <v>C-Batch</v>
      </c>
      <c r="H398" t="s">
        <v>4745</v>
      </c>
      <c r="I398">
        <v>240</v>
      </c>
      <c r="J398">
        <v>46</v>
      </c>
      <c r="K398">
        <v>52</v>
      </c>
      <c r="L398">
        <v>56</v>
      </c>
      <c r="M398">
        <v>52</v>
      </c>
      <c r="N398">
        <v>48</v>
      </c>
      <c r="O398">
        <f>SUM(Table1[[#This Row],[Maths A]:[Che]])</f>
        <v>208</v>
      </c>
    </row>
    <row r="399" spans="1:15" x14ac:dyDescent="0.25">
      <c r="A399" t="s">
        <v>143</v>
      </c>
      <c r="B399" t="s">
        <v>144</v>
      </c>
      <c r="C399" t="s">
        <v>4748</v>
      </c>
      <c r="D399" t="s">
        <v>15</v>
      </c>
      <c r="E399" t="s">
        <v>52</v>
      </c>
      <c r="F399" t="str" cm="1">
        <f t="array" ref="F3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99" t="str">
        <f>IF(LEFT(Table1[[#This Row],[Section]],1)="C", "C-Batch", "Techno")</f>
        <v>Techno</v>
      </c>
      <c r="H399" t="s">
        <v>4745</v>
      </c>
      <c r="I399">
        <v>240</v>
      </c>
      <c r="J399">
        <v>85</v>
      </c>
      <c r="K399">
        <v>56</v>
      </c>
      <c r="L399">
        <v>60</v>
      </c>
      <c r="M399">
        <v>60</v>
      </c>
      <c r="N399">
        <v>52</v>
      </c>
      <c r="O399">
        <f>SUM(Table1[[#This Row],[Maths A]:[Che]])</f>
        <v>228</v>
      </c>
    </row>
    <row r="400" spans="1:15" x14ac:dyDescent="0.25">
      <c r="A400" t="s">
        <v>3040</v>
      </c>
      <c r="B400" t="s">
        <v>3041</v>
      </c>
      <c r="C400" t="s">
        <v>4748</v>
      </c>
      <c r="D400" t="s">
        <v>15</v>
      </c>
      <c r="E400" t="s">
        <v>159</v>
      </c>
      <c r="F400" t="str" cm="1">
        <f t="array" ref="F4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00" t="str">
        <f>IF(LEFT(Table1[[#This Row],[Section]],1)="C", "C-Batch", "Techno")</f>
        <v>C-Batch</v>
      </c>
      <c r="H400" t="s">
        <v>4745</v>
      </c>
      <c r="I400">
        <v>240</v>
      </c>
      <c r="J400">
        <v>63</v>
      </c>
      <c r="K400">
        <v>56</v>
      </c>
      <c r="L400">
        <v>56</v>
      </c>
      <c r="M400">
        <v>60</v>
      </c>
      <c r="N400">
        <v>56</v>
      </c>
      <c r="O400">
        <f>SUM(Table1[[#This Row],[Maths A]:[Che]])</f>
        <v>228</v>
      </c>
    </row>
    <row r="401" spans="1:15" x14ac:dyDescent="0.25">
      <c r="A401" t="s">
        <v>1653</v>
      </c>
      <c r="B401" t="s">
        <v>1654</v>
      </c>
      <c r="C401" t="s">
        <v>4748</v>
      </c>
      <c r="D401" t="s">
        <v>67</v>
      </c>
      <c r="E401" t="s">
        <v>219</v>
      </c>
      <c r="F401" t="str" cm="1">
        <f t="array" ref="F4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01" t="str">
        <f>IF(LEFT(Table1[[#This Row],[Section]],1)="C", "C-Batch", "Techno")</f>
        <v>Techno</v>
      </c>
      <c r="H401" t="s">
        <v>4745</v>
      </c>
      <c r="I401">
        <v>240</v>
      </c>
      <c r="J401">
        <v>69</v>
      </c>
      <c r="K401">
        <v>60</v>
      </c>
      <c r="L401">
        <v>56</v>
      </c>
      <c r="M401">
        <v>60</v>
      </c>
      <c r="N401">
        <v>56</v>
      </c>
      <c r="O401">
        <f>SUM(Table1[[#This Row],[Maths A]:[Che]])</f>
        <v>232</v>
      </c>
    </row>
    <row r="402" spans="1:15" x14ac:dyDescent="0.25">
      <c r="A402" t="s">
        <v>2068</v>
      </c>
      <c r="B402" t="s">
        <v>2069</v>
      </c>
      <c r="C402" t="s">
        <v>4748</v>
      </c>
      <c r="D402" t="s">
        <v>67</v>
      </c>
      <c r="E402" t="s">
        <v>17</v>
      </c>
      <c r="F402" t="str" cm="1">
        <f t="array" ref="F4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02" t="str">
        <f>IF(LEFT(Table1[[#This Row],[Section]],1)="C", "C-Batch", "Techno")</f>
        <v>C-Batch</v>
      </c>
      <c r="H402" t="s">
        <v>4745</v>
      </c>
      <c r="I402">
        <v>240</v>
      </c>
      <c r="J402">
        <v>34</v>
      </c>
      <c r="K402">
        <v>52</v>
      </c>
      <c r="L402">
        <v>56</v>
      </c>
      <c r="M402">
        <v>52</v>
      </c>
      <c r="N402">
        <v>52</v>
      </c>
      <c r="O402">
        <f>SUM(Table1[[#This Row],[Maths A]:[Che]])</f>
        <v>212</v>
      </c>
    </row>
    <row r="403" spans="1:15" x14ac:dyDescent="0.25">
      <c r="A403" t="s">
        <v>921</v>
      </c>
      <c r="B403" t="s">
        <v>147</v>
      </c>
      <c r="C403" t="s">
        <v>4748</v>
      </c>
      <c r="D403" t="s">
        <v>67</v>
      </c>
      <c r="E403" t="s">
        <v>483</v>
      </c>
      <c r="F403" t="str" cm="1">
        <f t="array" ref="F4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03" t="str">
        <f>IF(LEFT(Table1[[#This Row],[Section]],1)="C", "C-Batch", "Techno")</f>
        <v>C-Batch</v>
      </c>
      <c r="H403" t="s">
        <v>4745</v>
      </c>
      <c r="I403">
        <v>240</v>
      </c>
      <c r="J403">
        <v>52</v>
      </c>
      <c r="K403">
        <v>52</v>
      </c>
      <c r="L403">
        <v>60</v>
      </c>
      <c r="M403">
        <v>56</v>
      </c>
      <c r="N403">
        <v>52</v>
      </c>
      <c r="O403">
        <f>SUM(Table1[[#This Row],[Maths A]:[Che]])</f>
        <v>220</v>
      </c>
    </row>
    <row r="404" spans="1:15" x14ac:dyDescent="0.25">
      <c r="A404" t="s">
        <v>4062</v>
      </c>
      <c r="B404" t="s">
        <v>4063</v>
      </c>
      <c r="C404" t="s">
        <v>4748</v>
      </c>
      <c r="D404" t="s">
        <v>67</v>
      </c>
      <c r="E404" t="s">
        <v>85</v>
      </c>
      <c r="F404" t="str" cm="1">
        <f t="array" ref="F4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04" t="str">
        <f>IF(LEFT(Table1[[#This Row],[Section]],1)="C", "C-Batch", "Techno")</f>
        <v>Techno</v>
      </c>
      <c r="H404" t="s">
        <v>4745</v>
      </c>
      <c r="I404">
        <v>240</v>
      </c>
      <c r="J404">
        <v>50</v>
      </c>
      <c r="K404">
        <v>52</v>
      </c>
      <c r="L404">
        <v>56</v>
      </c>
      <c r="M404">
        <v>56</v>
      </c>
      <c r="N404">
        <v>48</v>
      </c>
      <c r="O404">
        <f>SUM(Table1[[#This Row],[Maths A]:[Che]])</f>
        <v>212</v>
      </c>
    </row>
    <row r="405" spans="1:15" x14ac:dyDescent="0.25">
      <c r="A405" t="s">
        <v>3875</v>
      </c>
      <c r="B405" t="s">
        <v>3876</v>
      </c>
      <c r="C405" t="s">
        <v>4748</v>
      </c>
      <c r="D405" t="s">
        <v>67</v>
      </c>
      <c r="E405" t="s">
        <v>26</v>
      </c>
      <c r="F405" t="str" cm="1">
        <f t="array" ref="F4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05" t="str">
        <f>IF(LEFT(Table1[[#This Row],[Section]],1)="C", "C-Batch", "Techno")</f>
        <v>Techno</v>
      </c>
      <c r="H405" t="s">
        <v>4745</v>
      </c>
      <c r="I405">
        <v>240</v>
      </c>
      <c r="J405">
        <v>98</v>
      </c>
      <c r="K405">
        <v>52</v>
      </c>
      <c r="L405">
        <v>56</v>
      </c>
      <c r="M405">
        <v>56</v>
      </c>
      <c r="N405">
        <v>52</v>
      </c>
      <c r="O405">
        <f>SUM(Table1[[#This Row],[Maths A]:[Che]])</f>
        <v>216</v>
      </c>
    </row>
    <row r="406" spans="1:15" x14ac:dyDescent="0.25">
      <c r="A406" t="s">
        <v>2808</v>
      </c>
      <c r="B406" t="s">
        <v>2809</v>
      </c>
      <c r="C406" t="s">
        <v>4748</v>
      </c>
      <c r="D406" t="s">
        <v>15</v>
      </c>
      <c r="E406" t="s">
        <v>483</v>
      </c>
      <c r="F406" t="str" cm="1">
        <f t="array" ref="F4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06" t="str">
        <f>IF(LEFT(Table1[[#This Row],[Section]],1)="C", "C-Batch", "Techno")</f>
        <v>C-Batch</v>
      </c>
      <c r="H406" t="s">
        <v>4745</v>
      </c>
      <c r="I406">
        <v>240</v>
      </c>
      <c r="J406">
        <v>30</v>
      </c>
      <c r="K406">
        <v>56</v>
      </c>
      <c r="L406">
        <v>60</v>
      </c>
      <c r="M406">
        <v>60</v>
      </c>
      <c r="N406">
        <v>48</v>
      </c>
      <c r="O406">
        <f>SUM(Table1[[#This Row],[Maths A]:[Che]])</f>
        <v>224</v>
      </c>
    </row>
    <row r="407" spans="1:15" x14ac:dyDescent="0.25">
      <c r="A407" t="s">
        <v>1171</v>
      </c>
      <c r="B407" t="s">
        <v>1172</v>
      </c>
      <c r="C407" t="s">
        <v>4748</v>
      </c>
      <c r="D407" t="s">
        <v>15</v>
      </c>
      <c r="E407" t="s">
        <v>17</v>
      </c>
      <c r="F407" t="str" cm="1">
        <f t="array" ref="F4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07" t="str">
        <f>IF(LEFT(Table1[[#This Row],[Section]],1)="C", "C-Batch", "Techno")</f>
        <v>C-Batch</v>
      </c>
      <c r="H407" t="s">
        <v>4745</v>
      </c>
      <c r="I407">
        <v>240</v>
      </c>
      <c r="J407">
        <v>95</v>
      </c>
      <c r="K407">
        <v>52</v>
      </c>
      <c r="L407">
        <v>52</v>
      </c>
      <c r="M407">
        <v>52</v>
      </c>
      <c r="N407">
        <v>48</v>
      </c>
      <c r="O407">
        <f>SUM(Table1[[#This Row],[Maths A]:[Che]])</f>
        <v>204</v>
      </c>
    </row>
    <row r="408" spans="1:15" x14ac:dyDescent="0.25">
      <c r="A408" t="s">
        <v>3279</v>
      </c>
      <c r="B408" t="s">
        <v>3280</v>
      </c>
      <c r="C408" t="s">
        <v>4748</v>
      </c>
      <c r="D408" t="s">
        <v>15</v>
      </c>
      <c r="E408" t="s">
        <v>94</v>
      </c>
      <c r="F408" t="str" cm="1">
        <f t="array" ref="F4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08" t="str">
        <f>IF(LEFT(Table1[[#This Row],[Section]],1)="C", "C-Batch", "Techno")</f>
        <v>C-Batch</v>
      </c>
      <c r="H408" t="s">
        <v>4745</v>
      </c>
      <c r="I408">
        <v>240</v>
      </c>
      <c r="J408">
        <v>80</v>
      </c>
      <c r="K408">
        <v>56</v>
      </c>
      <c r="L408">
        <v>52</v>
      </c>
      <c r="M408">
        <v>60</v>
      </c>
      <c r="N408">
        <v>48</v>
      </c>
      <c r="O408">
        <f>SUM(Table1[[#This Row],[Maths A]:[Che]])</f>
        <v>216</v>
      </c>
    </row>
    <row r="409" spans="1:15" x14ac:dyDescent="0.25">
      <c r="A409" t="s">
        <v>4588</v>
      </c>
      <c r="B409" t="s">
        <v>3282</v>
      </c>
      <c r="C409" t="s">
        <v>4748</v>
      </c>
      <c r="D409" t="s">
        <v>67</v>
      </c>
      <c r="E409" t="s">
        <v>233</v>
      </c>
      <c r="F409" t="str" cm="1">
        <f t="array" ref="F4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09" t="str">
        <f>IF(LEFT(Table1[[#This Row],[Section]],1)="C", "C-Batch", "Techno")</f>
        <v>C-Batch</v>
      </c>
      <c r="H409" t="s">
        <v>4745</v>
      </c>
      <c r="I409">
        <v>240</v>
      </c>
      <c r="J409">
        <v>91</v>
      </c>
      <c r="K409">
        <v>52</v>
      </c>
      <c r="L409">
        <v>52</v>
      </c>
      <c r="M409">
        <v>56</v>
      </c>
      <c r="N409">
        <v>48</v>
      </c>
      <c r="O409">
        <f>SUM(Table1[[#This Row],[Maths A]:[Che]])</f>
        <v>208</v>
      </c>
    </row>
    <row r="410" spans="1:15" x14ac:dyDescent="0.25">
      <c r="A410" t="s">
        <v>3257</v>
      </c>
      <c r="B410" t="s">
        <v>3258</v>
      </c>
      <c r="C410" t="s">
        <v>4748</v>
      </c>
      <c r="D410" t="s">
        <v>15</v>
      </c>
      <c r="E410" t="s">
        <v>138</v>
      </c>
      <c r="F410" t="str" cm="1">
        <f t="array" ref="F4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10" t="str">
        <f>IF(LEFT(Table1[[#This Row],[Section]],1)="C", "C-Batch", "Techno")</f>
        <v>C-Batch</v>
      </c>
      <c r="H410" t="s">
        <v>4745</v>
      </c>
      <c r="I410">
        <v>240</v>
      </c>
      <c r="J410">
        <v>18</v>
      </c>
      <c r="K410">
        <v>56</v>
      </c>
      <c r="L410">
        <v>60</v>
      </c>
      <c r="M410">
        <v>60</v>
      </c>
      <c r="N410">
        <v>44</v>
      </c>
      <c r="O410">
        <f>SUM(Table1[[#This Row],[Maths A]:[Che]])</f>
        <v>220</v>
      </c>
    </row>
    <row r="411" spans="1:15" x14ac:dyDescent="0.25">
      <c r="A411" t="s">
        <v>706</v>
      </c>
      <c r="B411" t="s">
        <v>707</v>
      </c>
      <c r="C411" t="s">
        <v>4748</v>
      </c>
      <c r="D411" t="s">
        <v>15</v>
      </c>
      <c r="E411" t="s">
        <v>219</v>
      </c>
      <c r="F411" t="str" cm="1">
        <f t="array" ref="F4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11" t="str">
        <f>IF(LEFT(Table1[[#This Row],[Section]],1)="C", "C-Batch", "Techno")</f>
        <v>Techno</v>
      </c>
      <c r="H411" t="s">
        <v>4745</v>
      </c>
      <c r="I411">
        <v>240</v>
      </c>
      <c r="J411">
        <v>38</v>
      </c>
      <c r="K411">
        <v>56</v>
      </c>
      <c r="L411">
        <v>56</v>
      </c>
      <c r="M411">
        <v>60</v>
      </c>
      <c r="N411">
        <v>44</v>
      </c>
      <c r="O411">
        <f>SUM(Table1[[#This Row],[Maths A]:[Che]])</f>
        <v>216</v>
      </c>
    </row>
    <row r="412" spans="1:15" x14ac:dyDescent="0.25">
      <c r="A412" t="s">
        <v>4267</v>
      </c>
      <c r="B412" t="s">
        <v>4268</v>
      </c>
      <c r="C412" t="s">
        <v>4748</v>
      </c>
      <c r="D412" t="s">
        <v>15</v>
      </c>
      <c r="E412" t="s">
        <v>483</v>
      </c>
      <c r="F412" t="str" cm="1">
        <f t="array" ref="F4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12" t="str">
        <f>IF(LEFT(Table1[[#This Row],[Section]],1)="C", "C-Batch", "Techno")</f>
        <v>C-Batch</v>
      </c>
      <c r="H412" t="s">
        <v>4745</v>
      </c>
      <c r="I412">
        <v>240</v>
      </c>
      <c r="J412">
        <v>80</v>
      </c>
      <c r="K412">
        <v>60</v>
      </c>
      <c r="L412">
        <v>56</v>
      </c>
      <c r="M412">
        <v>60</v>
      </c>
      <c r="N412">
        <v>60</v>
      </c>
      <c r="O412">
        <f>SUM(Table1[[#This Row],[Maths A]:[Che]])</f>
        <v>236</v>
      </c>
    </row>
    <row r="413" spans="1:15" x14ac:dyDescent="0.25">
      <c r="A413" t="s">
        <v>4082</v>
      </c>
      <c r="B413" t="s">
        <v>4083</v>
      </c>
      <c r="C413" t="s">
        <v>4748</v>
      </c>
      <c r="D413" t="s">
        <v>67</v>
      </c>
      <c r="E413" t="s">
        <v>69</v>
      </c>
      <c r="F413" t="str" cm="1">
        <f t="array" ref="F4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13" t="str">
        <f>IF(LEFT(Table1[[#This Row],[Section]],1)="C", "C-Batch", "Techno")</f>
        <v>Techno</v>
      </c>
      <c r="H413" t="s">
        <v>4745</v>
      </c>
      <c r="I413">
        <v>240</v>
      </c>
      <c r="J413">
        <v>80</v>
      </c>
      <c r="K413">
        <v>52</v>
      </c>
      <c r="L413">
        <v>56</v>
      </c>
      <c r="M413">
        <v>52</v>
      </c>
      <c r="N413">
        <v>44</v>
      </c>
      <c r="O413">
        <f>SUM(Table1[[#This Row],[Maths A]:[Che]])</f>
        <v>204</v>
      </c>
    </row>
    <row r="414" spans="1:15" x14ac:dyDescent="0.25">
      <c r="A414" t="s">
        <v>4046</v>
      </c>
      <c r="B414" t="s">
        <v>4047</v>
      </c>
      <c r="C414" t="s">
        <v>4748</v>
      </c>
      <c r="D414" t="s">
        <v>67</v>
      </c>
      <c r="E414" t="s">
        <v>52</v>
      </c>
      <c r="F414" t="str" cm="1">
        <f t="array" ref="F4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14" t="str">
        <f>IF(LEFT(Table1[[#This Row],[Section]],1)="C", "C-Batch", "Techno")</f>
        <v>Techno</v>
      </c>
      <c r="H414" t="s">
        <v>4745</v>
      </c>
      <c r="I414">
        <v>240</v>
      </c>
      <c r="J414">
        <v>18</v>
      </c>
      <c r="K414">
        <v>56</v>
      </c>
      <c r="L414">
        <v>56</v>
      </c>
      <c r="M414">
        <v>60</v>
      </c>
      <c r="N414">
        <v>52</v>
      </c>
      <c r="O414">
        <f>SUM(Table1[[#This Row],[Maths A]:[Che]])</f>
        <v>224</v>
      </c>
    </row>
    <row r="415" spans="1:15" x14ac:dyDescent="0.25">
      <c r="A415" t="s">
        <v>3692</v>
      </c>
      <c r="B415" t="s">
        <v>1175</v>
      </c>
      <c r="C415" t="s">
        <v>4748</v>
      </c>
      <c r="D415" t="s">
        <v>67</v>
      </c>
      <c r="E415" t="s">
        <v>219</v>
      </c>
      <c r="F415" t="str" cm="1">
        <f t="array" ref="F4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15" t="str">
        <f>IF(LEFT(Table1[[#This Row],[Section]],1)="C", "C-Batch", "Techno")</f>
        <v>Techno</v>
      </c>
      <c r="H415" t="s">
        <v>4745</v>
      </c>
      <c r="I415">
        <v>240</v>
      </c>
      <c r="J415">
        <v>19</v>
      </c>
      <c r="K415">
        <v>52</v>
      </c>
      <c r="L415">
        <v>60</v>
      </c>
      <c r="M415">
        <v>52</v>
      </c>
      <c r="N415">
        <v>48</v>
      </c>
      <c r="O415">
        <f>SUM(Table1[[#This Row],[Maths A]:[Che]])</f>
        <v>212</v>
      </c>
    </row>
    <row r="416" spans="1:15" x14ac:dyDescent="0.25">
      <c r="A416" t="s">
        <v>4695</v>
      </c>
      <c r="B416" t="s">
        <v>4696</v>
      </c>
      <c r="C416" t="s">
        <v>4748</v>
      </c>
      <c r="D416" t="s">
        <v>15</v>
      </c>
      <c r="E416" t="s">
        <v>77</v>
      </c>
      <c r="F416" t="str" cm="1">
        <f t="array" ref="F4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16" t="str">
        <f>IF(LEFT(Table1[[#This Row],[Section]],1)="C", "C-Batch", "Techno")</f>
        <v>Techno</v>
      </c>
      <c r="H416" t="s">
        <v>4745</v>
      </c>
      <c r="I416">
        <v>240</v>
      </c>
      <c r="J416">
        <v>75</v>
      </c>
      <c r="K416">
        <v>56</v>
      </c>
      <c r="L416">
        <v>60</v>
      </c>
      <c r="M416">
        <v>56</v>
      </c>
      <c r="N416">
        <v>52</v>
      </c>
      <c r="O416">
        <f>SUM(Table1[[#This Row],[Maths A]:[Che]])</f>
        <v>224</v>
      </c>
    </row>
    <row r="417" spans="1:15" x14ac:dyDescent="0.25">
      <c r="A417" t="s">
        <v>662</v>
      </c>
      <c r="B417" t="s">
        <v>205</v>
      </c>
      <c r="C417" t="s">
        <v>4748</v>
      </c>
      <c r="D417" t="s">
        <v>67</v>
      </c>
      <c r="E417" t="s">
        <v>94</v>
      </c>
      <c r="F417" t="str" cm="1">
        <f t="array" ref="F4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17" t="str">
        <f>IF(LEFT(Table1[[#This Row],[Section]],1)="C", "C-Batch", "Techno")</f>
        <v>C-Batch</v>
      </c>
      <c r="H417" t="s">
        <v>4745</v>
      </c>
      <c r="I417">
        <v>240</v>
      </c>
      <c r="J417">
        <v>72</v>
      </c>
      <c r="K417">
        <v>60</v>
      </c>
      <c r="L417">
        <v>56</v>
      </c>
      <c r="M417">
        <v>60</v>
      </c>
      <c r="N417">
        <v>60</v>
      </c>
      <c r="O417">
        <f>SUM(Table1[[#This Row],[Maths A]:[Che]])</f>
        <v>236</v>
      </c>
    </row>
    <row r="418" spans="1:15" x14ac:dyDescent="0.25">
      <c r="A418" t="s">
        <v>204</v>
      </c>
      <c r="B418" t="s">
        <v>4848</v>
      </c>
      <c r="C418" t="s">
        <v>4748</v>
      </c>
      <c r="D418" t="s">
        <v>67</v>
      </c>
      <c r="E418" t="s">
        <v>159</v>
      </c>
      <c r="F418" t="str" cm="1">
        <f t="array" ref="F4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18" t="str">
        <f>IF(LEFT(Table1[[#This Row],[Section]],1)="C", "C-Batch", "Techno")</f>
        <v>C-Batch</v>
      </c>
      <c r="H418" t="s">
        <v>4745</v>
      </c>
      <c r="I418">
        <v>240</v>
      </c>
      <c r="J418">
        <v>85</v>
      </c>
      <c r="K418">
        <v>56</v>
      </c>
      <c r="L418">
        <v>60</v>
      </c>
      <c r="M418">
        <v>52</v>
      </c>
      <c r="N418">
        <v>44</v>
      </c>
      <c r="O418">
        <f>SUM(Table1[[#This Row],[Maths A]:[Che]])</f>
        <v>212</v>
      </c>
    </row>
    <row r="419" spans="1:15" x14ac:dyDescent="0.25">
      <c r="A419" t="s">
        <v>2719</v>
      </c>
      <c r="B419" t="s">
        <v>2720</v>
      </c>
      <c r="C419" t="s">
        <v>4748</v>
      </c>
      <c r="D419" t="s">
        <v>15</v>
      </c>
      <c r="E419" t="s">
        <v>435</v>
      </c>
      <c r="F419" t="str" cm="1">
        <f t="array" ref="F4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19" t="str">
        <f>IF(LEFT(Table1[[#This Row],[Section]],1)="C", "C-Batch", "Techno")</f>
        <v>Techno</v>
      </c>
      <c r="H419" t="s">
        <v>4745</v>
      </c>
      <c r="I419">
        <v>240</v>
      </c>
      <c r="J419">
        <v>10</v>
      </c>
      <c r="K419">
        <v>56</v>
      </c>
      <c r="L419">
        <v>60</v>
      </c>
      <c r="M419">
        <v>56</v>
      </c>
      <c r="N419">
        <v>52</v>
      </c>
      <c r="O419">
        <f>SUM(Table1[[#This Row],[Maths A]:[Che]])</f>
        <v>224</v>
      </c>
    </row>
    <row r="420" spans="1:15" x14ac:dyDescent="0.25">
      <c r="A420" t="s">
        <v>4372</v>
      </c>
      <c r="B420" t="s">
        <v>4373</v>
      </c>
      <c r="C420" t="s">
        <v>4748</v>
      </c>
      <c r="D420" t="s">
        <v>67</v>
      </c>
      <c r="E420" t="s">
        <v>77</v>
      </c>
      <c r="F420" t="str" cm="1">
        <f t="array" ref="F4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20" t="str">
        <f>IF(LEFT(Table1[[#This Row],[Section]],1)="C", "C-Batch", "Techno")</f>
        <v>Techno</v>
      </c>
      <c r="H420" t="s">
        <v>4745</v>
      </c>
      <c r="I420">
        <v>240</v>
      </c>
      <c r="J420">
        <v>43</v>
      </c>
      <c r="K420">
        <v>56</v>
      </c>
      <c r="L420">
        <v>56</v>
      </c>
      <c r="M420">
        <v>60</v>
      </c>
      <c r="N420">
        <v>52</v>
      </c>
      <c r="O420">
        <f>SUM(Table1[[#This Row],[Maths A]:[Che]])</f>
        <v>224</v>
      </c>
    </row>
    <row r="421" spans="1:15" x14ac:dyDescent="0.25">
      <c r="A421" t="s">
        <v>835</v>
      </c>
      <c r="B421" t="s">
        <v>836</v>
      </c>
      <c r="C421" t="s">
        <v>4748</v>
      </c>
      <c r="D421" t="s">
        <v>15</v>
      </c>
      <c r="E421" t="s">
        <v>282</v>
      </c>
      <c r="F421" t="str" cm="1">
        <f t="array" ref="F4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21" t="str">
        <f>IF(LEFT(Table1[[#This Row],[Section]],1)="C", "C-Batch", "Techno")</f>
        <v>Techno</v>
      </c>
      <c r="H421" t="s">
        <v>4745</v>
      </c>
      <c r="I421">
        <v>240</v>
      </c>
      <c r="J421">
        <v>18</v>
      </c>
      <c r="K421">
        <v>52</v>
      </c>
      <c r="L421">
        <v>56</v>
      </c>
      <c r="M421">
        <v>52</v>
      </c>
      <c r="N421">
        <v>48</v>
      </c>
      <c r="O421">
        <f>SUM(Table1[[#This Row],[Maths A]:[Che]])</f>
        <v>208</v>
      </c>
    </row>
    <row r="422" spans="1:15" x14ac:dyDescent="0.25">
      <c r="A422" t="s">
        <v>676</v>
      </c>
      <c r="B422" t="s">
        <v>677</v>
      </c>
      <c r="C422" t="s">
        <v>4748</v>
      </c>
      <c r="D422" t="s">
        <v>67</v>
      </c>
      <c r="E422" t="s">
        <v>17</v>
      </c>
      <c r="F422" t="str" cm="1">
        <f t="array" ref="F4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22" t="str">
        <f>IF(LEFT(Table1[[#This Row],[Section]],1)="C", "C-Batch", "Techno")</f>
        <v>C-Batch</v>
      </c>
      <c r="H422" t="s">
        <v>4745</v>
      </c>
      <c r="I422">
        <v>240</v>
      </c>
      <c r="J422">
        <v>26</v>
      </c>
      <c r="K422">
        <v>52</v>
      </c>
      <c r="L422">
        <v>56</v>
      </c>
      <c r="M422">
        <v>56</v>
      </c>
      <c r="N422">
        <v>52</v>
      </c>
      <c r="O422">
        <f>SUM(Table1[[#This Row],[Maths A]:[Che]])</f>
        <v>216</v>
      </c>
    </row>
    <row r="423" spans="1:15" x14ac:dyDescent="0.25">
      <c r="A423" t="s">
        <v>3929</v>
      </c>
      <c r="B423" t="s">
        <v>3930</v>
      </c>
      <c r="C423" t="s">
        <v>4748</v>
      </c>
      <c r="D423" t="s">
        <v>15</v>
      </c>
      <c r="E423" t="s">
        <v>34</v>
      </c>
      <c r="F423" t="str" cm="1">
        <f t="array" ref="F4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23" t="str">
        <f>IF(LEFT(Table1[[#This Row],[Section]],1)="C", "C-Batch", "Techno")</f>
        <v>C-Batch</v>
      </c>
      <c r="H423" t="s">
        <v>4745</v>
      </c>
      <c r="I423">
        <v>240</v>
      </c>
      <c r="J423">
        <v>6</v>
      </c>
      <c r="K423">
        <v>56</v>
      </c>
      <c r="L423">
        <v>56</v>
      </c>
      <c r="M423">
        <v>60</v>
      </c>
      <c r="N423">
        <v>56</v>
      </c>
      <c r="O423">
        <f>SUM(Table1[[#This Row],[Maths A]:[Che]])</f>
        <v>228</v>
      </c>
    </row>
    <row r="424" spans="1:15" x14ac:dyDescent="0.25">
      <c r="A424" t="s">
        <v>4234</v>
      </c>
      <c r="B424" t="s">
        <v>4235</v>
      </c>
      <c r="C424" t="s">
        <v>4748</v>
      </c>
      <c r="D424" t="s">
        <v>67</v>
      </c>
      <c r="E424" t="s">
        <v>115</v>
      </c>
      <c r="F424" t="str" cm="1">
        <f t="array" ref="F4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24" t="str">
        <f>IF(LEFT(Table1[[#This Row],[Section]],1)="C", "C-Batch", "Techno")</f>
        <v>C-Batch</v>
      </c>
      <c r="H424" t="s">
        <v>4745</v>
      </c>
      <c r="I424">
        <v>240</v>
      </c>
      <c r="J424">
        <v>99</v>
      </c>
      <c r="K424">
        <v>60</v>
      </c>
      <c r="L424">
        <v>60</v>
      </c>
      <c r="M424">
        <v>56</v>
      </c>
      <c r="N424">
        <v>52</v>
      </c>
      <c r="O424">
        <f>SUM(Table1[[#This Row],[Maths A]:[Che]])</f>
        <v>228</v>
      </c>
    </row>
    <row r="425" spans="1:15" x14ac:dyDescent="0.25">
      <c r="A425" t="s">
        <v>1989</v>
      </c>
      <c r="B425" t="s">
        <v>1990</v>
      </c>
      <c r="C425" t="s">
        <v>4748</v>
      </c>
      <c r="D425" t="s">
        <v>15</v>
      </c>
      <c r="E425" t="s">
        <v>167</v>
      </c>
      <c r="F425" t="str" cm="1">
        <f t="array" ref="F4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25" t="str">
        <f>IF(LEFT(Table1[[#This Row],[Section]],1)="C", "C-Batch", "Techno")</f>
        <v>Techno</v>
      </c>
      <c r="H425" t="s">
        <v>4745</v>
      </c>
      <c r="I425">
        <v>240</v>
      </c>
      <c r="J425">
        <v>93</v>
      </c>
      <c r="K425">
        <v>56</v>
      </c>
      <c r="L425">
        <v>56</v>
      </c>
      <c r="M425">
        <v>52</v>
      </c>
      <c r="N425">
        <v>48</v>
      </c>
      <c r="O425">
        <f>SUM(Table1[[#This Row],[Maths A]:[Che]])</f>
        <v>212</v>
      </c>
    </row>
    <row r="426" spans="1:15" x14ac:dyDescent="0.25">
      <c r="A426" t="s">
        <v>3952</v>
      </c>
      <c r="B426" t="s">
        <v>3953</v>
      </c>
      <c r="C426" t="s">
        <v>4748</v>
      </c>
      <c r="D426" t="s">
        <v>15</v>
      </c>
      <c r="E426" t="s">
        <v>138</v>
      </c>
      <c r="F426" t="str" cm="1">
        <f t="array" ref="F4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26" t="str">
        <f>IF(LEFT(Table1[[#This Row],[Section]],1)="C", "C-Batch", "Techno")</f>
        <v>C-Batch</v>
      </c>
      <c r="H426" t="s">
        <v>4745</v>
      </c>
      <c r="I426">
        <v>240</v>
      </c>
      <c r="J426">
        <v>17</v>
      </c>
      <c r="K426">
        <v>52</v>
      </c>
      <c r="L426">
        <v>60</v>
      </c>
      <c r="M426">
        <v>60</v>
      </c>
      <c r="N426">
        <v>52</v>
      </c>
      <c r="O426">
        <f>SUM(Table1[[#This Row],[Maths A]:[Che]])</f>
        <v>224</v>
      </c>
    </row>
    <row r="427" spans="1:15" x14ac:dyDescent="0.25">
      <c r="A427" t="s">
        <v>2306</v>
      </c>
      <c r="B427" t="s">
        <v>2127</v>
      </c>
      <c r="C427" t="s">
        <v>4748</v>
      </c>
      <c r="D427" t="s">
        <v>67</v>
      </c>
      <c r="E427" t="s">
        <v>159</v>
      </c>
      <c r="F427" t="str" cm="1">
        <f t="array" ref="F4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27" t="str">
        <f>IF(LEFT(Table1[[#This Row],[Section]],1)="C", "C-Batch", "Techno")</f>
        <v>C-Batch</v>
      </c>
      <c r="H427" t="s">
        <v>4745</v>
      </c>
      <c r="I427">
        <v>240</v>
      </c>
      <c r="J427">
        <v>96</v>
      </c>
      <c r="K427">
        <v>60</v>
      </c>
      <c r="L427">
        <v>56</v>
      </c>
      <c r="M427">
        <v>56</v>
      </c>
      <c r="N427">
        <v>56</v>
      </c>
      <c r="O427">
        <f>SUM(Table1[[#This Row],[Maths A]:[Che]])</f>
        <v>228</v>
      </c>
    </row>
    <row r="428" spans="1:15" x14ac:dyDescent="0.25">
      <c r="A428" t="s">
        <v>2179</v>
      </c>
      <c r="B428" t="s">
        <v>2180</v>
      </c>
      <c r="C428" t="s">
        <v>4748</v>
      </c>
      <c r="D428" t="s">
        <v>67</v>
      </c>
      <c r="E428" t="s">
        <v>377</v>
      </c>
      <c r="F428" t="str" cm="1">
        <f t="array" ref="F4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28" t="str">
        <f>IF(LEFT(Table1[[#This Row],[Section]],1)="C", "C-Batch", "Techno")</f>
        <v>C-Batch</v>
      </c>
      <c r="H428" t="s">
        <v>4745</v>
      </c>
      <c r="I428">
        <v>240</v>
      </c>
      <c r="J428">
        <v>60</v>
      </c>
      <c r="K428">
        <v>60</v>
      </c>
      <c r="L428">
        <v>60</v>
      </c>
      <c r="M428">
        <v>60</v>
      </c>
      <c r="N428">
        <v>60</v>
      </c>
      <c r="O428">
        <f>SUM(Table1[[#This Row],[Maths A]:[Che]])</f>
        <v>240</v>
      </c>
    </row>
    <row r="429" spans="1:15" x14ac:dyDescent="0.25">
      <c r="A429" t="s">
        <v>4688</v>
      </c>
      <c r="B429" t="s">
        <v>4237</v>
      </c>
      <c r="C429" t="s">
        <v>4748</v>
      </c>
      <c r="D429" t="s">
        <v>67</v>
      </c>
      <c r="E429" t="s">
        <v>77</v>
      </c>
      <c r="F429" t="str" cm="1">
        <f t="array" ref="F4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29" t="str">
        <f>IF(LEFT(Table1[[#This Row],[Section]],1)="C", "C-Batch", "Techno")</f>
        <v>Techno</v>
      </c>
      <c r="H429" t="s">
        <v>4745</v>
      </c>
      <c r="I429">
        <v>240</v>
      </c>
      <c r="J429">
        <v>73</v>
      </c>
      <c r="K429">
        <v>52</v>
      </c>
      <c r="L429">
        <v>52</v>
      </c>
      <c r="M429">
        <v>60</v>
      </c>
      <c r="N429">
        <v>52</v>
      </c>
      <c r="O429">
        <f>SUM(Table1[[#This Row],[Maths A]:[Che]])</f>
        <v>216</v>
      </c>
    </row>
    <row r="430" spans="1:15" x14ac:dyDescent="0.25">
      <c r="A430" t="s">
        <v>935</v>
      </c>
      <c r="B430" t="s">
        <v>936</v>
      </c>
      <c r="C430" t="s">
        <v>4748</v>
      </c>
      <c r="D430" t="s">
        <v>67</v>
      </c>
      <c r="E430" t="s">
        <v>94</v>
      </c>
      <c r="F430" t="str" cm="1">
        <f t="array" ref="F4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30" t="str">
        <f>IF(LEFT(Table1[[#This Row],[Section]],1)="C", "C-Batch", "Techno")</f>
        <v>C-Batch</v>
      </c>
      <c r="H430" t="s">
        <v>4745</v>
      </c>
      <c r="I430">
        <v>240</v>
      </c>
      <c r="J430">
        <v>6</v>
      </c>
      <c r="K430">
        <v>56</v>
      </c>
      <c r="L430">
        <v>56</v>
      </c>
      <c r="M430">
        <v>60</v>
      </c>
      <c r="N430">
        <v>60</v>
      </c>
      <c r="O430">
        <f>SUM(Table1[[#This Row],[Maths A]:[Che]])</f>
        <v>232</v>
      </c>
    </row>
    <row r="431" spans="1:15" x14ac:dyDescent="0.25">
      <c r="A431" t="s">
        <v>2123</v>
      </c>
      <c r="B431" t="s">
        <v>2124</v>
      </c>
      <c r="C431" t="s">
        <v>4748</v>
      </c>
      <c r="D431" t="s">
        <v>67</v>
      </c>
      <c r="E431" t="s">
        <v>472</v>
      </c>
      <c r="F431" t="str" cm="1">
        <f t="array" ref="F4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31" t="str">
        <f>IF(LEFT(Table1[[#This Row],[Section]],1)="C", "C-Batch", "Techno")</f>
        <v>Techno</v>
      </c>
      <c r="H431" t="s">
        <v>4745</v>
      </c>
      <c r="I431">
        <v>240</v>
      </c>
      <c r="J431">
        <v>86</v>
      </c>
      <c r="K431">
        <v>56</v>
      </c>
      <c r="L431">
        <v>52</v>
      </c>
      <c r="M431">
        <v>52</v>
      </c>
      <c r="N431">
        <v>52</v>
      </c>
      <c r="O431">
        <f>SUM(Table1[[#This Row],[Maths A]:[Che]])</f>
        <v>212</v>
      </c>
    </row>
    <row r="432" spans="1:15" x14ac:dyDescent="0.25">
      <c r="A432" t="s">
        <v>3518</v>
      </c>
      <c r="B432" t="s">
        <v>3519</v>
      </c>
      <c r="C432" t="s">
        <v>4748</v>
      </c>
      <c r="D432" t="s">
        <v>67</v>
      </c>
      <c r="E432" t="s">
        <v>77</v>
      </c>
      <c r="F432" t="str" cm="1">
        <f t="array" ref="F4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32" t="str">
        <f>IF(LEFT(Table1[[#This Row],[Section]],1)="C", "C-Batch", "Techno")</f>
        <v>Techno</v>
      </c>
      <c r="H432" t="s">
        <v>4745</v>
      </c>
      <c r="I432">
        <v>240</v>
      </c>
      <c r="J432">
        <v>42</v>
      </c>
      <c r="K432">
        <v>52</v>
      </c>
      <c r="L432">
        <v>56</v>
      </c>
      <c r="M432">
        <v>52</v>
      </c>
      <c r="N432">
        <v>48</v>
      </c>
      <c r="O432">
        <f>SUM(Table1[[#This Row],[Maths A]:[Che]])</f>
        <v>208</v>
      </c>
    </row>
    <row r="433" spans="1:15" x14ac:dyDescent="0.25">
      <c r="A433" t="s">
        <v>3461</v>
      </c>
      <c r="B433" t="s">
        <v>3462</v>
      </c>
      <c r="C433" t="s">
        <v>4748</v>
      </c>
      <c r="D433" t="s">
        <v>15</v>
      </c>
      <c r="E433" t="s">
        <v>472</v>
      </c>
      <c r="F433" t="str" cm="1">
        <f t="array" ref="F4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33" t="str">
        <f>IF(LEFT(Table1[[#This Row],[Section]],1)="C", "C-Batch", "Techno")</f>
        <v>Techno</v>
      </c>
      <c r="H433" t="s">
        <v>4745</v>
      </c>
      <c r="I433">
        <v>240</v>
      </c>
      <c r="J433">
        <v>84</v>
      </c>
      <c r="K433">
        <v>52</v>
      </c>
      <c r="L433">
        <v>60</v>
      </c>
      <c r="M433">
        <v>52</v>
      </c>
      <c r="N433">
        <v>48</v>
      </c>
      <c r="O433">
        <f>SUM(Table1[[#This Row],[Maths A]:[Che]])</f>
        <v>212</v>
      </c>
    </row>
    <row r="434" spans="1:15" x14ac:dyDescent="0.25">
      <c r="A434" t="s">
        <v>2515</v>
      </c>
      <c r="B434" t="s">
        <v>2516</v>
      </c>
      <c r="C434" t="s">
        <v>4748</v>
      </c>
      <c r="D434" t="s">
        <v>67</v>
      </c>
      <c r="E434" t="s">
        <v>410</v>
      </c>
      <c r="F434" t="str" cm="1">
        <f t="array" ref="F4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34" t="str">
        <f>IF(LEFT(Table1[[#This Row],[Section]],1)="C", "C-Batch", "Techno")</f>
        <v>Techno</v>
      </c>
      <c r="H434" t="s">
        <v>4745</v>
      </c>
      <c r="I434">
        <v>240</v>
      </c>
      <c r="J434">
        <v>2</v>
      </c>
      <c r="K434">
        <v>52</v>
      </c>
      <c r="L434">
        <v>52</v>
      </c>
      <c r="M434">
        <v>56</v>
      </c>
      <c r="N434">
        <v>52</v>
      </c>
      <c r="O434">
        <f>SUM(Table1[[#This Row],[Maths A]:[Che]])</f>
        <v>212</v>
      </c>
    </row>
    <row r="435" spans="1:15" x14ac:dyDescent="0.25">
      <c r="A435" t="s">
        <v>1536</v>
      </c>
      <c r="B435" t="s">
        <v>1537</v>
      </c>
      <c r="C435" t="s">
        <v>4748</v>
      </c>
      <c r="D435" t="s">
        <v>67</v>
      </c>
      <c r="E435" t="s">
        <v>138</v>
      </c>
      <c r="F435" t="str" cm="1">
        <f t="array" ref="F4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35" t="str">
        <f>IF(LEFT(Table1[[#This Row],[Section]],1)="C", "C-Batch", "Techno")</f>
        <v>C-Batch</v>
      </c>
      <c r="H435" t="s">
        <v>4745</v>
      </c>
      <c r="I435">
        <v>240</v>
      </c>
      <c r="J435">
        <v>92</v>
      </c>
      <c r="K435">
        <v>52</v>
      </c>
      <c r="L435">
        <v>52</v>
      </c>
      <c r="M435">
        <v>52</v>
      </c>
      <c r="N435">
        <v>44</v>
      </c>
      <c r="O435">
        <f>SUM(Table1[[#This Row],[Maths A]:[Che]])</f>
        <v>200</v>
      </c>
    </row>
    <row r="436" spans="1:15" x14ac:dyDescent="0.25">
      <c r="A436" t="s">
        <v>701</v>
      </c>
      <c r="B436" t="s">
        <v>702</v>
      </c>
      <c r="C436" t="s">
        <v>4748</v>
      </c>
      <c r="D436" t="s">
        <v>15</v>
      </c>
      <c r="E436" t="s">
        <v>17</v>
      </c>
      <c r="F436" t="str" cm="1">
        <f t="array" ref="F4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36" t="str">
        <f>IF(LEFT(Table1[[#This Row],[Section]],1)="C", "C-Batch", "Techno")</f>
        <v>C-Batch</v>
      </c>
      <c r="H436" t="s">
        <v>4745</v>
      </c>
      <c r="I436">
        <v>240</v>
      </c>
      <c r="J436">
        <v>20</v>
      </c>
      <c r="K436">
        <v>56</v>
      </c>
      <c r="L436">
        <v>60</v>
      </c>
      <c r="M436">
        <v>56</v>
      </c>
      <c r="N436">
        <v>52</v>
      </c>
      <c r="O436">
        <f>SUM(Table1[[#This Row],[Maths A]:[Che]])</f>
        <v>224</v>
      </c>
    </row>
    <row r="437" spans="1:15" x14ac:dyDescent="0.25">
      <c r="A437" t="s">
        <v>851</v>
      </c>
      <c r="B437" t="s">
        <v>852</v>
      </c>
      <c r="C437" t="s">
        <v>4748</v>
      </c>
      <c r="D437" t="s">
        <v>67</v>
      </c>
      <c r="E437" t="s">
        <v>394</v>
      </c>
      <c r="F437" t="str" cm="1">
        <f t="array" ref="F4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37" t="str">
        <f>IF(LEFT(Table1[[#This Row],[Section]],1)="C", "C-Batch", "Techno")</f>
        <v>Techno</v>
      </c>
      <c r="H437" t="s">
        <v>4745</v>
      </c>
      <c r="I437">
        <v>240</v>
      </c>
      <c r="J437">
        <v>7</v>
      </c>
      <c r="K437">
        <v>60</v>
      </c>
      <c r="L437">
        <v>60</v>
      </c>
      <c r="M437">
        <v>60</v>
      </c>
      <c r="N437">
        <v>52</v>
      </c>
      <c r="O437">
        <f>SUM(Table1[[#This Row],[Maths A]:[Che]])</f>
        <v>232</v>
      </c>
    </row>
    <row r="438" spans="1:15" x14ac:dyDescent="0.25">
      <c r="A438" t="s">
        <v>1531</v>
      </c>
      <c r="B438" t="s">
        <v>1532</v>
      </c>
      <c r="C438" t="s">
        <v>4748</v>
      </c>
      <c r="D438" t="s">
        <v>15</v>
      </c>
      <c r="E438" t="s">
        <v>17</v>
      </c>
      <c r="F438" t="str" cm="1">
        <f t="array" ref="F4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38" t="str">
        <f>IF(LEFT(Table1[[#This Row],[Section]],1)="C", "C-Batch", "Techno")</f>
        <v>C-Batch</v>
      </c>
      <c r="H438" t="s">
        <v>4745</v>
      </c>
      <c r="I438">
        <v>240</v>
      </c>
      <c r="J438">
        <v>45</v>
      </c>
      <c r="K438">
        <v>56</v>
      </c>
      <c r="L438">
        <v>60</v>
      </c>
      <c r="M438">
        <v>60</v>
      </c>
      <c r="N438">
        <v>48</v>
      </c>
      <c r="O438">
        <f>SUM(Table1[[#This Row],[Maths A]:[Che]])</f>
        <v>224</v>
      </c>
    </row>
    <row r="439" spans="1:15" x14ac:dyDescent="0.25">
      <c r="A439" t="s">
        <v>3807</v>
      </c>
      <c r="B439" t="s">
        <v>3808</v>
      </c>
      <c r="C439" t="s">
        <v>4748</v>
      </c>
      <c r="D439" t="s">
        <v>67</v>
      </c>
      <c r="E439" t="s">
        <v>373</v>
      </c>
      <c r="F439" t="str" cm="1">
        <f t="array" ref="F4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39" t="str">
        <f>IF(LEFT(Table1[[#This Row],[Section]],1)="C", "C-Batch", "Techno")</f>
        <v>Techno</v>
      </c>
      <c r="H439" t="s">
        <v>4745</v>
      </c>
      <c r="I439">
        <v>240</v>
      </c>
      <c r="J439">
        <v>51</v>
      </c>
      <c r="K439">
        <v>56</v>
      </c>
      <c r="L439">
        <v>60</v>
      </c>
      <c r="M439">
        <v>52</v>
      </c>
      <c r="N439">
        <v>48</v>
      </c>
      <c r="O439">
        <f>SUM(Table1[[#This Row],[Maths A]:[Che]])</f>
        <v>216</v>
      </c>
    </row>
    <row r="440" spans="1:15" x14ac:dyDescent="0.25">
      <c r="A440" t="s">
        <v>4100</v>
      </c>
      <c r="B440" t="s">
        <v>4101</v>
      </c>
      <c r="C440" t="s">
        <v>4748</v>
      </c>
      <c r="D440" t="s">
        <v>15</v>
      </c>
      <c r="E440" t="s">
        <v>167</v>
      </c>
      <c r="F440" t="str" cm="1">
        <f t="array" ref="F4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40" t="str">
        <f>IF(LEFT(Table1[[#This Row],[Section]],1)="C", "C-Batch", "Techno")</f>
        <v>Techno</v>
      </c>
      <c r="H440" t="s">
        <v>4745</v>
      </c>
      <c r="I440">
        <v>240</v>
      </c>
      <c r="J440">
        <v>71</v>
      </c>
      <c r="K440">
        <v>52</v>
      </c>
      <c r="L440">
        <v>52</v>
      </c>
      <c r="M440">
        <v>56</v>
      </c>
      <c r="N440">
        <v>44</v>
      </c>
      <c r="O440">
        <f>SUM(Table1[[#This Row],[Maths A]:[Che]])</f>
        <v>204</v>
      </c>
    </row>
    <row r="441" spans="1:15" x14ac:dyDescent="0.25">
      <c r="A441" t="s">
        <v>2925</v>
      </c>
      <c r="B441" t="s">
        <v>2926</v>
      </c>
      <c r="C441" t="s">
        <v>4748</v>
      </c>
      <c r="D441" t="s">
        <v>67</v>
      </c>
      <c r="E441" t="s">
        <v>122</v>
      </c>
      <c r="F441" t="str" cm="1">
        <f t="array" ref="F4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41" t="str">
        <f>IF(LEFT(Table1[[#This Row],[Section]],1)="C", "C-Batch", "Techno")</f>
        <v>Techno</v>
      </c>
      <c r="H441" t="s">
        <v>4745</v>
      </c>
      <c r="I441">
        <v>240</v>
      </c>
      <c r="J441">
        <v>66</v>
      </c>
      <c r="K441">
        <v>56</v>
      </c>
      <c r="L441">
        <v>52</v>
      </c>
      <c r="M441">
        <v>52</v>
      </c>
      <c r="N441">
        <v>48</v>
      </c>
      <c r="O441">
        <f>SUM(Table1[[#This Row],[Maths A]:[Che]])</f>
        <v>208</v>
      </c>
    </row>
    <row r="442" spans="1:15" x14ac:dyDescent="0.25">
      <c r="A442" t="s">
        <v>4474</v>
      </c>
      <c r="B442" t="s">
        <v>1023</v>
      </c>
      <c r="C442" t="s">
        <v>4748</v>
      </c>
      <c r="D442" t="s">
        <v>15</v>
      </c>
      <c r="E442" t="s">
        <v>115</v>
      </c>
      <c r="F442" t="str" cm="1">
        <f t="array" ref="F4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42" t="str">
        <f>IF(LEFT(Table1[[#This Row],[Section]],1)="C", "C-Batch", "Techno")</f>
        <v>C-Batch</v>
      </c>
      <c r="H442" t="s">
        <v>4745</v>
      </c>
      <c r="I442">
        <v>240</v>
      </c>
      <c r="J442">
        <v>7</v>
      </c>
      <c r="K442">
        <v>52</v>
      </c>
      <c r="L442">
        <v>52</v>
      </c>
      <c r="M442">
        <v>60</v>
      </c>
      <c r="N442">
        <v>48</v>
      </c>
      <c r="O442">
        <f>SUM(Table1[[#This Row],[Maths A]:[Che]])</f>
        <v>212</v>
      </c>
    </row>
    <row r="443" spans="1:15" x14ac:dyDescent="0.25">
      <c r="A443" t="s">
        <v>3192</v>
      </c>
      <c r="B443" t="s">
        <v>3193</v>
      </c>
      <c r="C443" t="s">
        <v>4748</v>
      </c>
      <c r="D443" t="s">
        <v>15</v>
      </c>
      <c r="E443" t="s">
        <v>85</v>
      </c>
      <c r="F443" t="str" cm="1">
        <f t="array" ref="F4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43" t="str">
        <f>IF(LEFT(Table1[[#This Row],[Section]],1)="C", "C-Batch", "Techno")</f>
        <v>Techno</v>
      </c>
      <c r="H443" t="s">
        <v>4745</v>
      </c>
      <c r="I443">
        <v>240</v>
      </c>
      <c r="J443">
        <v>31</v>
      </c>
      <c r="K443">
        <v>56</v>
      </c>
      <c r="L443">
        <v>56</v>
      </c>
      <c r="M443">
        <v>60</v>
      </c>
      <c r="N443">
        <v>52</v>
      </c>
      <c r="O443">
        <f>SUM(Table1[[#This Row],[Maths A]:[Che]])</f>
        <v>224</v>
      </c>
    </row>
    <row r="444" spans="1:15" x14ac:dyDescent="0.25">
      <c r="A444" t="s">
        <v>3102</v>
      </c>
      <c r="B444" t="s">
        <v>3103</v>
      </c>
      <c r="C444" t="s">
        <v>4748</v>
      </c>
      <c r="D444" t="s">
        <v>67</v>
      </c>
      <c r="E444" t="s">
        <v>34</v>
      </c>
      <c r="F444" t="str" cm="1">
        <f t="array" ref="F4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44" t="str">
        <f>IF(LEFT(Table1[[#This Row],[Section]],1)="C", "C-Batch", "Techno")</f>
        <v>C-Batch</v>
      </c>
      <c r="H444" t="s">
        <v>4745</v>
      </c>
      <c r="I444">
        <v>240</v>
      </c>
      <c r="J444">
        <v>42</v>
      </c>
      <c r="K444">
        <v>52</v>
      </c>
      <c r="L444">
        <v>60</v>
      </c>
      <c r="M444">
        <v>56</v>
      </c>
      <c r="N444">
        <v>52</v>
      </c>
      <c r="O444">
        <f>SUM(Table1[[#This Row],[Maths A]:[Che]])</f>
        <v>220</v>
      </c>
    </row>
    <row r="445" spans="1:15" x14ac:dyDescent="0.25">
      <c r="A445" t="s">
        <v>3502</v>
      </c>
      <c r="B445" t="s">
        <v>3503</v>
      </c>
      <c r="C445" t="s">
        <v>4748</v>
      </c>
      <c r="D445" t="s">
        <v>67</v>
      </c>
      <c r="E445" t="s">
        <v>77</v>
      </c>
      <c r="F445" t="str" cm="1">
        <f t="array" ref="F4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45" t="str">
        <f>IF(LEFT(Table1[[#This Row],[Section]],1)="C", "C-Batch", "Techno")</f>
        <v>Techno</v>
      </c>
      <c r="H445" t="s">
        <v>4745</v>
      </c>
      <c r="I445">
        <v>240</v>
      </c>
      <c r="J445">
        <v>33</v>
      </c>
      <c r="K445">
        <v>52</v>
      </c>
      <c r="L445">
        <v>52</v>
      </c>
      <c r="M445">
        <v>56</v>
      </c>
      <c r="N445">
        <v>44</v>
      </c>
      <c r="O445">
        <f>SUM(Table1[[#This Row],[Maths A]:[Che]])</f>
        <v>204</v>
      </c>
    </row>
    <row r="446" spans="1:15" x14ac:dyDescent="0.25">
      <c r="A446" t="s">
        <v>3587</v>
      </c>
      <c r="B446" t="s">
        <v>290</v>
      </c>
      <c r="C446" t="s">
        <v>4748</v>
      </c>
      <c r="D446" t="s">
        <v>15</v>
      </c>
      <c r="E446" t="s">
        <v>260</v>
      </c>
      <c r="F446" t="str" cm="1">
        <f t="array" ref="F4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46" t="str">
        <f>IF(LEFT(Table1[[#This Row],[Section]],1)="C", "C-Batch", "Techno")</f>
        <v>C-Batch</v>
      </c>
      <c r="H446" t="s">
        <v>4745</v>
      </c>
      <c r="I446">
        <v>240</v>
      </c>
      <c r="J446">
        <v>51</v>
      </c>
      <c r="K446">
        <v>56</v>
      </c>
      <c r="L446">
        <v>60</v>
      </c>
      <c r="M446">
        <v>60</v>
      </c>
      <c r="N446">
        <v>60</v>
      </c>
      <c r="O446">
        <f>SUM(Table1[[#This Row],[Maths A]:[Che]])</f>
        <v>236</v>
      </c>
    </row>
    <row r="447" spans="1:15" x14ac:dyDescent="0.25">
      <c r="A447" t="s">
        <v>3179</v>
      </c>
      <c r="B447" t="s">
        <v>3106</v>
      </c>
      <c r="C447" t="s">
        <v>4748</v>
      </c>
      <c r="D447" t="s">
        <v>67</v>
      </c>
      <c r="E447" t="s">
        <v>373</v>
      </c>
      <c r="F447" t="str" cm="1">
        <f t="array" ref="F4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47" t="str">
        <f>IF(LEFT(Table1[[#This Row],[Section]],1)="C", "C-Batch", "Techno")</f>
        <v>Techno</v>
      </c>
      <c r="H447" t="s">
        <v>4745</v>
      </c>
      <c r="I447">
        <v>240</v>
      </c>
      <c r="J447">
        <v>70</v>
      </c>
      <c r="K447">
        <v>52</v>
      </c>
      <c r="L447">
        <v>60</v>
      </c>
      <c r="M447">
        <v>52</v>
      </c>
      <c r="N447">
        <v>48</v>
      </c>
      <c r="O447">
        <f>SUM(Table1[[#This Row],[Maths A]:[Che]])</f>
        <v>212</v>
      </c>
    </row>
    <row r="448" spans="1:15" x14ac:dyDescent="0.25">
      <c r="A448" t="s">
        <v>287</v>
      </c>
      <c r="B448" t="s">
        <v>288</v>
      </c>
      <c r="C448" t="s">
        <v>4748</v>
      </c>
      <c r="D448" t="s">
        <v>67</v>
      </c>
      <c r="E448" t="s">
        <v>34</v>
      </c>
      <c r="F448" t="str" cm="1">
        <f t="array" ref="F4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48" t="str">
        <f>IF(LEFT(Table1[[#This Row],[Section]],1)="C", "C-Batch", "Techno")</f>
        <v>C-Batch</v>
      </c>
      <c r="H448" t="s">
        <v>4745</v>
      </c>
      <c r="I448">
        <v>240</v>
      </c>
      <c r="J448">
        <v>82</v>
      </c>
      <c r="K448">
        <v>56</v>
      </c>
      <c r="L448">
        <v>56</v>
      </c>
      <c r="M448">
        <v>60</v>
      </c>
      <c r="N448">
        <v>52</v>
      </c>
      <c r="O448">
        <f>SUM(Table1[[#This Row],[Maths A]:[Che]])</f>
        <v>224</v>
      </c>
    </row>
    <row r="449" spans="1:15" x14ac:dyDescent="0.25">
      <c r="A449" t="s">
        <v>1020</v>
      </c>
      <c r="B449" t="s">
        <v>1021</v>
      </c>
      <c r="C449" t="s">
        <v>4748</v>
      </c>
      <c r="D449" t="s">
        <v>15</v>
      </c>
      <c r="E449" t="s">
        <v>52</v>
      </c>
      <c r="F449" t="str" cm="1">
        <f t="array" ref="F4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49" t="str">
        <f>IF(LEFT(Table1[[#This Row],[Section]],1)="C", "C-Batch", "Techno")</f>
        <v>Techno</v>
      </c>
      <c r="H449" t="s">
        <v>4745</v>
      </c>
      <c r="I449">
        <v>240</v>
      </c>
      <c r="J449">
        <v>66</v>
      </c>
      <c r="K449">
        <v>52</v>
      </c>
      <c r="L449">
        <v>56</v>
      </c>
      <c r="M449">
        <v>52</v>
      </c>
      <c r="N449">
        <v>52</v>
      </c>
      <c r="O449">
        <f>SUM(Table1[[#This Row],[Maths A]:[Che]])</f>
        <v>212</v>
      </c>
    </row>
    <row r="450" spans="1:15" x14ac:dyDescent="0.25">
      <c r="A450" t="s">
        <v>1010</v>
      </c>
      <c r="B450" t="s">
        <v>1011</v>
      </c>
      <c r="C450" t="s">
        <v>4748</v>
      </c>
      <c r="D450" t="s">
        <v>15</v>
      </c>
      <c r="E450" t="s">
        <v>167</v>
      </c>
      <c r="F450" t="str" cm="1">
        <f t="array" ref="F4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50" t="str">
        <f>IF(LEFT(Table1[[#This Row],[Section]],1)="C", "C-Batch", "Techno")</f>
        <v>Techno</v>
      </c>
      <c r="H450" t="s">
        <v>4745</v>
      </c>
      <c r="I450">
        <v>240</v>
      </c>
      <c r="J450">
        <v>50</v>
      </c>
      <c r="K450">
        <v>60</v>
      </c>
      <c r="L450">
        <v>60</v>
      </c>
      <c r="M450">
        <v>60</v>
      </c>
      <c r="N450">
        <v>56</v>
      </c>
      <c r="O450">
        <f>SUM(Table1[[#This Row],[Maths A]:[Che]])</f>
        <v>236</v>
      </c>
    </row>
    <row r="451" spans="1:15" x14ac:dyDescent="0.25">
      <c r="A451" t="s">
        <v>4666</v>
      </c>
      <c r="B451" t="s">
        <v>4667</v>
      </c>
      <c r="C451" t="s">
        <v>4748</v>
      </c>
      <c r="D451" t="s">
        <v>15</v>
      </c>
      <c r="E451" t="s">
        <v>260</v>
      </c>
      <c r="F451" t="str" cm="1">
        <f t="array" ref="F4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51" t="str">
        <f>IF(LEFT(Table1[[#This Row],[Section]],1)="C", "C-Batch", "Techno")</f>
        <v>C-Batch</v>
      </c>
      <c r="H451" t="s">
        <v>4745</v>
      </c>
      <c r="I451">
        <v>240</v>
      </c>
      <c r="J451">
        <v>91</v>
      </c>
      <c r="K451">
        <v>56</v>
      </c>
      <c r="L451">
        <v>60</v>
      </c>
      <c r="M451">
        <v>60</v>
      </c>
      <c r="N451">
        <v>48</v>
      </c>
      <c r="O451">
        <f>SUM(Table1[[#This Row],[Maths A]:[Che]])</f>
        <v>224</v>
      </c>
    </row>
    <row r="452" spans="1:15" x14ac:dyDescent="0.25">
      <c r="A452" t="s">
        <v>2437</v>
      </c>
      <c r="B452" t="s">
        <v>2438</v>
      </c>
      <c r="C452" t="s">
        <v>4748</v>
      </c>
      <c r="D452" t="s">
        <v>67</v>
      </c>
      <c r="E452" t="s">
        <v>394</v>
      </c>
      <c r="F452" t="str" cm="1">
        <f t="array" ref="F4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52" t="str">
        <f>IF(LEFT(Table1[[#This Row],[Section]],1)="C", "C-Batch", "Techno")</f>
        <v>Techno</v>
      </c>
      <c r="H452" t="s">
        <v>4745</v>
      </c>
      <c r="I452">
        <v>240</v>
      </c>
      <c r="J452">
        <v>53</v>
      </c>
      <c r="K452">
        <v>56</v>
      </c>
      <c r="L452">
        <v>56</v>
      </c>
      <c r="M452">
        <v>56</v>
      </c>
      <c r="N452">
        <v>56</v>
      </c>
      <c r="O452">
        <f>SUM(Table1[[#This Row],[Maths A]:[Che]])</f>
        <v>224</v>
      </c>
    </row>
    <row r="453" spans="1:15" x14ac:dyDescent="0.25">
      <c r="A453" t="s">
        <v>4314</v>
      </c>
      <c r="B453" t="s">
        <v>4315</v>
      </c>
      <c r="C453" t="s">
        <v>4748</v>
      </c>
      <c r="D453" t="s">
        <v>67</v>
      </c>
      <c r="E453" t="s">
        <v>115</v>
      </c>
      <c r="F453" t="str" cm="1">
        <f t="array" ref="F4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53" t="str">
        <f>IF(LEFT(Table1[[#This Row],[Section]],1)="C", "C-Batch", "Techno")</f>
        <v>C-Batch</v>
      </c>
      <c r="H453" t="s">
        <v>4745</v>
      </c>
      <c r="I453">
        <v>240</v>
      </c>
      <c r="J453">
        <v>2</v>
      </c>
      <c r="K453">
        <v>52</v>
      </c>
      <c r="L453">
        <v>56</v>
      </c>
      <c r="M453">
        <v>60</v>
      </c>
      <c r="N453">
        <v>44</v>
      </c>
      <c r="O453">
        <f>SUM(Table1[[#This Row],[Maths A]:[Che]])</f>
        <v>212</v>
      </c>
    </row>
    <row r="454" spans="1:15" x14ac:dyDescent="0.25">
      <c r="A454" t="s">
        <v>3999</v>
      </c>
      <c r="B454" t="s">
        <v>4000</v>
      </c>
      <c r="C454" t="s">
        <v>4748</v>
      </c>
      <c r="D454" t="s">
        <v>15</v>
      </c>
      <c r="E454" t="s">
        <v>472</v>
      </c>
      <c r="F454" t="str" cm="1">
        <f t="array" ref="F4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54" t="str">
        <f>IF(LEFT(Table1[[#This Row],[Section]],1)="C", "C-Batch", "Techno")</f>
        <v>Techno</v>
      </c>
      <c r="H454" t="s">
        <v>4745</v>
      </c>
      <c r="I454">
        <v>240</v>
      </c>
      <c r="J454">
        <v>46</v>
      </c>
      <c r="K454">
        <v>52</v>
      </c>
      <c r="L454">
        <v>52</v>
      </c>
      <c r="M454">
        <v>56</v>
      </c>
      <c r="N454">
        <v>48</v>
      </c>
      <c r="O454">
        <f>SUM(Table1[[#This Row],[Maths A]:[Che]])</f>
        <v>208</v>
      </c>
    </row>
    <row r="455" spans="1:15" x14ac:dyDescent="0.25">
      <c r="A455" t="s">
        <v>464</v>
      </c>
      <c r="B455" t="s">
        <v>465</v>
      </c>
      <c r="C455" t="s">
        <v>4748</v>
      </c>
      <c r="D455" t="s">
        <v>67</v>
      </c>
      <c r="E455" t="s">
        <v>394</v>
      </c>
      <c r="F455" t="str" cm="1">
        <f t="array" ref="F4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55" t="str">
        <f>IF(LEFT(Table1[[#This Row],[Section]],1)="C", "C-Batch", "Techno")</f>
        <v>Techno</v>
      </c>
      <c r="H455" t="s">
        <v>4745</v>
      </c>
      <c r="I455">
        <v>240</v>
      </c>
      <c r="J455">
        <v>7</v>
      </c>
      <c r="K455">
        <v>56</v>
      </c>
      <c r="L455">
        <v>56</v>
      </c>
      <c r="M455">
        <v>56</v>
      </c>
      <c r="N455">
        <v>56</v>
      </c>
      <c r="O455">
        <f>SUM(Table1[[#This Row],[Maths A]:[Che]])</f>
        <v>224</v>
      </c>
    </row>
    <row r="456" spans="1:15" x14ac:dyDescent="0.25">
      <c r="A456" t="s">
        <v>2189</v>
      </c>
      <c r="B456" t="s">
        <v>2190</v>
      </c>
      <c r="C456" t="s">
        <v>4748</v>
      </c>
      <c r="D456" t="s">
        <v>67</v>
      </c>
      <c r="E456" t="s">
        <v>483</v>
      </c>
      <c r="F456" t="str" cm="1">
        <f t="array" ref="F4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56" t="str">
        <f>IF(LEFT(Table1[[#This Row],[Section]],1)="C", "C-Batch", "Techno")</f>
        <v>C-Batch</v>
      </c>
      <c r="H456" t="s">
        <v>4745</v>
      </c>
      <c r="I456">
        <v>240</v>
      </c>
      <c r="J456">
        <v>35</v>
      </c>
      <c r="K456">
        <v>56</v>
      </c>
      <c r="L456">
        <v>60</v>
      </c>
      <c r="M456">
        <v>56</v>
      </c>
      <c r="N456">
        <v>60</v>
      </c>
      <c r="O456">
        <f>SUM(Table1[[#This Row],[Maths A]:[Che]])</f>
        <v>232</v>
      </c>
    </row>
    <row r="457" spans="1:15" x14ac:dyDescent="0.25">
      <c r="A457" t="s">
        <v>397</v>
      </c>
      <c r="B457" t="s">
        <v>398</v>
      </c>
      <c r="C457" t="s">
        <v>4748</v>
      </c>
      <c r="D457" t="s">
        <v>15</v>
      </c>
      <c r="E457" t="s">
        <v>394</v>
      </c>
      <c r="F457" t="str" cm="1">
        <f t="array" ref="F4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57" t="str">
        <f>IF(LEFT(Table1[[#This Row],[Section]],1)="C", "C-Batch", "Techno")</f>
        <v>Techno</v>
      </c>
      <c r="H457" t="s">
        <v>4745</v>
      </c>
      <c r="I457">
        <v>240</v>
      </c>
      <c r="J457">
        <v>41</v>
      </c>
      <c r="K457">
        <v>52</v>
      </c>
      <c r="L457">
        <v>56</v>
      </c>
      <c r="M457">
        <v>56</v>
      </c>
      <c r="N457">
        <v>56</v>
      </c>
      <c r="O457">
        <f>SUM(Table1[[#This Row],[Maths A]:[Che]])</f>
        <v>220</v>
      </c>
    </row>
    <row r="458" spans="1:15" x14ac:dyDescent="0.25">
      <c r="A458" t="s">
        <v>2644</v>
      </c>
      <c r="B458" t="s">
        <v>2645</v>
      </c>
      <c r="C458" t="s">
        <v>4748</v>
      </c>
      <c r="D458" t="s">
        <v>67</v>
      </c>
      <c r="E458" t="s">
        <v>394</v>
      </c>
      <c r="F458" t="str" cm="1">
        <f t="array" ref="F4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58" t="str">
        <f>IF(LEFT(Table1[[#This Row],[Section]],1)="C", "C-Batch", "Techno")</f>
        <v>Techno</v>
      </c>
      <c r="H458" t="s">
        <v>4745</v>
      </c>
      <c r="I458">
        <v>240</v>
      </c>
      <c r="J458">
        <v>1</v>
      </c>
      <c r="K458">
        <v>52</v>
      </c>
      <c r="L458">
        <v>56</v>
      </c>
      <c r="M458">
        <v>56</v>
      </c>
      <c r="N458">
        <v>48</v>
      </c>
      <c r="O458">
        <f>SUM(Table1[[#This Row],[Maths A]:[Che]])</f>
        <v>212</v>
      </c>
    </row>
    <row r="459" spans="1:15" x14ac:dyDescent="0.25">
      <c r="A459" t="s">
        <v>3891</v>
      </c>
      <c r="B459" t="s">
        <v>3892</v>
      </c>
      <c r="C459" t="s">
        <v>4748</v>
      </c>
      <c r="D459" t="s">
        <v>67</v>
      </c>
      <c r="E459" t="s">
        <v>233</v>
      </c>
      <c r="F459" t="str" cm="1">
        <f t="array" ref="F4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59" t="str">
        <f>IF(LEFT(Table1[[#This Row],[Section]],1)="C", "C-Batch", "Techno")</f>
        <v>C-Batch</v>
      </c>
      <c r="H459" t="s">
        <v>4745</v>
      </c>
      <c r="I459">
        <v>240</v>
      </c>
      <c r="J459">
        <v>69</v>
      </c>
      <c r="K459">
        <v>52</v>
      </c>
      <c r="L459">
        <v>60</v>
      </c>
      <c r="M459">
        <v>52</v>
      </c>
      <c r="N459">
        <v>48</v>
      </c>
      <c r="O459">
        <f>SUM(Table1[[#This Row],[Maths A]:[Che]])</f>
        <v>212</v>
      </c>
    </row>
    <row r="460" spans="1:15" x14ac:dyDescent="0.25">
      <c r="A460" t="s">
        <v>1894</v>
      </c>
      <c r="B460" t="s">
        <v>1895</v>
      </c>
      <c r="C460" t="s">
        <v>4748</v>
      </c>
      <c r="D460" t="s">
        <v>67</v>
      </c>
      <c r="E460" t="s">
        <v>373</v>
      </c>
      <c r="F460" t="str" cm="1">
        <f t="array" ref="F4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60" t="str">
        <f>IF(LEFT(Table1[[#This Row],[Section]],1)="C", "C-Batch", "Techno")</f>
        <v>Techno</v>
      </c>
      <c r="H460" t="s">
        <v>4745</v>
      </c>
      <c r="I460">
        <v>240</v>
      </c>
      <c r="J460">
        <v>11</v>
      </c>
      <c r="K460">
        <v>52</v>
      </c>
      <c r="L460">
        <v>56</v>
      </c>
      <c r="M460">
        <v>52</v>
      </c>
      <c r="N460">
        <v>52</v>
      </c>
      <c r="O460">
        <f>SUM(Table1[[#This Row],[Maths A]:[Che]])</f>
        <v>212</v>
      </c>
    </row>
    <row r="461" spans="1:15" x14ac:dyDescent="0.25">
      <c r="A461" t="s">
        <v>1434</v>
      </c>
      <c r="B461" t="s">
        <v>1435</v>
      </c>
      <c r="C461" t="s">
        <v>4748</v>
      </c>
      <c r="D461" t="s">
        <v>67</v>
      </c>
      <c r="E461" t="s">
        <v>159</v>
      </c>
      <c r="F461" t="str" cm="1">
        <f t="array" ref="F4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61" t="str">
        <f>IF(LEFT(Table1[[#This Row],[Section]],1)="C", "C-Batch", "Techno")</f>
        <v>C-Batch</v>
      </c>
      <c r="H461" t="s">
        <v>4745</v>
      </c>
      <c r="I461">
        <v>240</v>
      </c>
      <c r="J461">
        <v>28</v>
      </c>
      <c r="K461">
        <v>52</v>
      </c>
      <c r="L461">
        <v>60</v>
      </c>
      <c r="M461">
        <v>52</v>
      </c>
      <c r="N461">
        <v>44</v>
      </c>
      <c r="O461">
        <f>SUM(Table1[[#This Row],[Maths A]:[Che]])</f>
        <v>208</v>
      </c>
    </row>
    <row r="462" spans="1:15" x14ac:dyDescent="0.25">
      <c r="A462" t="s">
        <v>3836</v>
      </c>
      <c r="B462" t="s">
        <v>1437</v>
      </c>
      <c r="C462" t="s">
        <v>4748</v>
      </c>
      <c r="D462" t="s">
        <v>15</v>
      </c>
      <c r="E462" t="s">
        <v>26</v>
      </c>
      <c r="F462" t="str" cm="1">
        <f t="array" ref="F4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62" t="str">
        <f>IF(LEFT(Table1[[#This Row],[Section]],1)="C", "C-Batch", "Techno")</f>
        <v>Techno</v>
      </c>
      <c r="H462" t="s">
        <v>4745</v>
      </c>
      <c r="I462">
        <v>240</v>
      </c>
      <c r="J462">
        <v>99</v>
      </c>
      <c r="K462">
        <v>52</v>
      </c>
      <c r="L462">
        <v>56</v>
      </c>
      <c r="M462">
        <v>60</v>
      </c>
      <c r="N462">
        <v>52</v>
      </c>
      <c r="O462">
        <f>SUM(Table1[[#This Row],[Maths A]:[Che]])</f>
        <v>220</v>
      </c>
    </row>
    <row r="463" spans="1:15" x14ac:dyDescent="0.25">
      <c r="A463" t="s">
        <v>1588</v>
      </c>
      <c r="B463" t="s">
        <v>1589</v>
      </c>
      <c r="C463" t="s">
        <v>4748</v>
      </c>
      <c r="D463" t="s">
        <v>15</v>
      </c>
      <c r="E463" t="s">
        <v>483</v>
      </c>
      <c r="F463" t="str" cm="1">
        <f t="array" ref="F4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63" t="str">
        <f>IF(LEFT(Table1[[#This Row],[Section]],1)="C", "C-Batch", "Techno")</f>
        <v>C-Batch</v>
      </c>
      <c r="H463" t="s">
        <v>4745</v>
      </c>
      <c r="I463">
        <v>240</v>
      </c>
      <c r="J463">
        <v>74</v>
      </c>
      <c r="K463">
        <v>52</v>
      </c>
      <c r="L463">
        <v>60</v>
      </c>
      <c r="M463">
        <v>60</v>
      </c>
      <c r="N463">
        <v>48</v>
      </c>
      <c r="O463">
        <f>SUM(Table1[[#This Row],[Maths A]:[Che]])</f>
        <v>220</v>
      </c>
    </row>
    <row r="464" spans="1:15" x14ac:dyDescent="0.25">
      <c r="A464" t="s">
        <v>2659</v>
      </c>
      <c r="B464" t="s">
        <v>2660</v>
      </c>
      <c r="C464" t="s">
        <v>4748</v>
      </c>
      <c r="D464" t="s">
        <v>67</v>
      </c>
      <c r="E464" t="s">
        <v>85</v>
      </c>
      <c r="F464" t="str" cm="1">
        <f t="array" ref="F4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64" t="str">
        <f>IF(LEFT(Table1[[#This Row],[Section]],1)="C", "C-Batch", "Techno")</f>
        <v>Techno</v>
      </c>
      <c r="H464" t="s">
        <v>4745</v>
      </c>
      <c r="I464">
        <v>240</v>
      </c>
      <c r="J464">
        <v>82</v>
      </c>
      <c r="K464">
        <v>52</v>
      </c>
      <c r="L464">
        <v>56</v>
      </c>
      <c r="M464">
        <v>56</v>
      </c>
      <c r="N464">
        <v>44</v>
      </c>
      <c r="O464">
        <f>SUM(Table1[[#This Row],[Maths A]:[Che]])</f>
        <v>208</v>
      </c>
    </row>
    <row r="465" spans="1:15" x14ac:dyDescent="0.25">
      <c r="A465" t="s">
        <v>4382</v>
      </c>
      <c r="B465" t="s">
        <v>4383</v>
      </c>
      <c r="C465" t="s">
        <v>4748</v>
      </c>
      <c r="D465" t="s">
        <v>15</v>
      </c>
      <c r="E465" t="s">
        <v>52</v>
      </c>
      <c r="F465" t="str" cm="1">
        <f t="array" ref="F4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65" t="str">
        <f>IF(LEFT(Table1[[#This Row],[Section]],1)="C", "C-Batch", "Techno")</f>
        <v>Techno</v>
      </c>
      <c r="H465" t="s">
        <v>4745</v>
      </c>
      <c r="I465">
        <v>240</v>
      </c>
      <c r="J465">
        <v>12</v>
      </c>
      <c r="K465">
        <v>60</v>
      </c>
      <c r="L465">
        <v>60</v>
      </c>
      <c r="M465">
        <v>56</v>
      </c>
      <c r="N465">
        <v>52</v>
      </c>
      <c r="O465">
        <f>SUM(Table1[[#This Row],[Maths A]:[Che]])</f>
        <v>228</v>
      </c>
    </row>
    <row r="466" spans="1:15" x14ac:dyDescent="0.25">
      <c r="A466" t="s">
        <v>3392</v>
      </c>
      <c r="B466" t="s">
        <v>3393</v>
      </c>
      <c r="C466" t="s">
        <v>4748</v>
      </c>
      <c r="D466" t="s">
        <v>15</v>
      </c>
      <c r="E466" t="s">
        <v>483</v>
      </c>
      <c r="F466" t="str" cm="1">
        <f t="array" ref="F4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66" t="str">
        <f>IF(LEFT(Table1[[#This Row],[Section]],1)="C", "C-Batch", "Techno")</f>
        <v>C-Batch</v>
      </c>
      <c r="H466" t="s">
        <v>4745</v>
      </c>
      <c r="I466">
        <v>240</v>
      </c>
      <c r="J466">
        <v>54</v>
      </c>
      <c r="K466">
        <v>52</v>
      </c>
      <c r="L466">
        <v>60</v>
      </c>
      <c r="M466">
        <v>52</v>
      </c>
      <c r="N466">
        <v>52</v>
      </c>
      <c r="O466">
        <f>SUM(Table1[[#This Row],[Maths A]:[Che]])</f>
        <v>216</v>
      </c>
    </row>
    <row r="467" spans="1:15" x14ac:dyDescent="0.25">
      <c r="A467" t="s">
        <v>2827</v>
      </c>
      <c r="B467" t="s">
        <v>2828</v>
      </c>
      <c r="C467" t="s">
        <v>4748</v>
      </c>
      <c r="D467" t="s">
        <v>15</v>
      </c>
      <c r="E467" t="s">
        <v>138</v>
      </c>
      <c r="F467" t="str" cm="1">
        <f t="array" ref="F4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67" t="str">
        <f>IF(LEFT(Table1[[#This Row],[Section]],1)="C", "C-Batch", "Techno")</f>
        <v>C-Batch</v>
      </c>
      <c r="H467" t="s">
        <v>4745</v>
      </c>
      <c r="I467">
        <v>240</v>
      </c>
      <c r="J467">
        <v>75</v>
      </c>
      <c r="K467">
        <v>52</v>
      </c>
      <c r="L467">
        <v>60</v>
      </c>
      <c r="M467">
        <v>52</v>
      </c>
      <c r="N467">
        <v>52</v>
      </c>
      <c r="O467">
        <f>SUM(Table1[[#This Row],[Maths A]:[Che]])</f>
        <v>216</v>
      </c>
    </row>
    <row r="468" spans="1:15" x14ac:dyDescent="0.25">
      <c r="A468" t="s">
        <v>4122</v>
      </c>
      <c r="B468" t="s">
        <v>1438</v>
      </c>
      <c r="C468" t="s">
        <v>4748</v>
      </c>
      <c r="D468" t="s">
        <v>67</v>
      </c>
      <c r="E468" t="s">
        <v>472</v>
      </c>
      <c r="F468" t="str" cm="1">
        <f t="array" ref="F4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68" t="str">
        <f>IF(LEFT(Table1[[#This Row],[Section]],1)="C", "C-Batch", "Techno")</f>
        <v>Techno</v>
      </c>
      <c r="H468" t="s">
        <v>4745</v>
      </c>
      <c r="I468">
        <v>240</v>
      </c>
      <c r="J468">
        <v>82</v>
      </c>
      <c r="K468">
        <v>52</v>
      </c>
      <c r="L468">
        <v>60</v>
      </c>
      <c r="M468">
        <v>52</v>
      </c>
      <c r="N468">
        <v>44</v>
      </c>
      <c r="O468">
        <f>SUM(Table1[[#This Row],[Maths A]:[Che]])</f>
        <v>208</v>
      </c>
    </row>
    <row r="469" spans="1:15" x14ac:dyDescent="0.25">
      <c r="A469" t="s">
        <v>1513</v>
      </c>
      <c r="B469" t="s">
        <v>1514</v>
      </c>
      <c r="C469" t="s">
        <v>4748</v>
      </c>
      <c r="D469" t="s">
        <v>15</v>
      </c>
      <c r="E469" t="s">
        <v>260</v>
      </c>
      <c r="F469" t="str" cm="1">
        <f t="array" ref="F4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69" t="str">
        <f>IF(LEFT(Table1[[#This Row],[Section]],1)="C", "C-Batch", "Techno")</f>
        <v>C-Batch</v>
      </c>
      <c r="H469" t="s">
        <v>4745</v>
      </c>
      <c r="I469">
        <v>240</v>
      </c>
      <c r="J469">
        <v>1</v>
      </c>
      <c r="K469">
        <v>56</v>
      </c>
      <c r="L469">
        <v>60</v>
      </c>
      <c r="M469">
        <v>56</v>
      </c>
      <c r="N469">
        <v>56</v>
      </c>
      <c r="O469">
        <f>SUM(Table1[[#This Row],[Maths A]:[Che]])</f>
        <v>228</v>
      </c>
    </row>
    <row r="470" spans="1:15" x14ac:dyDescent="0.25">
      <c r="A470" t="s">
        <v>4507</v>
      </c>
      <c r="B470" t="s">
        <v>4508</v>
      </c>
      <c r="C470" t="s">
        <v>4748</v>
      </c>
      <c r="D470" t="s">
        <v>67</v>
      </c>
      <c r="E470" t="s">
        <v>373</v>
      </c>
      <c r="F470" t="str" cm="1">
        <f t="array" ref="F4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70" t="str">
        <f>IF(LEFT(Table1[[#This Row],[Section]],1)="C", "C-Batch", "Techno")</f>
        <v>Techno</v>
      </c>
      <c r="H470" t="s">
        <v>4745</v>
      </c>
      <c r="I470">
        <v>240</v>
      </c>
      <c r="J470">
        <v>6</v>
      </c>
      <c r="K470">
        <v>56</v>
      </c>
      <c r="L470">
        <v>56</v>
      </c>
      <c r="M470">
        <v>56</v>
      </c>
      <c r="N470">
        <v>56</v>
      </c>
      <c r="O470">
        <f>SUM(Table1[[#This Row],[Maths A]:[Che]])</f>
        <v>224</v>
      </c>
    </row>
    <row r="471" spans="1:15" x14ac:dyDescent="0.25">
      <c r="A471" t="s">
        <v>2625</v>
      </c>
      <c r="B471" t="s">
        <v>2626</v>
      </c>
      <c r="C471" t="s">
        <v>4748</v>
      </c>
      <c r="D471" t="s">
        <v>67</v>
      </c>
      <c r="E471" t="s">
        <v>377</v>
      </c>
      <c r="F471" t="str" cm="1">
        <f t="array" ref="F4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71" t="str">
        <f>IF(LEFT(Table1[[#This Row],[Section]],1)="C", "C-Batch", "Techno")</f>
        <v>C-Batch</v>
      </c>
      <c r="H471" t="s">
        <v>4745</v>
      </c>
      <c r="I471">
        <v>240</v>
      </c>
      <c r="J471">
        <v>97</v>
      </c>
      <c r="K471">
        <v>52</v>
      </c>
      <c r="L471">
        <v>60</v>
      </c>
      <c r="M471">
        <v>60</v>
      </c>
      <c r="N471">
        <v>52</v>
      </c>
      <c r="O471">
        <f>SUM(Table1[[#This Row],[Maths A]:[Che]])</f>
        <v>224</v>
      </c>
    </row>
    <row r="472" spans="1:15" x14ac:dyDescent="0.25">
      <c r="A472" t="s">
        <v>3305</v>
      </c>
      <c r="B472" t="s">
        <v>3306</v>
      </c>
      <c r="C472" t="s">
        <v>4748</v>
      </c>
      <c r="D472" t="s">
        <v>67</v>
      </c>
      <c r="E472" t="s">
        <v>122</v>
      </c>
      <c r="F472" t="str" cm="1">
        <f t="array" ref="F4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72" t="str">
        <f>IF(LEFT(Table1[[#This Row],[Section]],1)="C", "C-Batch", "Techno")</f>
        <v>Techno</v>
      </c>
      <c r="H472" t="s">
        <v>4745</v>
      </c>
      <c r="I472">
        <v>240</v>
      </c>
      <c r="J472">
        <v>24</v>
      </c>
      <c r="K472">
        <v>52</v>
      </c>
      <c r="L472">
        <v>56</v>
      </c>
      <c r="M472">
        <v>56</v>
      </c>
      <c r="N472">
        <v>52</v>
      </c>
      <c r="O472">
        <f>SUM(Table1[[#This Row],[Maths A]:[Che]])</f>
        <v>216</v>
      </c>
    </row>
    <row r="473" spans="1:15" x14ac:dyDescent="0.25">
      <c r="A473" t="s">
        <v>799</v>
      </c>
      <c r="B473" t="s">
        <v>800</v>
      </c>
      <c r="C473" t="s">
        <v>4748</v>
      </c>
      <c r="D473" t="s">
        <v>67</v>
      </c>
      <c r="E473" t="s">
        <v>472</v>
      </c>
      <c r="F473" t="str" cm="1">
        <f t="array" ref="F4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73" t="str">
        <f>IF(LEFT(Table1[[#This Row],[Section]],1)="C", "C-Batch", "Techno")</f>
        <v>Techno</v>
      </c>
      <c r="H473" t="s">
        <v>4745</v>
      </c>
      <c r="I473">
        <v>240</v>
      </c>
      <c r="J473">
        <v>46</v>
      </c>
      <c r="K473">
        <v>52</v>
      </c>
      <c r="L473">
        <v>52</v>
      </c>
      <c r="M473">
        <v>60</v>
      </c>
      <c r="N473">
        <v>52</v>
      </c>
      <c r="O473">
        <f>SUM(Table1[[#This Row],[Maths A]:[Che]])</f>
        <v>216</v>
      </c>
    </row>
    <row r="474" spans="1:15" x14ac:dyDescent="0.25">
      <c r="A474" t="s">
        <v>760</v>
      </c>
      <c r="B474" t="s">
        <v>761</v>
      </c>
      <c r="C474" t="s">
        <v>4748</v>
      </c>
      <c r="D474" t="s">
        <v>67</v>
      </c>
      <c r="E474" t="s">
        <v>159</v>
      </c>
      <c r="F474" t="str" cm="1">
        <f t="array" ref="F4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74" t="str">
        <f>IF(LEFT(Table1[[#This Row],[Section]],1)="C", "C-Batch", "Techno")</f>
        <v>C-Batch</v>
      </c>
      <c r="H474" t="s">
        <v>4745</v>
      </c>
      <c r="I474">
        <v>240</v>
      </c>
      <c r="J474">
        <v>71</v>
      </c>
      <c r="K474">
        <v>60</v>
      </c>
      <c r="L474">
        <v>56</v>
      </c>
      <c r="M474">
        <v>56</v>
      </c>
      <c r="N474">
        <v>60</v>
      </c>
      <c r="O474">
        <f>SUM(Table1[[#This Row],[Maths A]:[Che]])</f>
        <v>232</v>
      </c>
    </row>
    <row r="475" spans="1:15" x14ac:dyDescent="0.25">
      <c r="A475" t="s">
        <v>3677</v>
      </c>
      <c r="B475" t="s">
        <v>3678</v>
      </c>
      <c r="C475" t="s">
        <v>4748</v>
      </c>
      <c r="D475" t="s">
        <v>15</v>
      </c>
      <c r="E475" t="s">
        <v>94</v>
      </c>
      <c r="F475" t="str" cm="1">
        <f t="array" ref="F4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75" t="str">
        <f>IF(LEFT(Table1[[#This Row],[Section]],1)="C", "C-Batch", "Techno")</f>
        <v>C-Batch</v>
      </c>
      <c r="H475" t="s">
        <v>4745</v>
      </c>
      <c r="I475">
        <v>240</v>
      </c>
      <c r="J475">
        <v>14</v>
      </c>
      <c r="K475">
        <v>52</v>
      </c>
      <c r="L475">
        <v>52</v>
      </c>
      <c r="M475">
        <v>52</v>
      </c>
      <c r="N475">
        <v>48</v>
      </c>
      <c r="O475">
        <f>SUM(Table1[[#This Row],[Maths A]:[Che]])</f>
        <v>204</v>
      </c>
    </row>
    <row r="476" spans="1:15" x14ac:dyDescent="0.25">
      <c r="A476" t="s">
        <v>4219</v>
      </c>
      <c r="B476" t="s">
        <v>4220</v>
      </c>
      <c r="C476" t="s">
        <v>4748</v>
      </c>
      <c r="D476" t="s">
        <v>67</v>
      </c>
      <c r="E476" t="s">
        <v>219</v>
      </c>
      <c r="F476" t="str" cm="1">
        <f t="array" ref="F4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76" t="str">
        <f>IF(LEFT(Table1[[#This Row],[Section]],1)="C", "C-Batch", "Techno")</f>
        <v>Techno</v>
      </c>
      <c r="H476" t="s">
        <v>4745</v>
      </c>
      <c r="I476">
        <v>240</v>
      </c>
      <c r="J476">
        <v>43</v>
      </c>
      <c r="K476">
        <v>56</v>
      </c>
      <c r="L476">
        <v>56</v>
      </c>
      <c r="M476">
        <v>56</v>
      </c>
      <c r="N476">
        <v>44</v>
      </c>
      <c r="O476">
        <f>SUM(Table1[[#This Row],[Maths A]:[Che]])</f>
        <v>212</v>
      </c>
    </row>
    <row r="477" spans="1:15" x14ac:dyDescent="0.25">
      <c r="A477" t="s">
        <v>3631</v>
      </c>
      <c r="B477" t="s">
        <v>3632</v>
      </c>
      <c r="C477" t="s">
        <v>4748</v>
      </c>
      <c r="D477" t="s">
        <v>67</v>
      </c>
      <c r="E477" t="s">
        <v>85</v>
      </c>
      <c r="F477" t="str" cm="1">
        <f t="array" ref="F4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77" t="str">
        <f>IF(LEFT(Table1[[#This Row],[Section]],1)="C", "C-Batch", "Techno")</f>
        <v>Techno</v>
      </c>
      <c r="H477" t="s">
        <v>4745</v>
      </c>
      <c r="I477">
        <v>240</v>
      </c>
      <c r="J477">
        <v>89</v>
      </c>
      <c r="K477">
        <v>52</v>
      </c>
      <c r="L477">
        <v>60</v>
      </c>
      <c r="M477">
        <v>60</v>
      </c>
      <c r="N477">
        <v>48</v>
      </c>
      <c r="O477">
        <f>SUM(Table1[[#This Row],[Maths A]:[Che]])</f>
        <v>220</v>
      </c>
    </row>
    <row r="478" spans="1:15" x14ac:dyDescent="0.25">
      <c r="A478" t="s">
        <v>3886</v>
      </c>
      <c r="B478" t="s">
        <v>3887</v>
      </c>
      <c r="C478" t="s">
        <v>4748</v>
      </c>
      <c r="D478" t="s">
        <v>15</v>
      </c>
      <c r="E478" t="s">
        <v>94</v>
      </c>
      <c r="F478" t="str" cm="1">
        <f t="array" ref="F4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78" t="str">
        <f>IF(LEFT(Table1[[#This Row],[Section]],1)="C", "C-Batch", "Techno")</f>
        <v>C-Batch</v>
      </c>
      <c r="H478" t="s">
        <v>4745</v>
      </c>
      <c r="I478">
        <v>240</v>
      </c>
      <c r="J478">
        <v>19</v>
      </c>
      <c r="K478">
        <v>52</v>
      </c>
      <c r="L478">
        <v>60</v>
      </c>
      <c r="M478">
        <v>52</v>
      </c>
      <c r="N478">
        <v>48</v>
      </c>
      <c r="O478">
        <f>SUM(Table1[[#This Row],[Maths A]:[Che]])</f>
        <v>212</v>
      </c>
    </row>
    <row r="479" spans="1:15" x14ac:dyDescent="0.25">
      <c r="A479" t="s">
        <v>1836</v>
      </c>
      <c r="B479" t="s">
        <v>1837</v>
      </c>
      <c r="C479" t="s">
        <v>4748</v>
      </c>
      <c r="D479" t="s">
        <v>67</v>
      </c>
      <c r="E479" t="s">
        <v>138</v>
      </c>
      <c r="F479" t="str" cm="1">
        <f t="array" ref="F4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79" t="str">
        <f>IF(LEFT(Table1[[#This Row],[Section]],1)="C", "C-Batch", "Techno")</f>
        <v>C-Batch</v>
      </c>
      <c r="H479" t="s">
        <v>4745</v>
      </c>
      <c r="I479">
        <v>240</v>
      </c>
      <c r="J479">
        <v>8</v>
      </c>
      <c r="K479">
        <v>52</v>
      </c>
      <c r="L479">
        <v>56</v>
      </c>
      <c r="M479">
        <v>60</v>
      </c>
      <c r="N479">
        <v>52</v>
      </c>
      <c r="O479">
        <f>SUM(Table1[[#This Row],[Maths A]:[Che]])</f>
        <v>220</v>
      </c>
    </row>
    <row r="480" spans="1:15" x14ac:dyDescent="0.25">
      <c r="A480" t="s">
        <v>2649</v>
      </c>
      <c r="B480" t="s">
        <v>2650</v>
      </c>
      <c r="C480" t="s">
        <v>4748</v>
      </c>
      <c r="D480" t="s">
        <v>15</v>
      </c>
      <c r="E480" t="s">
        <v>34</v>
      </c>
      <c r="F480" t="str" cm="1">
        <f t="array" ref="F4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80" t="str">
        <f>IF(LEFT(Table1[[#This Row],[Section]],1)="C", "C-Batch", "Techno")</f>
        <v>C-Batch</v>
      </c>
      <c r="H480" t="s">
        <v>4745</v>
      </c>
      <c r="I480">
        <v>240</v>
      </c>
      <c r="J480">
        <v>94</v>
      </c>
      <c r="K480">
        <v>56</v>
      </c>
      <c r="L480">
        <v>56</v>
      </c>
      <c r="M480">
        <v>56</v>
      </c>
      <c r="N480">
        <v>52</v>
      </c>
      <c r="O480">
        <f>SUM(Table1[[#This Row],[Maths A]:[Che]])</f>
        <v>220</v>
      </c>
    </row>
    <row r="481" spans="1:15" x14ac:dyDescent="0.25">
      <c r="A481" t="s">
        <v>740</v>
      </c>
      <c r="B481" t="s">
        <v>741</v>
      </c>
      <c r="C481" t="s">
        <v>4748</v>
      </c>
      <c r="D481" t="s">
        <v>15</v>
      </c>
      <c r="E481" t="s">
        <v>159</v>
      </c>
      <c r="F481" t="str" cm="1">
        <f t="array" ref="F4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81" t="str">
        <f>IF(LEFT(Table1[[#This Row],[Section]],1)="C", "C-Batch", "Techno")</f>
        <v>C-Batch</v>
      </c>
      <c r="H481" t="s">
        <v>4745</v>
      </c>
      <c r="I481">
        <v>240</v>
      </c>
      <c r="J481">
        <v>73</v>
      </c>
      <c r="K481">
        <v>52</v>
      </c>
      <c r="L481">
        <v>52</v>
      </c>
      <c r="M481">
        <v>56</v>
      </c>
      <c r="N481">
        <v>44</v>
      </c>
      <c r="O481">
        <f>SUM(Table1[[#This Row],[Maths A]:[Che]])</f>
        <v>204</v>
      </c>
    </row>
    <row r="482" spans="1:15" x14ac:dyDescent="0.25">
      <c r="A482" t="s">
        <v>3579</v>
      </c>
      <c r="B482" t="s">
        <v>3580</v>
      </c>
      <c r="C482" t="s">
        <v>4748</v>
      </c>
      <c r="D482" t="s">
        <v>67</v>
      </c>
      <c r="E482" t="s">
        <v>167</v>
      </c>
      <c r="F482" t="str" cm="1">
        <f t="array" ref="F4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82" t="str">
        <f>IF(LEFT(Table1[[#This Row],[Section]],1)="C", "C-Batch", "Techno")</f>
        <v>Techno</v>
      </c>
      <c r="H482" t="s">
        <v>4745</v>
      </c>
      <c r="I482">
        <v>240</v>
      </c>
      <c r="J482">
        <v>11</v>
      </c>
      <c r="K482">
        <v>56</v>
      </c>
      <c r="L482">
        <v>52</v>
      </c>
      <c r="M482">
        <v>52</v>
      </c>
      <c r="N482">
        <v>48</v>
      </c>
      <c r="O482">
        <f>SUM(Table1[[#This Row],[Maths A]:[Che]])</f>
        <v>208</v>
      </c>
    </row>
    <row r="483" spans="1:15" x14ac:dyDescent="0.25">
      <c r="A483" t="s">
        <v>924</v>
      </c>
      <c r="B483" t="s">
        <v>925</v>
      </c>
      <c r="C483" t="s">
        <v>4748</v>
      </c>
      <c r="D483" t="s">
        <v>67</v>
      </c>
      <c r="E483" t="s">
        <v>167</v>
      </c>
      <c r="F483" t="str" cm="1">
        <f t="array" ref="F4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83" t="str">
        <f>IF(LEFT(Table1[[#This Row],[Section]],1)="C", "C-Batch", "Techno")</f>
        <v>Techno</v>
      </c>
      <c r="H483" t="s">
        <v>4745</v>
      </c>
      <c r="I483">
        <v>240</v>
      </c>
      <c r="J483">
        <v>18</v>
      </c>
      <c r="K483">
        <v>56</v>
      </c>
      <c r="L483">
        <v>60</v>
      </c>
      <c r="M483">
        <v>52</v>
      </c>
      <c r="N483">
        <v>48</v>
      </c>
      <c r="O483">
        <f>SUM(Table1[[#This Row],[Maths A]:[Che]])</f>
        <v>216</v>
      </c>
    </row>
    <row r="484" spans="1:15" x14ac:dyDescent="0.25">
      <c r="A484" t="s">
        <v>2920</v>
      </c>
      <c r="B484" t="s">
        <v>2921</v>
      </c>
      <c r="C484" t="s">
        <v>4748</v>
      </c>
      <c r="D484" t="s">
        <v>67</v>
      </c>
      <c r="E484" t="s">
        <v>167</v>
      </c>
      <c r="F484" t="str" cm="1">
        <f t="array" ref="F4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84" t="str">
        <f>IF(LEFT(Table1[[#This Row],[Section]],1)="C", "C-Batch", "Techno")</f>
        <v>Techno</v>
      </c>
      <c r="H484" t="s">
        <v>4745</v>
      </c>
      <c r="I484">
        <v>240</v>
      </c>
      <c r="J484">
        <v>68</v>
      </c>
      <c r="K484">
        <v>56</v>
      </c>
      <c r="L484">
        <v>60</v>
      </c>
      <c r="M484">
        <v>56</v>
      </c>
      <c r="N484">
        <v>52</v>
      </c>
      <c r="O484">
        <f>SUM(Table1[[#This Row],[Maths A]:[Che]])</f>
        <v>224</v>
      </c>
    </row>
    <row r="485" spans="1:15" x14ac:dyDescent="0.25">
      <c r="A485" t="s">
        <v>942</v>
      </c>
      <c r="B485" t="s">
        <v>943</v>
      </c>
      <c r="C485" t="s">
        <v>4748</v>
      </c>
      <c r="D485" t="s">
        <v>15</v>
      </c>
      <c r="E485" t="s">
        <v>17</v>
      </c>
      <c r="F485" t="str" cm="1">
        <f t="array" ref="F4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85" t="str">
        <f>IF(LEFT(Table1[[#This Row],[Section]],1)="C", "C-Batch", "Techno")</f>
        <v>C-Batch</v>
      </c>
      <c r="H485" t="s">
        <v>4745</v>
      </c>
      <c r="I485">
        <v>240</v>
      </c>
      <c r="J485">
        <v>61</v>
      </c>
      <c r="K485">
        <v>52</v>
      </c>
      <c r="L485">
        <v>56</v>
      </c>
      <c r="M485">
        <v>52</v>
      </c>
      <c r="N485">
        <v>52</v>
      </c>
      <c r="O485">
        <f>SUM(Table1[[#This Row],[Maths A]:[Che]])</f>
        <v>212</v>
      </c>
    </row>
    <row r="486" spans="1:15" x14ac:dyDescent="0.25">
      <c r="A486" t="s">
        <v>636</v>
      </c>
      <c r="B486" t="s">
        <v>637</v>
      </c>
      <c r="C486" t="s">
        <v>4748</v>
      </c>
      <c r="D486" t="s">
        <v>15</v>
      </c>
      <c r="E486" t="s">
        <v>233</v>
      </c>
      <c r="F486" t="str" cm="1">
        <f t="array" ref="F4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86" t="str">
        <f>IF(LEFT(Table1[[#This Row],[Section]],1)="C", "C-Batch", "Techno")</f>
        <v>C-Batch</v>
      </c>
      <c r="H486" t="s">
        <v>4745</v>
      </c>
      <c r="I486">
        <v>240</v>
      </c>
      <c r="J486">
        <v>44</v>
      </c>
      <c r="K486">
        <v>56</v>
      </c>
      <c r="L486">
        <v>56</v>
      </c>
      <c r="M486">
        <v>56</v>
      </c>
      <c r="N486">
        <v>56</v>
      </c>
      <c r="O486">
        <f>SUM(Table1[[#This Row],[Maths A]:[Che]])</f>
        <v>224</v>
      </c>
    </row>
    <row r="487" spans="1:15" x14ac:dyDescent="0.25">
      <c r="A487" t="s">
        <v>3717</v>
      </c>
      <c r="B487" t="s">
        <v>3718</v>
      </c>
      <c r="C487" t="s">
        <v>4748</v>
      </c>
      <c r="D487" t="s">
        <v>15</v>
      </c>
      <c r="E487" t="s">
        <v>26</v>
      </c>
      <c r="F487" t="str" cm="1">
        <f t="array" ref="F4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87" t="str">
        <f>IF(LEFT(Table1[[#This Row],[Section]],1)="C", "C-Batch", "Techno")</f>
        <v>Techno</v>
      </c>
      <c r="H487" t="s">
        <v>4745</v>
      </c>
      <c r="I487">
        <v>240</v>
      </c>
      <c r="J487">
        <v>15</v>
      </c>
      <c r="K487">
        <v>52</v>
      </c>
      <c r="L487">
        <v>56</v>
      </c>
      <c r="M487">
        <v>52</v>
      </c>
      <c r="N487">
        <v>52</v>
      </c>
      <c r="O487">
        <f>SUM(Table1[[#This Row],[Maths A]:[Che]])</f>
        <v>212</v>
      </c>
    </row>
    <row r="488" spans="1:15" x14ac:dyDescent="0.25">
      <c r="A488" t="s">
        <v>2852</v>
      </c>
      <c r="B488" t="s">
        <v>2853</v>
      </c>
      <c r="C488" t="s">
        <v>4748</v>
      </c>
      <c r="D488" t="s">
        <v>67</v>
      </c>
      <c r="E488" t="s">
        <v>410</v>
      </c>
      <c r="F488" t="str" cm="1">
        <f t="array" ref="F4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88" t="str">
        <f>IF(LEFT(Table1[[#This Row],[Section]],1)="C", "C-Batch", "Techno")</f>
        <v>Techno</v>
      </c>
      <c r="H488" t="s">
        <v>4745</v>
      </c>
      <c r="I488">
        <v>240</v>
      </c>
      <c r="J488">
        <v>74</v>
      </c>
      <c r="K488">
        <v>60</v>
      </c>
      <c r="L488">
        <v>56</v>
      </c>
      <c r="M488">
        <v>60</v>
      </c>
      <c r="N488">
        <v>52</v>
      </c>
      <c r="O488">
        <f>SUM(Table1[[#This Row],[Maths A]:[Che]])</f>
        <v>228</v>
      </c>
    </row>
    <row r="489" spans="1:15" x14ac:dyDescent="0.25">
      <c r="A489" t="s">
        <v>3388</v>
      </c>
      <c r="B489" t="s">
        <v>3389</v>
      </c>
      <c r="C489" t="s">
        <v>4748</v>
      </c>
      <c r="D489" t="s">
        <v>67</v>
      </c>
      <c r="E489" t="s">
        <v>159</v>
      </c>
      <c r="F489" t="str" cm="1">
        <f t="array" ref="F4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89" t="str">
        <f>IF(LEFT(Table1[[#This Row],[Section]],1)="C", "C-Batch", "Techno")</f>
        <v>C-Batch</v>
      </c>
      <c r="H489" t="s">
        <v>4745</v>
      </c>
      <c r="I489">
        <v>240</v>
      </c>
      <c r="J489">
        <v>36</v>
      </c>
      <c r="K489">
        <v>60</v>
      </c>
      <c r="L489">
        <v>60</v>
      </c>
      <c r="M489">
        <v>56</v>
      </c>
      <c r="N489">
        <v>52</v>
      </c>
      <c r="O489">
        <f>SUM(Table1[[#This Row],[Maths A]:[Che]])</f>
        <v>228</v>
      </c>
    </row>
    <row r="490" spans="1:15" x14ac:dyDescent="0.25">
      <c r="A490" t="s">
        <v>2550</v>
      </c>
      <c r="B490" t="s">
        <v>2551</v>
      </c>
      <c r="C490" t="s">
        <v>4748</v>
      </c>
      <c r="D490" t="s">
        <v>67</v>
      </c>
      <c r="E490" t="s">
        <v>85</v>
      </c>
      <c r="F490" t="str" cm="1">
        <f t="array" ref="F4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90" t="str">
        <f>IF(LEFT(Table1[[#This Row],[Section]],1)="C", "C-Batch", "Techno")</f>
        <v>Techno</v>
      </c>
      <c r="H490" t="s">
        <v>4745</v>
      </c>
      <c r="I490">
        <v>240</v>
      </c>
      <c r="J490">
        <v>82</v>
      </c>
      <c r="K490">
        <v>52</v>
      </c>
      <c r="L490">
        <v>60</v>
      </c>
      <c r="M490">
        <v>56</v>
      </c>
      <c r="N490">
        <v>52</v>
      </c>
      <c r="O490">
        <f>SUM(Table1[[#This Row],[Maths A]:[Che]])</f>
        <v>220</v>
      </c>
    </row>
    <row r="491" spans="1:15" x14ac:dyDescent="0.25">
      <c r="A491" t="s">
        <v>4231</v>
      </c>
      <c r="B491" t="s">
        <v>4232</v>
      </c>
      <c r="C491" t="s">
        <v>4748</v>
      </c>
      <c r="D491" t="s">
        <v>67</v>
      </c>
      <c r="E491" t="s">
        <v>219</v>
      </c>
      <c r="F491" t="str" cm="1">
        <f t="array" ref="F4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91" t="str">
        <f>IF(LEFT(Table1[[#This Row],[Section]],1)="C", "C-Batch", "Techno")</f>
        <v>Techno</v>
      </c>
      <c r="H491" t="s">
        <v>4745</v>
      </c>
      <c r="I491">
        <v>240</v>
      </c>
      <c r="J491">
        <v>73</v>
      </c>
      <c r="K491">
        <v>56</v>
      </c>
      <c r="L491">
        <v>60</v>
      </c>
      <c r="M491">
        <v>56</v>
      </c>
      <c r="N491">
        <v>48</v>
      </c>
      <c r="O491">
        <f>SUM(Table1[[#This Row],[Maths A]:[Che]])</f>
        <v>220</v>
      </c>
    </row>
    <row r="492" spans="1:15" x14ac:dyDescent="0.25">
      <c r="A492" t="s">
        <v>1444</v>
      </c>
      <c r="B492" t="s">
        <v>1445</v>
      </c>
      <c r="C492" t="s">
        <v>4748</v>
      </c>
      <c r="D492" t="s">
        <v>15</v>
      </c>
      <c r="E492" t="s">
        <v>115</v>
      </c>
      <c r="F492" t="str" cm="1">
        <f t="array" ref="F4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92" t="str">
        <f>IF(LEFT(Table1[[#This Row],[Section]],1)="C", "C-Batch", "Techno")</f>
        <v>C-Batch</v>
      </c>
      <c r="H492" t="s">
        <v>4745</v>
      </c>
      <c r="I492">
        <v>240</v>
      </c>
      <c r="J492">
        <v>58</v>
      </c>
      <c r="K492">
        <v>56</v>
      </c>
      <c r="L492">
        <v>56</v>
      </c>
      <c r="M492">
        <v>52</v>
      </c>
      <c r="N492">
        <v>52</v>
      </c>
      <c r="O492">
        <f>SUM(Table1[[#This Row],[Maths A]:[Che]])</f>
        <v>216</v>
      </c>
    </row>
    <row r="493" spans="1:15" x14ac:dyDescent="0.25">
      <c r="A493" t="s">
        <v>3961</v>
      </c>
      <c r="B493" t="s">
        <v>3962</v>
      </c>
      <c r="C493" t="s">
        <v>4748</v>
      </c>
      <c r="D493" t="s">
        <v>67</v>
      </c>
      <c r="E493" t="s">
        <v>138</v>
      </c>
      <c r="F493" t="str" cm="1">
        <f t="array" ref="F4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93" t="str">
        <f>IF(LEFT(Table1[[#This Row],[Section]],1)="C", "C-Batch", "Techno")</f>
        <v>C-Batch</v>
      </c>
      <c r="H493" t="s">
        <v>4745</v>
      </c>
      <c r="I493">
        <v>240</v>
      </c>
      <c r="J493">
        <v>60</v>
      </c>
      <c r="K493">
        <v>52</v>
      </c>
      <c r="L493">
        <v>56</v>
      </c>
      <c r="M493">
        <v>52</v>
      </c>
      <c r="N493">
        <v>44</v>
      </c>
      <c r="O493">
        <f>SUM(Table1[[#This Row],[Maths A]:[Che]])</f>
        <v>204</v>
      </c>
    </row>
    <row r="494" spans="1:15" x14ac:dyDescent="0.25">
      <c r="A494" t="s">
        <v>1994</v>
      </c>
      <c r="B494" t="s">
        <v>1995</v>
      </c>
      <c r="C494" t="s">
        <v>4748</v>
      </c>
      <c r="D494" t="s">
        <v>67</v>
      </c>
      <c r="E494" t="s">
        <v>159</v>
      </c>
      <c r="F494" t="str" cm="1">
        <f t="array" ref="F4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494" t="str">
        <f>IF(LEFT(Table1[[#This Row],[Section]],1)="C", "C-Batch", "Techno")</f>
        <v>C-Batch</v>
      </c>
      <c r="H494" t="s">
        <v>4745</v>
      </c>
      <c r="I494">
        <v>240</v>
      </c>
      <c r="J494">
        <v>75</v>
      </c>
      <c r="K494">
        <v>52</v>
      </c>
      <c r="L494">
        <v>60</v>
      </c>
      <c r="M494">
        <v>52</v>
      </c>
      <c r="N494">
        <v>52</v>
      </c>
      <c r="O494">
        <f>SUM(Table1[[#This Row],[Maths A]:[Che]])</f>
        <v>216</v>
      </c>
    </row>
    <row r="495" spans="1:15" x14ac:dyDescent="0.25">
      <c r="A495" t="s">
        <v>3603</v>
      </c>
      <c r="B495" t="s">
        <v>3604</v>
      </c>
      <c r="C495" t="s">
        <v>4748</v>
      </c>
      <c r="D495" t="s">
        <v>15</v>
      </c>
      <c r="E495" t="s">
        <v>85</v>
      </c>
      <c r="F495" t="str" cm="1">
        <f t="array" ref="F4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495" t="str">
        <f>IF(LEFT(Table1[[#This Row],[Section]],1)="C", "C-Batch", "Techno")</f>
        <v>Techno</v>
      </c>
      <c r="H495" t="s">
        <v>4745</v>
      </c>
      <c r="I495">
        <v>240</v>
      </c>
      <c r="J495">
        <v>83</v>
      </c>
      <c r="K495">
        <v>60</v>
      </c>
      <c r="L495">
        <v>56</v>
      </c>
      <c r="M495">
        <v>60</v>
      </c>
      <c r="N495">
        <v>52</v>
      </c>
      <c r="O495">
        <f>SUM(Table1[[#This Row],[Maths A]:[Che]])</f>
        <v>228</v>
      </c>
    </row>
    <row r="496" spans="1:15" x14ac:dyDescent="0.25">
      <c r="A496" t="s">
        <v>1499</v>
      </c>
      <c r="B496" t="s">
        <v>235</v>
      </c>
      <c r="C496" t="s">
        <v>4748</v>
      </c>
      <c r="D496" t="s">
        <v>67</v>
      </c>
      <c r="E496" t="s">
        <v>435</v>
      </c>
      <c r="F496" t="str" cm="1">
        <f t="array" ref="F4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96" t="str">
        <f>IF(LEFT(Table1[[#This Row],[Section]],1)="C", "C-Batch", "Techno")</f>
        <v>Techno</v>
      </c>
      <c r="H496" t="s">
        <v>4745</v>
      </c>
      <c r="I496">
        <v>240</v>
      </c>
      <c r="J496">
        <v>82</v>
      </c>
      <c r="K496">
        <v>52</v>
      </c>
      <c r="L496">
        <v>60</v>
      </c>
      <c r="M496">
        <v>60</v>
      </c>
      <c r="N496">
        <v>52</v>
      </c>
      <c r="O496">
        <f>SUM(Table1[[#This Row],[Maths A]:[Che]])</f>
        <v>224</v>
      </c>
    </row>
    <row r="497" spans="1:15" x14ac:dyDescent="0.25">
      <c r="A497" t="s">
        <v>3247</v>
      </c>
      <c r="B497" t="s">
        <v>3248</v>
      </c>
      <c r="C497" t="s">
        <v>4748</v>
      </c>
      <c r="D497" t="s">
        <v>67</v>
      </c>
      <c r="E497" t="s">
        <v>34</v>
      </c>
      <c r="F497" t="str" cm="1">
        <f t="array" ref="F4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497" t="str">
        <f>IF(LEFT(Table1[[#This Row],[Section]],1)="C", "C-Batch", "Techno")</f>
        <v>C-Batch</v>
      </c>
      <c r="H497" t="s">
        <v>4745</v>
      </c>
      <c r="I497">
        <v>240</v>
      </c>
      <c r="J497">
        <v>9</v>
      </c>
      <c r="K497">
        <v>52</v>
      </c>
      <c r="L497">
        <v>56</v>
      </c>
      <c r="M497">
        <v>52</v>
      </c>
      <c r="N497">
        <v>48</v>
      </c>
      <c r="O497">
        <f>SUM(Table1[[#This Row],[Maths A]:[Che]])</f>
        <v>208</v>
      </c>
    </row>
    <row r="498" spans="1:15" x14ac:dyDescent="0.25">
      <c r="A498" t="s">
        <v>990</v>
      </c>
      <c r="B498" t="s">
        <v>991</v>
      </c>
      <c r="C498" t="s">
        <v>4748</v>
      </c>
      <c r="D498" t="s">
        <v>15</v>
      </c>
      <c r="E498" t="s">
        <v>26</v>
      </c>
      <c r="F498" t="str" cm="1">
        <f t="array" ref="F4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498" t="str">
        <f>IF(LEFT(Table1[[#This Row],[Section]],1)="C", "C-Batch", "Techno")</f>
        <v>Techno</v>
      </c>
      <c r="H498" t="s">
        <v>4745</v>
      </c>
      <c r="I498">
        <v>240</v>
      </c>
      <c r="J498">
        <v>93</v>
      </c>
      <c r="K498">
        <v>52</v>
      </c>
      <c r="L498">
        <v>56</v>
      </c>
      <c r="M498">
        <v>52</v>
      </c>
      <c r="N498">
        <v>48</v>
      </c>
      <c r="O498">
        <f>SUM(Table1[[#This Row],[Maths A]:[Che]])</f>
        <v>208</v>
      </c>
    </row>
    <row r="499" spans="1:15" x14ac:dyDescent="0.25">
      <c r="A499" t="s">
        <v>3700</v>
      </c>
      <c r="B499" t="s">
        <v>3701</v>
      </c>
      <c r="C499" t="s">
        <v>4748</v>
      </c>
      <c r="D499" t="s">
        <v>15</v>
      </c>
      <c r="E499" t="s">
        <v>122</v>
      </c>
      <c r="F499" t="str" cm="1">
        <f t="array" ref="F4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499" t="str">
        <f>IF(LEFT(Table1[[#This Row],[Section]],1)="C", "C-Batch", "Techno")</f>
        <v>Techno</v>
      </c>
      <c r="H499" t="s">
        <v>4745</v>
      </c>
      <c r="I499">
        <v>240</v>
      </c>
      <c r="J499">
        <v>89</v>
      </c>
      <c r="K499">
        <v>56</v>
      </c>
      <c r="L499">
        <v>52</v>
      </c>
      <c r="M499">
        <v>60</v>
      </c>
      <c r="N499">
        <v>44</v>
      </c>
      <c r="O499">
        <f>SUM(Table1[[#This Row],[Maths A]:[Che]])</f>
        <v>212</v>
      </c>
    </row>
    <row r="500" spans="1:15" x14ac:dyDescent="0.25">
      <c r="A500" t="s">
        <v>3750</v>
      </c>
      <c r="B500" t="s">
        <v>3751</v>
      </c>
      <c r="C500" t="s">
        <v>4748</v>
      </c>
      <c r="D500" t="s">
        <v>67</v>
      </c>
      <c r="E500" t="s">
        <v>52</v>
      </c>
      <c r="F500" t="str" cm="1">
        <f t="array" ref="F5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00" t="str">
        <f>IF(LEFT(Table1[[#This Row],[Section]],1)="C", "C-Batch", "Techno")</f>
        <v>Techno</v>
      </c>
      <c r="H500" t="s">
        <v>4745</v>
      </c>
      <c r="I500">
        <v>240</v>
      </c>
      <c r="J500">
        <v>94</v>
      </c>
      <c r="K500">
        <v>52</v>
      </c>
      <c r="L500">
        <v>60</v>
      </c>
      <c r="M500">
        <v>52</v>
      </c>
      <c r="N500">
        <v>48</v>
      </c>
      <c r="O500">
        <f>SUM(Table1[[#This Row],[Maths A]:[Che]])</f>
        <v>212</v>
      </c>
    </row>
    <row r="501" spans="1:15" x14ac:dyDescent="0.25">
      <c r="A501" t="s">
        <v>3657</v>
      </c>
      <c r="B501" t="s">
        <v>3658</v>
      </c>
      <c r="C501" t="s">
        <v>4748</v>
      </c>
      <c r="D501" t="s">
        <v>67</v>
      </c>
      <c r="E501" t="s">
        <v>26</v>
      </c>
      <c r="F501" t="str" cm="1">
        <f t="array" ref="F5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01" t="str">
        <f>IF(LEFT(Table1[[#This Row],[Section]],1)="C", "C-Batch", "Techno")</f>
        <v>Techno</v>
      </c>
      <c r="H501" t="s">
        <v>4745</v>
      </c>
      <c r="I501">
        <v>240</v>
      </c>
      <c r="J501">
        <v>58</v>
      </c>
      <c r="K501">
        <v>60</v>
      </c>
      <c r="L501">
        <v>56</v>
      </c>
      <c r="M501">
        <v>56</v>
      </c>
      <c r="N501">
        <v>52</v>
      </c>
      <c r="O501">
        <f>SUM(Table1[[#This Row],[Maths A]:[Che]])</f>
        <v>224</v>
      </c>
    </row>
    <row r="502" spans="1:15" x14ac:dyDescent="0.25">
      <c r="A502" t="s">
        <v>3909</v>
      </c>
      <c r="B502" t="s">
        <v>4847</v>
      </c>
      <c r="C502" t="s">
        <v>4748</v>
      </c>
      <c r="D502" t="s">
        <v>67</v>
      </c>
      <c r="E502" t="s">
        <v>377</v>
      </c>
      <c r="F502" t="str" cm="1">
        <f t="array" ref="F5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02" t="str">
        <f>IF(LEFT(Table1[[#This Row],[Section]],1)="C", "C-Batch", "Techno")</f>
        <v>C-Batch</v>
      </c>
      <c r="H502" t="s">
        <v>4745</v>
      </c>
      <c r="I502">
        <v>240</v>
      </c>
      <c r="J502">
        <v>52</v>
      </c>
      <c r="K502">
        <v>60</v>
      </c>
      <c r="L502">
        <v>56</v>
      </c>
      <c r="M502">
        <v>56</v>
      </c>
      <c r="N502">
        <v>56</v>
      </c>
      <c r="O502">
        <f>SUM(Table1[[#This Row],[Maths A]:[Che]])</f>
        <v>228</v>
      </c>
    </row>
    <row r="503" spans="1:15" x14ac:dyDescent="0.25">
      <c r="A503" t="s">
        <v>2916</v>
      </c>
      <c r="B503" t="s">
        <v>2917</v>
      </c>
      <c r="C503" t="s">
        <v>4748</v>
      </c>
      <c r="D503" t="s">
        <v>15</v>
      </c>
      <c r="E503" t="s">
        <v>52</v>
      </c>
      <c r="F503" t="str" cm="1">
        <f t="array" ref="F5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03" t="str">
        <f>IF(LEFT(Table1[[#This Row],[Section]],1)="C", "C-Batch", "Techno")</f>
        <v>Techno</v>
      </c>
      <c r="H503" t="s">
        <v>4745</v>
      </c>
      <c r="I503">
        <v>240</v>
      </c>
      <c r="J503">
        <v>42</v>
      </c>
      <c r="K503">
        <v>60</v>
      </c>
      <c r="L503">
        <v>60</v>
      </c>
      <c r="M503">
        <v>60</v>
      </c>
      <c r="N503">
        <v>56</v>
      </c>
      <c r="O503">
        <f>SUM(Table1[[#This Row],[Maths A]:[Che]])</f>
        <v>236</v>
      </c>
    </row>
    <row r="504" spans="1:15" x14ac:dyDescent="0.25">
      <c r="A504" t="s">
        <v>230</v>
      </c>
      <c r="B504" t="s">
        <v>231</v>
      </c>
      <c r="C504" t="s">
        <v>4748</v>
      </c>
      <c r="D504" t="s">
        <v>15</v>
      </c>
      <c r="E504" t="s">
        <v>233</v>
      </c>
      <c r="F504" t="str" cm="1">
        <f t="array" ref="F5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04" t="str">
        <f>IF(LEFT(Table1[[#This Row],[Section]],1)="C", "C-Batch", "Techno")</f>
        <v>C-Batch</v>
      </c>
      <c r="H504" t="s">
        <v>4745</v>
      </c>
      <c r="I504">
        <v>240</v>
      </c>
      <c r="J504">
        <v>70</v>
      </c>
      <c r="K504">
        <v>52</v>
      </c>
      <c r="L504">
        <v>56</v>
      </c>
      <c r="M504">
        <v>56</v>
      </c>
      <c r="N504">
        <v>44</v>
      </c>
      <c r="O504">
        <f>SUM(Table1[[#This Row],[Maths A]:[Che]])</f>
        <v>208</v>
      </c>
    </row>
    <row r="505" spans="1:15" x14ac:dyDescent="0.25">
      <c r="A505" t="s">
        <v>1726</v>
      </c>
      <c r="B505" t="s">
        <v>1727</v>
      </c>
      <c r="C505" t="s">
        <v>4748</v>
      </c>
      <c r="D505" t="s">
        <v>15</v>
      </c>
      <c r="E505" t="s">
        <v>410</v>
      </c>
      <c r="F505" t="str" cm="1">
        <f t="array" ref="F5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05" t="str">
        <f>IF(LEFT(Table1[[#This Row],[Section]],1)="C", "C-Batch", "Techno")</f>
        <v>Techno</v>
      </c>
      <c r="H505" t="s">
        <v>4745</v>
      </c>
      <c r="I505">
        <v>240</v>
      </c>
      <c r="J505">
        <v>55</v>
      </c>
      <c r="K505">
        <v>56</v>
      </c>
      <c r="L505">
        <v>56</v>
      </c>
      <c r="M505">
        <v>60</v>
      </c>
      <c r="N505">
        <v>60</v>
      </c>
      <c r="O505">
        <f>SUM(Table1[[#This Row],[Maths A]:[Che]])</f>
        <v>232</v>
      </c>
    </row>
    <row r="506" spans="1:15" x14ac:dyDescent="0.25">
      <c r="A506" t="s">
        <v>3045</v>
      </c>
      <c r="B506" t="s">
        <v>3046</v>
      </c>
      <c r="C506" t="s">
        <v>4748</v>
      </c>
      <c r="D506" t="s">
        <v>67</v>
      </c>
      <c r="E506" t="s">
        <v>233</v>
      </c>
      <c r="F506" t="str" cm="1">
        <f t="array" ref="F5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06" t="str">
        <f>IF(LEFT(Table1[[#This Row],[Section]],1)="C", "C-Batch", "Techno")</f>
        <v>C-Batch</v>
      </c>
      <c r="H506" t="s">
        <v>4745</v>
      </c>
      <c r="I506">
        <v>240</v>
      </c>
      <c r="J506">
        <v>86</v>
      </c>
      <c r="K506">
        <v>60</v>
      </c>
      <c r="L506">
        <v>56</v>
      </c>
      <c r="M506">
        <v>56</v>
      </c>
      <c r="N506">
        <v>56</v>
      </c>
      <c r="O506">
        <f>SUM(Table1[[#This Row],[Maths A]:[Che]])</f>
        <v>228</v>
      </c>
    </row>
    <row r="507" spans="1:15" x14ac:dyDescent="0.25">
      <c r="A507" t="s">
        <v>4563</v>
      </c>
      <c r="B507" t="s">
        <v>4564</v>
      </c>
      <c r="C507" t="s">
        <v>4748</v>
      </c>
      <c r="D507" t="s">
        <v>67</v>
      </c>
      <c r="E507" t="s">
        <v>122</v>
      </c>
      <c r="F507" t="str" cm="1">
        <f t="array" ref="F5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07" t="str">
        <f>IF(LEFT(Table1[[#This Row],[Section]],1)="C", "C-Batch", "Techno")</f>
        <v>Techno</v>
      </c>
      <c r="H507" t="s">
        <v>4745</v>
      </c>
      <c r="I507">
        <v>240</v>
      </c>
      <c r="J507">
        <v>14</v>
      </c>
      <c r="K507">
        <v>52</v>
      </c>
      <c r="L507">
        <v>52</v>
      </c>
      <c r="M507">
        <v>60</v>
      </c>
      <c r="N507">
        <v>52</v>
      </c>
      <c r="O507">
        <f>SUM(Table1[[#This Row],[Maths A]:[Che]])</f>
        <v>216</v>
      </c>
    </row>
    <row r="508" spans="1:15" x14ac:dyDescent="0.25">
      <c r="A508" t="s">
        <v>2774</v>
      </c>
      <c r="B508" t="s">
        <v>2775</v>
      </c>
      <c r="C508" t="s">
        <v>4748</v>
      </c>
      <c r="D508" t="s">
        <v>15</v>
      </c>
      <c r="E508" t="s">
        <v>219</v>
      </c>
      <c r="F508" t="str" cm="1">
        <f t="array" ref="F5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08" t="str">
        <f>IF(LEFT(Table1[[#This Row],[Section]],1)="C", "C-Batch", "Techno")</f>
        <v>Techno</v>
      </c>
      <c r="H508" t="s">
        <v>4745</v>
      </c>
      <c r="I508">
        <v>240</v>
      </c>
      <c r="J508">
        <v>26</v>
      </c>
      <c r="K508">
        <v>52</v>
      </c>
      <c r="L508">
        <v>56</v>
      </c>
      <c r="M508">
        <v>56</v>
      </c>
      <c r="N508">
        <v>48</v>
      </c>
      <c r="O508">
        <f>SUM(Table1[[#This Row],[Maths A]:[Che]])</f>
        <v>212</v>
      </c>
    </row>
    <row r="509" spans="1:15" x14ac:dyDescent="0.25">
      <c r="A509" t="s">
        <v>4510</v>
      </c>
      <c r="B509" t="s">
        <v>2905</v>
      </c>
      <c r="C509" t="s">
        <v>4748</v>
      </c>
      <c r="D509" t="s">
        <v>15</v>
      </c>
      <c r="E509" t="s">
        <v>394</v>
      </c>
      <c r="F509" t="str" cm="1">
        <f t="array" ref="F5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09" t="str">
        <f>IF(LEFT(Table1[[#This Row],[Section]],1)="C", "C-Batch", "Techno")</f>
        <v>Techno</v>
      </c>
      <c r="H509" t="s">
        <v>4745</v>
      </c>
      <c r="I509">
        <v>240</v>
      </c>
      <c r="J509">
        <v>91</v>
      </c>
      <c r="K509">
        <v>52</v>
      </c>
      <c r="L509">
        <v>60</v>
      </c>
      <c r="M509">
        <v>60</v>
      </c>
      <c r="N509">
        <v>52</v>
      </c>
      <c r="O509">
        <f>SUM(Table1[[#This Row],[Maths A]:[Che]])</f>
        <v>224</v>
      </c>
    </row>
    <row r="510" spans="1:15" x14ac:dyDescent="0.25">
      <c r="A510" t="s">
        <v>3777</v>
      </c>
      <c r="B510" t="s">
        <v>3778</v>
      </c>
      <c r="C510" t="s">
        <v>4748</v>
      </c>
      <c r="D510" t="s">
        <v>15</v>
      </c>
      <c r="E510" t="s">
        <v>159</v>
      </c>
      <c r="F510" t="str" cm="1">
        <f t="array" ref="F5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10" t="str">
        <f>IF(LEFT(Table1[[#This Row],[Section]],1)="C", "C-Batch", "Techno")</f>
        <v>C-Batch</v>
      </c>
      <c r="H510" t="s">
        <v>4745</v>
      </c>
      <c r="I510">
        <v>240</v>
      </c>
      <c r="J510">
        <v>36</v>
      </c>
      <c r="K510">
        <v>52</v>
      </c>
      <c r="L510">
        <v>56</v>
      </c>
      <c r="M510">
        <v>56</v>
      </c>
      <c r="N510">
        <v>44</v>
      </c>
      <c r="O510">
        <f>SUM(Table1[[#This Row],[Maths A]:[Che]])</f>
        <v>208</v>
      </c>
    </row>
    <row r="511" spans="1:15" x14ac:dyDescent="0.25">
      <c r="A511" t="s">
        <v>1566</v>
      </c>
      <c r="B511" t="s">
        <v>1567</v>
      </c>
      <c r="C511" t="s">
        <v>4748</v>
      </c>
      <c r="D511" t="s">
        <v>67</v>
      </c>
      <c r="E511" t="s">
        <v>69</v>
      </c>
      <c r="F511" t="str" cm="1">
        <f t="array" ref="F5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11" t="str">
        <f>IF(LEFT(Table1[[#This Row],[Section]],1)="C", "C-Batch", "Techno")</f>
        <v>Techno</v>
      </c>
      <c r="H511" t="s">
        <v>4745</v>
      </c>
      <c r="I511">
        <v>240</v>
      </c>
      <c r="J511">
        <v>24</v>
      </c>
      <c r="K511">
        <v>52</v>
      </c>
      <c r="L511">
        <v>52</v>
      </c>
      <c r="M511">
        <v>60</v>
      </c>
      <c r="N511">
        <v>48</v>
      </c>
      <c r="O511">
        <f>SUM(Table1[[#This Row],[Maths A]:[Che]])</f>
        <v>212</v>
      </c>
    </row>
    <row r="512" spans="1:15" x14ac:dyDescent="0.25">
      <c r="A512" t="s">
        <v>1952</v>
      </c>
      <c r="B512" t="s">
        <v>1953</v>
      </c>
      <c r="C512" t="s">
        <v>4748</v>
      </c>
      <c r="D512" t="s">
        <v>15</v>
      </c>
      <c r="E512" t="s">
        <v>34</v>
      </c>
      <c r="F512" t="str" cm="1">
        <f t="array" ref="F5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12" t="str">
        <f>IF(LEFT(Table1[[#This Row],[Section]],1)="C", "C-Batch", "Techno")</f>
        <v>C-Batch</v>
      </c>
      <c r="H512" t="s">
        <v>4745</v>
      </c>
      <c r="I512">
        <v>240</v>
      </c>
      <c r="J512">
        <v>100</v>
      </c>
      <c r="K512">
        <v>52</v>
      </c>
      <c r="L512">
        <v>52</v>
      </c>
      <c r="M512">
        <v>56</v>
      </c>
      <c r="N512">
        <v>52</v>
      </c>
      <c r="O512">
        <f>SUM(Table1[[#This Row],[Maths A]:[Che]])</f>
        <v>212</v>
      </c>
    </row>
    <row r="513" spans="1:15" x14ac:dyDescent="0.25">
      <c r="A513" t="s">
        <v>2903</v>
      </c>
      <c r="B513" t="s">
        <v>2904</v>
      </c>
      <c r="C513" t="s">
        <v>4748</v>
      </c>
      <c r="D513" t="s">
        <v>67</v>
      </c>
      <c r="E513" t="s">
        <v>410</v>
      </c>
      <c r="F513" t="str" cm="1">
        <f t="array" ref="F5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13" t="str">
        <f>IF(LEFT(Table1[[#This Row],[Section]],1)="C", "C-Batch", "Techno")</f>
        <v>Techno</v>
      </c>
      <c r="H513" t="s">
        <v>4745</v>
      </c>
      <c r="I513">
        <v>240</v>
      </c>
      <c r="J513">
        <v>33</v>
      </c>
      <c r="K513">
        <v>52</v>
      </c>
      <c r="L513">
        <v>52</v>
      </c>
      <c r="M513">
        <v>56</v>
      </c>
      <c r="N513">
        <v>44</v>
      </c>
      <c r="O513">
        <f>SUM(Table1[[#This Row],[Maths A]:[Che]])</f>
        <v>204</v>
      </c>
    </row>
    <row r="514" spans="1:15" x14ac:dyDescent="0.25">
      <c r="A514" t="s">
        <v>2607</v>
      </c>
      <c r="B514" t="s">
        <v>2608</v>
      </c>
      <c r="C514" t="s">
        <v>4748</v>
      </c>
      <c r="D514" t="s">
        <v>67</v>
      </c>
      <c r="E514" t="s">
        <v>472</v>
      </c>
      <c r="F514" t="str" cm="1">
        <f t="array" ref="F5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14" t="str">
        <f>IF(LEFT(Table1[[#This Row],[Section]],1)="C", "C-Batch", "Techno")</f>
        <v>Techno</v>
      </c>
      <c r="H514" t="s">
        <v>4745</v>
      </c>
      <c r="I514">
        <v>240</v>
      </c>
      <c r="J514">
        <v>85</v>
      </c>
      <c r="K514">
        <v>52</v>
      </c>
      <c r="L514">
        <v>52</v>
      </c>
      <c r="M514">
        <v>56</v>
      </c>
      <c r="N514">
        <v>52</v>
      </c>
      <c r="O514">
        <f>SUM(Table1[[#This Row],[Maths A]:[Che]])</f>
        <v>212</v>
      </c>
    </row>
    <row r="515" spans="1:15" x14ac:dyDescent="0.25">
      <c r="A515" t="s">
        <v>3475</v>
      </c>
      <c r="B515" t="s">
        <v>3476</v>
      </c>
      <c r="C515" t="s">
        <v>4748</v>
      </c>
      <c r="D515" t="s">
        <v>67</v>
      </c>
      <c r="E515" t="s">
        <v>159</v>
      </c>
      <c r="F515" t="str" cm="1">
        <f t="array" ref="F5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15" t="str">
        <f>IF(LEFT(Table1[[#This Row],[Section]],1)="C", "C-Batch", "Techno")</f>
        <v>C-Batch</v>
      </c>
      <c r="H515" t="s">
        <v>4745</v>
      </c>
      <c r="I515">
        <v>240</v>
      </c>
      <c r="J515">
        <v>26</v>
      </c>
      <c r="K515">
        <v>52</v>
      </c>
      <c r="L515">
        <v>56</v>
      </c>
      <c r="M515">
        <v>56</v>
      </c>
      <c r="N515">
        <v>52</v>
      </c>
      <c r="O515">
        <f>SUM(Table1[[#This Row],[Maths A]:[Che]])</f>
        <v>216</v>
      </c>
    </row>
    <row r="516" spans="1:15" x14ac:dyDescent="0.25">
      <c r="A516" t="s">
        <v>4614</v>
      </c>
      <c r="B516" t="s">
        <v>4615</v>
      </c>
      <c r="C516" t="s">
        <v>4748</v>
      </c>
      <c r="D516" t="s">
        <v>15</v>
      </c>
      <c r="E516" t="s">
        <v>52</v>
      </c>
      <c r="F516" t="str" cm="1">
        <f t="array" ref="F5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16" t="str">
        <f>IF(LEFT(Table1[[#This Row],[Section]],1)="C", "C-Batch", "Techno")</f>
        <v>Techno</v>
      </c>
      <c r="H516" t="s">
        <v>4745</v>
      </c>
      <c r="I516">
        <v>240</v>
      </c>
      <c r="J516">
        <v>26</v>
      </c>
      <c r="K516">
        <v>56</v>
      </c>
      <c r="L516">
        <v>60</v>
      </c>
      <c r="M516">
        <v>52</v>
      </c>
      <c r="N516">
        <v>44</v>
      </c>
      <c r="O516">
        <f>SUM(Table1[[#This Row],[Maths A]:[Che]])</f>
        <v>212</v>
      </c>
    </row>
    <row r="517" spans="1:15" x14ac:dyDescent="0.25">
      <c r="A517" t="s">
        <v>1690</v>
      </c>
      <c r="B517" t="s">
        <v>1691</v>
      </c>
      <c r="C517" t="s">
        <v>4748</v>
      </c>
      <c r="D517" t="s">
        <v>67</v>
      </c>
      <c r="E517" t="s">
        <v>233</v>
      </c>
      <c r="F517" t="str" cm="1">
        <f t="array" ref="F5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17" t="str">
        <f>IF(LEFT(Table1[[#This Row],[Section]],1)="C", "C-Batch", "Techno")</f>
        <v>C-Batch</v>
      </c>
      <c r="H517" t="s">
        <v>4745</v>
      </c>
      <c r="I517">
        <v>240</v>
      </c>
      <c r="J517">
        <v>44</v>
      </c>
      <c r="K517">
        <v>56</v>
      </c>
      <c r="L517">
        <v>60</v>
      </c>
      <c r="M517">
        <v>52</v>
      </c>
      <c r="N517">
        <v>48</v>
      </c>
      <c r="O517">
        <f>SUM(Table1[[#This Row],[Maths A]:[Che]])</f>
        <v>216</v>
      </c>
    </row>
    <row r="518" spans="1:15" x14ac:dyDescent="0.25">
      <c r="A518" t="s">
        <v>3880</v>
      </c>
      <c r="B518" t="s">
        <v>3881</v>
      </c>
      <c r="C518" t="s">
        <v>4748</v>
      </c>
      <c r="D518" t="s">
        <v>67</v>
      </c>
      <c r="E518" t="s">
        <v>77</v>
      </c>
      <c r="F518" t="str" cm="1">
        <f t="array" ref="F5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18" t="str">
        <f>IF(LEFT(Table1[[#This Row],[Section]],1)="C", "C-Batch", "Techno")</f>
        <v>Techno</v>
      </c>
      <c r="H518" t="s">
        <v>4745</v>
      </c>
      <c r="I518">
        <v>240</v>
      </c>
      <c r="J518">
        <v>77</v>
      </c>
      <c r="K518">
        <v>56</v>
      </c>
      <c r="L518">
        <v>52</v>
      </c>
      <c r="M518">
        <v>56</v>
      </c>
      <c r="N518">
        <v>44</v>
      </c>
      <c r="O518">
        <f>SUM(Table1[[#This Row],[Maths A]:[Che]])</f>
        <v>208</v>
      </c>
    </row>
    <row r="519" spans="1:15" x14ac:dyDescent="0.25">
      <c r="A519" t="s">
        <v>4279</v>
      </c>
      <c r="B519" t="s">
        <v>2794</v>
      </c>
      <c r="C519" t="s">
        <v>4748</v>
      </c>
      <c r="D519" t="s">
        <v>67</v>
      </c>
      <c r="E519" t="s">
        <v>122</v>
      </c>
      <c r="F519" t="str" cm="1">
        <f t="array" ref="F5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19" t="str">
        <f>IF(LEFT(Table1[[#This Row],[Section]],1)="C", "C-Batch", "Techno")</f>
        <v>Techno</v>
      </c>
      <c r="H519" t="s">
        <v>4745</v>
      </c>
      <c r="I519">
        <v>240</v>
      </c>
      <c r="J519">
        <v>97</v>
      </c>
      <c r="K519">
        <v>56</v>
      </c>
      <c r="L519">
        <v>60</v>
      </c>
      <c r="M519">
        <v>56</v>
      </c>
      <c r="N519">
        <v>52</v>
      </c>
      <c r="O519">
        <f>SUM(Table1[[#This Row],[Maths A]:[Che]])</f>
        <v>224</v>
      </c>
    </row>
    <row r="520" spans="1:15" x14ac:dyDescent="0.25">
      <c r="A520" t="s">
        <v>2791</v>
      </c>
      <c r="B520" t="s">
        <v>2792</v>
      </c>
      <c r="C520" t="s">
        <v>4748</v>
      </c>
      <c r="D520" t="s">
        <v>67</v>
      </c>
      <c r="E520" t="s">
        <v>69</v>
      </c>
      <c r="F520" t="str" cm="1">
        <f t="array" ref="F5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20" t="str">
        <f>IF(LEFT(Table1[[#This Row],[Section]],1)="C", "C-Batch", "Techno")</f>
        <v>Techno</v>
      </c>
      <c r="H520" t="s">
        <v>4745</v>
      </c>
      <c r="I520">
        <v>240</v>
      </c>
      <c r="J520">
        <v>86</v>
      </c>
      <c r="K520">
        <v>56</v>
      </c>
      <c r="L520">
        <v>56</v>
      </c>
      <c r="M520">
        <v>52</v>
      </c>
      <c r="N520">
        <v>44</v>
      </c>
      <c r="O520">
        <f>SUM(Table1[[#This Row],[Maths A]:[Che]])</f>
        <v>208</v>
      </c>
    </row>
    <row r="521" spans="1:15" x14ac:dyDescent="0.25">
      <c r="A521" t="s">
        <v>13</v>
      </c>
      <c r="B521" t="s">
        <v>14</v>
      </c>
      <c r="C521" t="s">
        <v>4748</v>
      </c>
      <c r="D521" t="s">
        <v>15</v>
      </c>
      <c r="E521" t="s">
        <v>17</v>
      </c>
      <c r="F521" t="str" cm="1">
        <f t="array" ref="F5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21" t="str">
        <f>IF(LEFT(Table1[[#This Row],[Section]],1)="C", "C-Batch", "Techno")</f>
        <v>C-Batch</v>
      </c>
      <c r="H521" t="s">
        <v>4745</v>
      </c>
      <c r="I521">
        <v>240</v>
      </c>
      <c r="J521">
        <v>18</v>
      </c>
      <c r="K521">
        <v>56</v>
      </c>
      <c r="L521">
        <v>60</v>
      </c>
      <c r="M521">
        <v>52</v>
      </c>
      <c r="N521">
        <v>52</v>
      </c>
      <c r="O521">
        <f>SUM(Table1[[#This Row],[Maths A]:[Che]])</f>
        <v>220</v>
      </c>
    </row>
    <row r="522" spans="1:15" x14ac:dyDescent="0.25">
      <c r="A522" t="s">
        <v>885</v>
      </c>
      <c r="B522" t="s">
        <v>886</v>
      </c>
      <c r="C522" t="s">
        <v>4748</v>
      </c>
      <c r="D522" t="s">
        <v>67</v>
      </c>
      <c r="E522" t="s">
        <v>260</v>
      </c>
      <c r="F522" t="str" cm="1">
        <f t="array" ref="F5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22" t="str">
        <f>IF(LEFT(Table1[[#This Row],[Section]],1)="C", "C-Batch", "Techno")</f>
        <v>C-Batch</v>
      </c>
      <c r="H522" t="s">
        <v>4745</v>
      </c>
      <c r="I522">
        <v>240</v>
      </c>
      <c r="J522">
        <v>27</v>
      </c>
      <c r="K522">
        <v>52</v>
      </c>
      <c r="L522">
        <v>60</v>
      </c>
      <c r="M522">
        <v>52</v>
      </c>
      <c r="N522">
        <v>44</v>
      </c>
      <c r="O522">
        <f>SUM(Table1[[#This Row],[Maths A]:[Che]])</f>
        <v>208</v>
      </c>
    </row>
    <row r="523" spans="1:15" x14ac:dyDescent="0.25">
      <c r="A523" t="s">
        <v>1000</v>
      </c>
      <c r="B523" t="s">
        <v>1001</v>
      </c>
      <c r="C523" t="s">
        <v>4748</v>
      </c>
      <c r="D523" t="s">
        <v>67</v>
      </c>
      <c r="E523" t="s">
        <v>260</v>
      </c>
      <c r="F523" t="str" cm="1">
        <f t="array" ref="F5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23" t="str">
        <f>IF(LEFT(Table1[[#This Row],[Section]],1)="C", "C-Batch", "Techno")</f>
        <v>C-Batch</v>
      </c>
      <c r="H523" t="s">
        <v>4745</v>
      </c>
      <c r="I523">
        <v>240</v>
      </c>
      <c r="J523">
        <v>54</v>
      </c>
      <c r="K523">
        <v>56</v>
      </c>
      <c r="L523">
        <v>60</v>
      </c>
      <c r="M523">
        <v>56</v>
      </c>
      <c r="N523">
        <v>56</v>
      </c>
      <c r="O523">
        <f>SUM(Table1[[#This Row],[Maths A]:[Che]])</f>
        <v>228</v>
      </c>
    </row>
    <row r="524" spans="1:15" x14ac:dyDescent="0.25">
      <c r="A524" t="s">
        <v>2529</v>
      </c>
      <c r="B524" t="s">
        <v>2530</v>
      </c>
      <c r="C524" t="s">
        <v>4748</v>
      </c>
      <c r="D524" t="s">
        <v>15</v>
      </c>
      <c r="E524" t="s">
        <v>394</v>
      </c>
      <c r="F524" t="str" cm="1">
        <f t="array" ref="F5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24" t="str">
        <f>IF(LEFT(Table1[[#This Row],[Section]],1)="C", "C-Batch", "Techno")</f>
        <v>Techno</v>
      </c>
      <c r="H524" t="s">
        <v>4745</v>
      </c>
      <c r="I524">
        <v>240</v>
      </c>
      <c r="J524">
        <v>67</v>
      </c>
      <c r="K524">
        <v>56</v>
      </c>
      <c r="L524">
        <v>56</v>
      </c>
      <c r="M524">
        <v>56</v>
      </c>
      <c r="N524">
        <v>56</v>
      </c>
      <c r="O524">
        <f>SUM(Table1[[#This Row],[Maths A]:[Che]])</f>
        <v>224</v>
      </c>
    </row>
    <row r="525" spans="1:15" x14ac:dyDescent="0.25">
      <c r="A525" t="s">
        <v>3515</v>
      </c>
      <c r="B525" t="s">
        <v>3516</v>
      </c>
      <c r="C525" t="s">
        <v>4748</v>
      </c>
      <c r="D525" t="s">
        <v>15</v>
      </c>
      <c r="E525" t="s">
        <v>394</v>
      </c>
      <c r="F525" t="str" cm="1">
        <f t="array" ref="F5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25" t="str">
        <f>IF(LEFT(Table1[[#This Row],[Section]],1)="C", "C-Batch", "Techno")</f>
        <v>Techno</v>
      </c>
      <c r="H525" t="s">
        <v>4745</v>
      </c>
      <c r="I525">
        <v>240</v>
      </c>
      <c r="J525">
        <v>61</v>
      </c>
      <c r="K525">
        <v>60</v>
      </c>
      <c r="L525">
        <v>56</v>
      </c>
      <c r="M525">
        <v>56</v>
      </c>
      <c r="N525">
        <v>52</v>
      </c>
      <c r="O525">
        <f>SUM(Table1[[#This Row],[Maths A]:[Che]])</f>
        <v>224</v>
      </c>
    </row>
    <row r="526" spans="1:15" x14ac:dyDescent="0.25">
      <c r="A526" t="s">
        <v>4444</v>
      </c>
      <c r="B526" t="s">
        <v>4445</v>
      </c>
      <c r="C526" t="s">
        <v>4748</v>
      </c>
      <c r="D526" t="s">
        <v>67</v>
      </c>
      <c r="E526" t="s">
        <v>282</v>
      </c>
      <c r="F526" t="str" cm="1">
        <f t="array" ref="F5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26" t="str">
        <f>IF(LEFT(Table1[[#This Row],[Section]],1)="C", "C-Batch", "Techno")</f>
        <v>Techno</v>
      </c>
      <c r="H526" t="s">
        <v>4745</v>
      </c>
      <c r="I526">
        <v>240</v>
      </c>
      <c r="J526">
        <v>51</v>
      </c>
      <c r="K526">
        <v>52</v>
      </c>
      <c r="L526">
        <v>52</v>
      </c>
      <c r="M526">
        <v>60</v>
      </c>
      <c r="N526">
        <v>48</v>
      </c>
      <c r="O526">
        <f>SUM(Table1[[#This Row],[Maths A]:[Che]])</f>
        <v>212</v>
      </c>
    </row>
    <row r="527" spans="1:15" x14ac:dyDescent="0.25">
      <c r="A527" t="s">
        <v>1392</v>
      </c>
      <c r="B527" t="s">
        <v>1393</v>
      </c>
      <c r="C527" t="s">
        <v>4748</v>
      </c>
      <c r="D527" t="s">
        <v>15</v>
      </c>
      <c r="E527" t="s">
        <v>52</v>
      </c>
      <c r="F527" t="str" cm="1">
        <f t="array" ref="F5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27" t="str">
        <f>IF(LEFT(Table1[[#This Row],[Section]],1)="C", "C-Batch", "Techno")</f>
        <v>Techno</v>
      </c>
      <c r="H527" t="s">
        <v>4745</v>
      </c>
      <c r="I527">
        <v>240</v>
      </c>
      <c r="J527">
        <v>78</v>
      </c>
      <c r="K527">
        <v>56</v>
      </c>
      <c r="L527">
        <v>56</v>
      </c>
      <c r="M527">
        <v>60</v>
      </c>
      <c r="N527">
        <v>52</v>
      </c>
      <c r="O527">
        <f>SUM(Table1[[#This Row],[Maths A]:[Che]])</f>
        <v>224</v>
      </c>
    </row>
    <row r="528" spans="1:15" x14ac:dyDescent="0.25">
      <c r="A528" t="s">
        <v>418</v>
      </c>
      <c r="B528" t="s">
        <v>419</v>
      </c>
      <c r="C528" t="s">
        <v>4748</v>
      </c>
      <c r="D528" t="s">
        <v>67</v>
      </c>
      <c r="E528" t="s">
        <v>69</v>
      </c>
      <c r="F528" t="str" cm="1">
        <f t="array" ref="F5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28" t="str">
        <f>IF(LEFT(Table1[[#This Row],[Section]],1)="C", "C-Batch", "Techno")</f>
        <v>Techno</v>
      </c>
      <c r="H528" t="s">
        <v>4745</v>
      </c>
      <c r="I528">
        <v>240</v>
      </c>
      <c r="J528">
        <v>20</v>
      </c>
      <c r="K528">
        <v>56</v>
      </c>
      <c r="L528">
        <v>60</v>
      </c>
      <c r="M528">
        <v>56</v>
      </c>
      <c r="N528">
        <v>52</v>
      </c>
      <c r="O528">
        <f>SUM(Table1[[#This Row],[Maths A]:[Che]])</f>
        <v>224</v>
      </c>
    </row>
    <row r="529" spans="1:15" x14ac:dyDescent="0.25">
      <c r="A529" t="s">
        <v>4167</v>
      </c>
      <c r="B529" t="s">
        <v>4846</v>
      </c>
      <c r="C529" t="s">
        <v>4748</v>
      </c>
      <c r="D529" t="s">
        <v>67</v>
      </c>
      <c r="E529" t="s">
        <v>483</v>
      </c>
      <c r="F529" t="str" cm="1">
        <f t="array" ref="F5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29" t="str">
        <f>IF(LEFT(Table1[[#This Row],[Section]],1)="C", "C-Batch", "Techno")</f>
        <v>C-Batch</v>
      </c>
      <c r="H529" t="s">
        <v>4745</v>
      </c>
      <c r="I529">
        <v>240</v>
      </c>
      <c r="J529">
        <v>91</v>
      </c>
      <c r="K529">
        <v>52</v>
      </c>
      <c r="L529">
        <v>60</v>
      </c>
      <c r="M529">
        <v>56</v>
      </c>
      <c r="N529">
        <v>52</v>
      </c>
      <c r="O529">
        <f>SUM(Table1[[#This Row],[Maths A]:[Che]])</f>
        <v>220</v>
      </c>
    </row>
    <row r="530" spans="1:15" x14ac:dyDescent="0.25">
      <c r="A530" t="s">
        <v>1665</v>
      </c>
      <c r="B530" t="s">
        <v>871</v>
      </c>
      <c r="C530" t="s">
        <v>4748</v>
      </c>
      <c r="D530" t="s">
        <v>67</v>
      </c>
      <c r="E530" t="s">
        <v>52</v>
      </c>
      <c r="F530" t="str" cm="1">
        <f t="array" ref="F5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30" t="str">
        <f>IF(LEFT(Table1[[#This Row],[Section]],1)="C", "C-Batch", "Techno")</f>
        <v>Techno</v>
      </c>
      <c r="H530" t="s">
        <v>4745</v>
      </c>
      <c r="I530">
        <v>240</v>
      </c>
      <c r="J530">
        <v>41</v>
      </c>
      <c r="K530">
        <v>52</v>
      </c>
      <c r="L530">
        <v>56</v>
      </c>
      <c r="M530">
        <v>52</v>
      </c>
      <c r="N530">
        <v>48</v>
      </c>
      <c r="O530">
        <f>SUM(Table1[[#This Row],[Maths A]:[Che]])</f>
        <v>208</v>
      </c>
    </row>
    <row r="531" spans="1:15" x14ac:dyDescent="0.25">
      <c r="A531" t="s">
        <v>870</v>
      </c>
      <c r="B531" t="s">
        <v>4845</v>
      </c>
      <c r="C531" t="s">
        <v>4748</v>
      </c>
      <c r="D531" t="s">
        <v>67</v>
      </c>
      <c r="E531" t="s">
        <v>34</v>
      </c>
      <c r="F531" t="str" cm="1">
        <f t="array" ref="F5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31" t="str">
        <f>IF(LEFT(Table1[[#This Row],[Section]],1)="C", "C-Batch", "Techno")</f>
        <v>C-Batch</v>
      </c>
      <c r="H531" t="s">
        <v>4745</v>
      </c>
      <c r="I531">
        <v>240</v>
      </c>
      <c r="J531">
        <v>96</v>
      </c>
      <c r="K531">
        <v>52</v>
      </c>
      <c r="L531">
        <v>60</v>
      </c>
      <c r="M531">
        <v>56</v>
      </c>
      <c r="N531">
        <v>52</v>
      </c>
      <c r="O531">
        <f>SUM(Table1[[#This Row],[Maths A]:[Che]])</f>
        <v>220</v>
      </c>
    </row>
    <row r="532" spans="1:15" x14ac:dyDescent="0.25">
      <c r="A532" t="s">
        <v>3119</v>
      </c>
      <c r="B532" t="s">
        <v>3120</v>
      </c>
      <c r="C532" t="s">
        <v>4748</v>
      </c>
      <c r="D532" t="s">
        <v>15</v>
      </c>
      <c r="E532" t="s">
        <v>219</v>
      </c>
      <c r="F532" t="str" cm="1">
        <f t="array" ref="F5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32" t="str">
        <f>IF(LEFT(Table1[[#This Row],[Section]],1)="C", "C-Batch", "Techno")</f>
        <v>Techno</v>
      </c>
      <c r="H532" t="s">
        <v>4745</v>
      </c>
      <c r="I532">
        <v>240</v>
      </c>
      <c r="J532">
        <v>5</v>
      </c>
      <c r="K532">
        <v>52</v>
      </c>
      <c r="L532">
        <v>60</v>
      </c>
      <c r="M532">
        <v>52</v>
      </c>
      <c r="N532">
        <v>44</v>
      </c>
      <c r="O532">
        <f>SUM(Table1[[#This Row],[Maths A]:[Che]])</f>
        <v>208</v>
      </c>
    </row>
    <row r="533" spans="1:15" x14ac:dyDescent="0.25">
      <c r="A533" t="s">
        <v>995</v>
      </c>
      <c r="B533" t="s">
        <v>996</v>
      </c>
      <c r="C533" t="s">
        <v>4748</v>
      </c>
      <c r="D533" t="s">
        <v>67</v>
      </c>
      <c r="E533" t="s">
        <v>483</v>
      </c>
      <c r="F533" t="str" cm="1">
        <f t="array" ref="F5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33" t="str">
        <f>IF(LEFT(Table1[[#This Row],[Section]],1)="C", "C-Batch", "Techno")</f>
        <v>C-Batch</v>
      </c>
      <c r="H533" t="s">
        <v>4745</v>
      </c>
      <c r="I533">
        <v>240</v>
      </c>
      <c r="J533">
        <v>15</v>
      </c>
      <c r="K533">
        <v>52</v>
      </c>
      <c r="L533">
        <v>60</v>
      </c>
      <c r="M533">
        <v>52</v>
      </c>
      <c r="N533">
        <v>52</v>
      </c>
      <c r="O533">
        <f>SUM(Table1[[#This Row],[Maths A]:[Che]])</f>
        <v>216</v>
      </c>
    </row>
    <row r="534" spans="1:15" x14ac:dyDescent="0.25">
      <c r="A534" t="s">
        <v>4222</v>
      </c>
      <c r="B534" t="s">
        <v>873</v>
      </c>
      <c r="C534" t="s">
        <v>4748</v>
      </c>
      <c r="D534" t="s">
        <v>15</v>
      </c>
      <c r="E534" t="s">
        <v>410</v>
      </c>
      <c r="F534" t="str" cm="1">
        <f t="array" ref="F5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34" t="str">
        <f>IF(LEFT(Table1[[#This Row],[Section]],1)="C", "C-Batch", "Techno")</f>
        <v>Techno</v>
      </c>
      <c r="H534" t="s">
        <v>4745</v>
      </c>
      <c r="I534">
        <v>240</v>
      </c>
      <c r="J534">
        <v>59</v>
      </c>
      <c r="K534">
        <v>56</v>
      </c>
      <c r="L534">
        <v>60</v>
      </c>
      <c r="M534">
        <v>56</v>
      </c>
      <c r="N534">
        <v>48</v>
      </c>
      <c r="O534">
        <f>SUM(Table1[[#This Row],[Maths A]:[Che]])</f>
        <v>220</v>
      </c>
    </row>
    <row r="535" spans="1:15" x14ac:dyDescent="0.25">
      <c r="A535" t="s">
        <v>3557</v>
      </c>
      <c r="B535" t="s">
        <v>4844</v>
      </c>
      <c r="C535" t="s">
        <v>4748</v>
      </c>
      <c r="D535" t="s">
        <v>15</v>
      </c>
      <c r="E535" t="s">
        <v>410</v>
      </c>
      <c r="F535" t="str" cm="1">
        <f t="array" ref="F5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35" t="str">
        <f>IF(LEFT(Table1[[#This Row],[Section]],1)="C", "C-Batch", "Techno")</f>
        <v>Techno</v>
      </c>
      <c r="H535" t="s">
        <v>4745</v>
      </c>
      <c r="I535">
        <v>240</v>
      </c>
      <c r="J535">
        <v>24</v>
      </c>
      <c r="K535">
        <v>56</v>
      </c>
      <c r="L535">
        <v>56</v>
      </c>
      <c r="M535">
        <v>56</v>
      </c>
      <c r="N535">
        <v>44</v>
      </c>
      <c r="O535">
        <f>SUM(Table1[[#This Row],[Maths A]:[Che]])</f>
        <v>212</v>
      </c>
    </row>
    <row r="536" spans="1:15" x14ac:dyDescent="0.25">
      <c r="A536" t="s">
        <v>1252</v>
      </c>
      <c r="B536" t="s">
        <v>1253</v>
      </c>
      <c r="C536" t="s">
        <v>4748</v>
      </c>
      <c r="D536" t="s">
        <v>15</v>
      </c>
      <c r="E536" t="s">
        <v>115</v>
      </c>
      <c r="F536" t="str" cm="1">
        <f t="array" ref="F5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36" t="str">
        <f>IF(LEFT(Table1[[#This Row],[Section]],1)="C", "C-Batch", "Techno")</f>
        <v>C-Batch</v>
      </c>
      <c r="H536" t="s">
        <v>4745</v>
      </c>
      <c r="I536">
        <v>240</v>
      </c>
      <c r="J536">
        <v>2</v>
      </c>
      <c r="K536">
        <v>52</v>
      </c>
      <c r="L536">
        <v>56</v>
      </c>
      <c r="M536">
        <v>52</v>
      </c>
      <c r="N536">
        <v>48</v>
      </c>
      <c r="O536">
        <f>SUM(Table1[[#This Row],[Maths A]:[Che]])</f>
        <v>208</v>
      </c>
    </row>
    <row r="537" spans="1:15" x14ac:dyDescent="0.25">
      <c r="A537" t="s">
        <v>3088</v>
      </c>
      <c r="B537" t="s">
        <v>3089</v>
      </c>
      <c r="C537" t="s">
        <v>4748</v>
      </c>
      <c r="D537" t="s">
        <v>15</v>
      </c>
      <c r="E537" t="s">
        <v>260</v>
      </c>
      <c r="F537" t="str" cm="1">
        <f t="array" ref="F5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37" t="str">
        <f>IF(LEFT(Table1[[#This Row],[Section]],1)="C", "C-Batch", "Techno")</f>
        <v>C-Batch</v>
      </c>
      <c r="H537" t="s">
        <v>4745</v>
      </c>
      <c r="I537">
        <v>240</v>
      </c>
      <c r="J537">
        <v>12</v>
      </c>
      <c r="K537">
        <v>52</v>
      </c>
      <c r="L537">
        <v>56</v>
      </c>
      <c r="M537">
        <v>56</v>
      </c>
      <c r="N537">
        <v>52</v>
      </c>
      <c r="O537">
        <f>SUM(Table1[[#This Row],[Maths A]:[Che]])</f>
        <v>216</v>
      </c>
    </row>
    <row r="538" spans="1:15" x14ac:dyDescent="0.25">
      <c r="A538" t="s">
        <v>533</v>
      </c>
      <c r="B538" t="s">
        <v>534</v>
      </c>
      <c r="C538" t="s">
        <v>4748</v>
      </c>
      <c r="D538" t="s">
        <v>67</v>
      </c>
      <c r="E538" t="s">
        <v>373</v>
      </c>
      <c r="F538" t="str" cm="1">
        <f t="array" ref="F5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38" t="str">
        <f>IF(LEFT(Table1[[#This Row],[Section]],1)="C", "C-Batch", "Techno")</f>
        <v>Techno</v>
      </c>
      <c r="H538" t="s">
        <v>4745</v>
      </c>
      <c r="I538">
        <v>240</v>
      </c>
      <c r="J538">
        <v>93</v>
      </c>
      <c r="K538">
        <v>56</v>
      </c>
      <c r="L538">
        <v>52</v>
      </c>
      <c r="M538">
        <v>52</v>
      </c>
      <c r="N538">
        <v>52</v>
      </c>
      <c r="O538">
        <f>SUM(Table1[[#This Row],[Maths A]:[Che]])</f>
        <v>212</v>
      </c>
    </row>
    <row r="539" spans="1:15" x14ac:dyDescent="0.25">
      <c r="A539" t="s">
        <v>1551</v>
      </c>
      <c r="B539" t="s">
        <v>1169</v>
      </c>
      <c r="C539" t="s">
        <v>4748</v>
      </c>
      <c r="D539" t="s">
        <v>15</v>
      </c>
      <c r="E539" t="s">
        <v>77</v>
      </c>
      <c r="F539" t="str" cm="1">
        <f t="array" ref="F5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39" t="str">
        <f>IF(LEFT(Table1[[#This Row],[Section]],1)="C", "C-Batch", "Techno")</f>
        <v>Techno</v>
      </c>
      <c r="H539" t="s">
        <v>4745</v>
      </c>
      <c r="I539">
        <v>240</v>
      </c>
      <c r="J539">
        <v>89</v>
      </c>
      <c r="K539">
        <v>52</v>
      </c>
      <c r="L539">
        <v>52</v>
      </c>
      <c r="M539">
        <v>56</v>
      </c>
      <c r="N539">
        <v>48</v>
      </c>
      <c r="O539">
        <f>SUM(Table1[[#This Row],[Maths A]:[Che]])</f>
        <v>208</v>
      </c>
    </row>
    <row r="540" spans="1:15" x14ac:dyDescent="0.25">
      <c r="A540" t="s">
        <v>1419</v>
      </c>
      <c r="B540" t="s">
        <v>4843</v>
      </c>
      <c r="C540" t="s">
        <v>4748</v>
      </c>
      <c r="D540" t="s">
        <v>15</v>
      </c>
      <c r="E540" t="s">
        <v>377</v>
      </c>
      <c r="F540" t="str" cm="1">
        <f t="array" ref="F5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40" t="str">
        <f>IF(LEFT(Table1[[#This Row],[Section]],1)="C", "C-Batch", "Techno")</f>
        <v>C-Batch</v>
      </c>
      <c r="H540" t="s">
        <v>4745</v>
      </c>
      <c r="I540">
        <v>240</v>
      </c>
      <c r="J540">
        <v>14</v>
      </c>
      <c r="K540">
        <v>56</v>
      </c>
      <c r="L540">
        <v>56</v>
      </c>
      <c r="M540">
        <v>56</v>
      </c>
      <c r="N540">
        <v>56</v>
      </c>
      <c r="O540">
        <f>SUM(Table1[[#This Row],[Maths A]:[Che]])</f>
        <v>224</v>
      </c>
    </row>
    <row r="541" spans="1:15" x14ac:dyDescent="0.25">
      <c r="A541" t="s">
        <v>1477</v>
      </c>
      <c r="B541" t="s">
        <v>1478</v>
      </c>
      <c r="C541" t="s">
        <v>4748</v>
      </c>
      <c r="D541" t="s">
        <v>67</v>
      </c>
      <c r="E541" t="s">
        <v>219</v>
      </c>
      <c r="F541" t="str" cm="1">
        <f t="array" ref="F5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41" t="str">
        <f>IF(LEFT(Table1[[#This Row],[Section]],1)="C", "C-Batch", "Techno")</f>
        <v>Techno</v>
      </c>
      <c r="H541" t="s">
        <v>4745</v>
      </c>
      <c r="I541">
        <v>240</v>
      </c>
      <c r="J541">
        <v>80</v>
      </c>
      <c r="K541">
        <v>56</v>
      </c>
      <c r="L541">
        <v>56</v>
      </c>
      <c r="M541">
        <v>56</v>
      </c>
      <c r="N541">
        <v>52</v>
      </c>
      <c r="O541">
        <f>SUM(Table1[[#This Row],[Maths A]:[Che]])</f>
        <v>220</v>
      </c>
    </row>
    <row r="542" spans="1:15" x14ac:dyDescent="0.25">
      <c r="A542" t="s">
        <v>1166</v>
      </c>
      <c r="B542" t="s">
        <v>1167</v>
      </c>
      <c r="C542" t="s">
        <v>4748</v>
      </c>
      <c r="D542" t="s">
        <v>67</v>
      </c>
      <c r="E542" t="s">
        <v>159</v>
      </c>
      <c r="F542" t="str" cm="1">
        <f t="array" ref="F5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42" t="str">
        <f>IF(LEFT(Table1[[#This Row],[Section]],1)="C", "C-Batch", "Techno")</f>
        <v>C-Batch</v>
      </c>
      <c r="H542" t="s">
        <v>4745</v>
      </c>
      <c r="I542">
        <v>240</v>
      </c>
      <c r="J542">
        <v>55</v>
      </c>
      <c r="K542">
        <v>56</v>
      </c>
      <c r="L542">
        <v>56</v>
      </c>
      <c r="M542">
        <v>56</v>
      </c>
      <c r="N542">
        <v>52</v>
      </c>
      <c r="O542">
        <f>SUM(Table1[[#This Row],[Maths A]:[Che]])</f>
        <v>220</v>
      </c>
    </row>
    <row r="543" spans="1:15" x14ac:dyDescent="0.25">
      <c r="A543" t="s">
        <v>4004</v>
      </c>
      <c r="B543" t="s">
        <v>4005</v>
      </c>
      <c r="C543" t="s">
        <v>4748</v>
      </c>
      <c r="D543" t="s">
        <v>15</v>
      </c>
      <c r="E543" t="s">
        <v>138</v>
      </c>
      <c r="F543" t="str" cm="1">
        <f t="array" ref="F5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43" t="str">
        <f>IF(LEFT(Table1[[#This Row],[Section]],1)="C", "C-Batch", "Techno")</f>
        <v>C-Batch</v>
      </c>
      <c r="H543" t="s">
        <v>4745</v>
      </c>
      <c r="I543">
        <v>240</v>
      </c>
      <c r="J543">
        <v>34</v>
      </c>
      <c r="K543">
        <v>52</v>
      </c>
      <c r="L543">
        <v>60</v>
      </c>
      <c r="M543">
        <v>56</v>
      </c>
      <c r="N543">
        <v>52</v>
      </c>
      <c r="O543">
        <f>SUM(Table1[[#This Row],[Maths A]:[Che]])</f>
        <v>220</v>
      </c>
    </row>
    <row r="544" spans="1:15" x14ac:dyDescent="0.25">
      <c r="A544" t="s">
        <v>2690</v>
      </c>
      <c r="B544" t="s">
        <v>2691</v>
      </c>
      <c r="C544" t="s">
        <v>4748</v>
      </c>
      <c r="D544" t="s">
        <v>15</v>
      </c>
      <c r="E544" t="s">
        <v>26</v>
      </c>
      <c r="F544" t="str" cm="1">
        <f t="array" ref="F5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44" t="str">
        <f>IF(LEFT(Table1[[#This Row],[Section]],1)="C", "C-Batch", "Techno")</f>
        <v>Techno</v>
      </c>
      <c r="H544" t="s">
        <v>4745</v>
      </c>
      <c r="I544">
        <v>240</v>
      </c>
      <c r="J544">
        <v>71</v>
      </c>
      <c r="K544">
        <v>52</v>
      </c>
      <c r="L544">
        <v>52</v>
      </c>
      <c r="M544">
        <v>60</v>
      </c>
      <c r="N544">
        <v>44</v>
      </c>
      <c r="O544">
        <f>SUM(Table1[[#This Row],[Maths A]:[Che]])</f>
        <v>208</v>
      </c>
    </row>
    <row r="545" spans="1:15" x14ac:dyDescent="0.25">
      <c r="A545" t="s">
        <v>312</v>
      </c>
      <c r="B545" t="s">
        <v>313</v>
      </c>
      <c r="C545" t="s">
        <v>4748</v>
      </c>
      <c r="D545" t="s">
        <v>15</v>
      </c>
      <c r="E545" t="s">
        <v>260</v>
      </c>
      <c r="F545" t="str" cm="1">
        <f t="array" ref="F5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45" t="str">
        <f>IF(LEFT(Table1[[#This Row],[Section]],1)="C", "C-Batch", "Techno")</f>
        <v>C-Batch</v>
      </c>
      <c r="H545" t="s">
        <v>4745</v>
      </c>
      <c r="I545">
        <v>240</v>
      </c>
      <c r="J545">
        <v>26</v>
      </c>
      <c r="K545">
        <v>60</v>
      </c>
      <c r="L545">
        <v>56</v>
      </c>
      <c r="M545">
        <v>60</v>
      </c>
      <c r="N545">
        <v>52</v>
      </c>
      <c r="O545">
        <f>SUM(Table1[[#This Row],[Maths A]:[Che]])</f>
        <v>228</v>
      </c>
    </row>
    <row r="546" spans="1:15" x14ac:dyDescent="0.25">
      <c r="A546" t="s">
        <v>2254</v>
      </c>
      <c r="B546" t="s">
        <v>2255</v>
      </c>
      <c r="C546" t="s">
        <v>4748</v>
      </c>
      <c r="D546" t="s">
        <v>15</v>
      </c>
      <c r="E546" t="s">
        <v>435</v>
      </c>
      <c r="F546" t="str" cm="1">
        <f t="array" ref="F5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46" t="str">
        <f>IF(LEFT(Table1[[#This Row],[Section]],1)="C", "C-Batch", "Techno")</f>
        <v>Techno</v>
      </c>
      <c r="H546" t="s">
        <v>4745</v>
      </c>
      <c r="I546">
        <v>240</v>
      </c>
      <c r="J546">
        <v>82</v>
      </c>
      <c r="K546">
        <v>52</v>
      </c>
      <c r="L546">
        <v>60</v>
      </c>
      <c r="M546">
        <v>56</v>
      </c>
      <c r="N546">
        <v>52</v>
      </c>
      <c r="O546">
        <f>SUM(Table1[[#This Row],[Maths A]:[Che]])</f>
        <v>220</v>
      </c>
    </row>
    <row r="547" spans="1:15" x14ac:dyDescent="0.25">
      <c r="A547" t="s">
        <v>2229</v>
      </c>
      <c r="B547" t="s">
        <v>2230</v>
      </c>
      <c r="C547" t="s">
        <v>4748</v>
      </c>
      <c r="D547" t="s">
        <v>67</v>
      </c>
      <c r="E547" t="s">
        <v>52</v>
      </c>
      <c r="F547" t="str" cm="1">
        <f t="array" ref="F5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47" t="str">
        <f>IF(LEFT(Table1[[#This Row],[Section]],1)="C", "C-Batch", "Techno")</f>
        <v>Techno</v>
      </c>
      <c r="H547" t="s">
        <v>4745</v>
      </c>
      <c r="I547">
        <v>240</v>
      </c>
      <c r="J547">
        <v>99</v>
      </c>
      <c r="K547">
        <v>60</v>
      </c>
      <c r="L547">
        <v>56</v>
      </c>
      <c r="M547">
        <v>56</v>
      </c>
      <c r="N547">
        <v>56</v>
      </c>
      <c r="O547">
        <f>SUM(Table1[[#This Row],[Maths A]:[Che]])</f>
        <v>228</v>
      </c>
    </row>
    <row r="548" spans="1:15" x14ac:dyDescent="0.25">
      <c r="A548" t="s">
        <v>3217</v>
      </c>
      <c r="B548" t="s">
        <v>3218</v>
      </c>
      <c r="C548" t="s">
        <v>4748</v>
      </c>
      <c r="D548" t="s">
        <v>15</v>
      </c>
      <c r="E548" t="s">
        <v>282</v>
      </c>
      <c r="F548" t="str" cm="1">
        <f t="array" ref="F5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48" t="str">
        <f>IF(LEFT(Table1[[#This Row],[Section]],1)="C", "C-Batch", "Techno")</f>
        <v>Techno</v>
      </c>
      <c r="H548" t="s">
        <v>4745</v>
      </c>
      <c r="I548">
        <v>240</v>
      </c>
      <c r="J548">
        <v>86</v>
      </c>
      <c r="K548">
        <v>56</v>
      </c>
      <c r="L548">
        <v>60</v>
      </c>
      <c r="M548">
        <v>60</v>
      </c>
      <c r="N548">
        <v>56</v>
      </c>
      <c r="O548">
        <f>SUM(Table1[[#This Row],[Maths A]:[Che]])</f>
        <v>232</v>
      </c>
    </row>
    <row r="549" spans="1:15" x14ac:dyDescent="0.25">
      <c r="A549" t="s">
        <v>794</v>
      </c>
      <c r="B549" t="s">
        <v>795</v>
      </c>
      <c r="C549" t="s">
        <v>4748</v>
      </c>
      <c r="D549" t="s">
        <v>15</v>
      </c>
      <c r="E549" t="s">
        <v>77</v>
      </c>
      <c r="F549" t="str" cm="1">
        <f t="array" ref="F5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49" t="str">
        <f>IF(LEFT(Table1[[#This Row],[Section]],1)="C", "C-Batch", "Techno")</f>
        <v>Techno</v>
      </c>
      <c r="H549" t="s">
        <v>4745</v>
      </c>
      <c r="I549">
        <v>240</v>
      </c>
      <c r="J549">
        <v>71</v>
      </c>
      <c r="K549">
        <v>52</v>
      </c>
      <c r="L549">
        <v>60</v>
      </c>
      <c r="M549">
        <v>56</v>
      </c>
      <c r="N549">
        <v>44</v>
      </c>
      <c r="O549">
        <f>SUM(Table1[[#This Row],[Maths A]:[Che]])</f>
        <v>212</v>
      </c>
    </row>
    <row r="550" spans="1:15" x14ac:dyDescent="0.25">
      <c r="A550" t="s">
        <v>4492</v>
      </c>
      <c r="B550" t="s">
        <v>4842</v>
      </c>
      <c r="C550" t="s">
        <v>4748</v>
      </c>
      <c r="D550" t="s">
        <v>15</v>
      </c>
      <c r="E550" t="s">
        <v>26</v>
      </c>
      <c r="F550" t="str" cm="1">
        <f t="array" ref="F5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50" t="str">
        <f>IF(LEFT(Table1[[#This Row],[Section]],1)="C", "C-Batch", "Techno")</f>
        <v>Techno</v>
      </c>
      <c r="H550" t="s">
        <v>4745</v>
      </c>
      <c r="I550">
        <v>240</v>
      </c>
      <c r="J550">
        <v>14</v>
      </c>
      <c r="K550">
        <v>48</v>
      </c>
      <c r="L550">
        <v>32</v>
      </c>
      <c r="M550">
        <v>48</v>
      </c>
      <c r="N550">
        <v>44</v>
      </c>
      <c r="O550">
        <f>SUM(Table1[[#This Row],[Maths A]:[Che]])</f>
        <v>172</v>
      </c>
    </row>
    <row r="551" spans="1:15" x14ac:dyDescent="0.25">
      <c r="A551" t="s">
        <v>3489</v>
      </c>
      <c r="B551" t="s">
        <v>3490</v>
      </c>
      <c r="C551" t="s">
        <v>4748</v>
      </c>
      <c r="D551" t="s">
        <v>15</v>
      </c>
      <c r="E551" t="s">
        <v>159</v>
      </c>
      <c r="F551" t="str" cm="1">
        <f t="array" ref="F5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51" t="str">
        <f>IF(LEFT(Table1[[#This Row],[Section]],1)="C", "C-Batch", "Techno")</f>
        <v>C-Batch</v>
      </c>
      <c r="H551" t="s">
        <v>4745</v>
      </c>
      <c r="I551">
        <v>240</v>
      </c>
      <c r="J551">
        <v>51</v>
      </c>
      <c r="K551">
        <v>32</v>
      </c>
      <c r="L551">
        <v>12</v>
      </c>
      <c r="M551">
        <v>40</v>
      </c>
      <c r="N551">
        <v>24</v>
      </c>
      <c r="O551">
        <f>SUM(Table1[[#This Row],[Maths A]:[Che]])</f>
        <v>108</v>
      </c>
    </row>
    <row r="552" spans="1:15" x14ac:dyDescent="0.25">
      <c r="A552" t="s">
        <v>91</v>
      </c>
      <c r="B552" t="s">
        <v>92</v>
      </c>
      <c r="C552" t="s">
        <v>4748</v>
      </c>
      <c r="D552" t="s">
        <v>15</v>
      </c>
      <c r="E552" t="s">
        <v>94</v>
      </c>
      <c r="F552" t="str" cm="1">
        <f t="array" ref="F5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52" t="str">
        <f>IF(LEFT(Table1[[#This Row],[Section]],1)="C", "C-Batch", "Techno")</f>
        <v>C-Batch</v>
      </c>
      <c r="H552" t="s">
        <v>4745</v>
      </c>
      <c r="I552">
        <v>240</v>
      </c>
      <c r="J552">
        <v>55</v>
      </c>
      <c r="K552">
        <v>32</v>
      </c>
      <c r="L552">
        <v>24</v>
      </c>
      <c r="M552">
        <v>36</v>
      </c>
      <c r="N552">
        <v>36</v>
      </c>
      <c r="O552">
        <f>SUM(Table1[[#This Row],[Maths A]:[Che]])</f>
        <v>128</v>
      </c>
    </row>
    <row r="553" spans="1:15" x14ac:dyDescent="0.25">
      <c r="A553" t="s">
        <v>376</v>
      </c>
      <c r="B553" t="s">
        <v>4841</v>
      </c>
      <c r="C553" t="s">
        <v>4748</v>
      </c>
      <c r="D553" t="s">
        <v>15</v>
      </c>
      <c r="E553" t="s">
        <v>377</v>
      </c>
      <c r="F553" t="str" cm="1">
        <f t="array" ref="F5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53" t="str">
        <f>IF(LEFT(Table1[[#This Row],[Section]],1)="C", "C-Batch", "Techno")</f>
        <v>C-Batch</v>
      </c>
      <c r="H553" t="s">
        <v>4745</v>
      </c>
      <c r="I553">
        <v>240</v>
      </c>
      <c r="J553">
        <v>25</v>
      </c>
      <c r="K553">
        <v>44</v>
      </c>
      <c r="L553">
        <v>24</v>
      </c>
      <c r="M553">
        <v>52</v>
      </c>
      <c r="N553">
        <v>44</v>
      </c>
      <c r="O553">
        <f>SUM(Table1[[#This Row],[Maths A]:[Che]])</f>
        <v>164</v>
      </c>
    </row>
    <row r="554" spans="1:15" x14ac:dyDescent="0.25">
      <c r="A554" t="s">
        <v>3123</v>
      </c>
      <c r="B554" t="s">
        <v>3124</v>
      </c>
      <c r="C554" t="s">
        <v>4748</v>
      </c>
      <c r="D554" t="s">
        <v>67</v>
      </c>
      <c r="E554" t="s">
        <v>138</v>
      </c>
      <c r="F554" t="str" cm="1">
        <f t="array" ref="F5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54" t="str">
        <f>IF(LEFT(Table1[[#This Row],[Section]],1)="C", "C-Batch", "Techno")</f>
        <v>C-Batch</v>
      </c>
      <c r="H554" t="s">
        <v>4745</v>
      </c>
      <c r="I554">
        <v>240</v>
      </c>
      <c r="J554">
        <v>96</v>
      </c>
      <c r="K554">
        <v>32</v>
      </c>
      <c r="L554">
        <v>16</v>
      </c>
      <c r="M554">
        <v>40</v>
      </c>
      <c r="N554">
        <v>28</v>
      </c>
      <c r="O554">
        <f>SUM(Table1[[#This Row],[Maths A]:[Che]])</f>
        <v>116</v>
      </c>
    </row>
    <row r="555" spans="1:15" x14ac:dyDescent="0.25">
      <c r="A555" t="s">
        <v>2629</v>
      </c>
      <c r="B555" t="s">
        <v>2014</v>
      </c>
      <c r="C555" t="s">
        <v>4748</v>
      </c>
      <c r="D555" t="s">
        <v>15</v>
      </c>
      <c r="E555" t="s">
        <v>138</v>
      </c>
      <c r="F555" t="str" cm="1">
        <f t="array" ref="F5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55" t="str">
        <f>IF(LEFT(Table1[[#This Row],[Section]],1)="C", "C-Batch", "Techno")</f>
        <v>C-Batch</v>
      </c>
      <c r="H555" t="s">
        <v>4745</v>
      </c>
      <c r="I555">
        <v>240</v>
      </c>
      <c r="J555">
        <v>5</v>
      </c>
      <c r="K555">
        <v>56</v>
      </c>
      <c r="L555">
        <v>32</v>
      </c>
      <c r="M555">
        <v>56</v>
      </c>
      <c r="N555">
        <v>52</v>
      </c>
      <c r="O555">
        <f>SUM(Table1[[#This Row],[Maths A]:[Che]])</f>
        <v>196</v>
      </c>
    </row>
    <row r="556" spans="1:15" x14ac:dyDescent="0.25">
      <c r="A556" t="s">
        <v>2750</v>
      </c>
      <c r="B556" t="s">
        <v>2751</v>
      </c>
      <c r="C556" t="s">
        <v>4748</v>
      </c>
      <c r="D556" t="s">
        <v>15</v>
      </c>
      <c r="E556" t="s">
        <v>410</v>
      </c>
      <c r="F556" t="str" cm="1">
        <f t="array" ref="F5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56" t="str">
        <f>IF(LEFT(Table1[[#This Row],[Section]],1)="C", "C-Batch", "Techno")</f>
        <v>Techno</v>
      </c>
      <c r="H556" t="s">
        <v>4745</v>
      </c>
      <c r="I556">
        <v>240</v>
      </c>
      <c r="J556">
        <v>21</v>
      </c>
      <c r="K556">
        <v>44</v>
      </c>
      <c r="L556">
        <v>28</v>
      </c>
      <c r="M556">
        <v>44</v>
      </c>
      <c r="N556">
        <v>40</v>
      </c>
      <c r="O556">
        <f>SUM(Table1[[#This Row],[Maths A]:[Che]])</f>
        <v>156</v>
      </c>
    </row>
    <row r="557" spans="1:15" x14ac:dyDescent="0.25">
      <c r="A557" t="s">
        <v>2011</v>
      </c>
      <c r="B557" t="s">
        <v>2012</v>
      </c>
      <c r="C557" t="s">
        <v>4748</v>
      </c>
      <c r="D557" t="s">
        <v>15</v>
      </c>
      <c r="E557" t="s">
        <v>77</v>
      </c>
      <c r="F557" t="str" cm="1">
        <f t="array" ref="F5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57" t="str">
        <f>IF(LEFT(Table1[[#This Row],[Section]],1)="C", "C-Batch", "Techno")</f>
        <v>Techno</v>
      </c>
      <c r="H557" t="s">
        <v>4745</v>
      </c>
      <c r="I557">
        <v>240</v>
      </c>
      <c r="J557">
        <v>55</v>
      </c>
      <c r="K557">
        <v>32</v>
      </c>
      <c r="L557">
        <v>4</v>
      </c>
      <c r="M557">
        <v>44</v>
      </c>
      <c r="N557">
        <v>36</v>
      </c>
      <c r="O557">
        <f>SUM(Table1[[#This Row],[Maths A]:[Che]])</f>
        <v>116</v>
      </c>
    </row>
    <row r="558" spans="1:15" x14ac:dyDescent="0.25">
      <c r="A558" t="s">
        <v>4386</v>
      </c>
      <c r="B558" t="s">
        <v>4387</v>
      </c>
      <c r="C558" t="s">
        <v>4748</v>
      </c>
      <c r="D558" t="s">
        <v>15</v>
      </c>
      <c r="E558" t="s">
        <v>122</v>
      </c>
      <c r="F558" t="str" cm="1">
        <f t="array" ref="F5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58" t="str">
        <f>IF(LEFT(Table1[[#This Row],[Section]],1)="C", "C-Batch", "Techno")</f>
        <v>Techno</v>
      </c>
      <c r="H558" t="s">
        <v>4745</v>
      </c>
      <c r="I558">
        <v>240</v>
      </c>
      <c r="J558">
        <v>9</v>
      </c>
      <c r="K558">
        <v>56</v>
      </c>
      <c r="L558">
        <v>32</v>
      </c>
      <c r="M558">
        <v>60</v>
      </c>
      <c r="N558">
        <v>52</v>
      </c>
      <c r="O558">
        <f>SUM(Table1[[#This Row],[Maths A]:[Che]])</f>
        <v>200</v>
      </c>
    </row>
    <row r="559" spans="1:15" x14ac:dyDescent="0.25">
      <c r="A559" t="s">
        <v>2545</v>
      </c>
      <c r="B559" t="s">
        <v>2546</v>
      </c>
      <c r="C559" t="s">
        <v>4748</v>
      </c>
      <c r="D559" t="s">
        <v>67</v>
      </c>
      <c r="E559" t="s">
        <v>34</v>
      </c>
      <c r="F559" t="str" cm="1">
        <f t="array" ref="F5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59" t="str">
        <f>IF(LEFT(Table1[[#This Row],[Section]],1)="C", "C-Batch", "Techno")</f>
        <v>C-Batch</v>
      </c>
      <c r="H559" t="s">
        <v>4745</v>
      </c>
      <c r="I559">
        <v>240</v>
      </c>
      <c r="J559">
        <v>75</v>
      </c>
      <c r="K559">
        <v>32</v>
      </c>
      <c r="L559">
        <v>12</v>
      </c>
      <c r="M559">
        <v>48</v>
      </c>
      <c r="N559">
        <v>32</v>
      </c>
      <c r="O559">
        <f>SUM(Table1[[#This Row],[Maths A]:[Che]])</f>
        <v>124</v>
      </c>
    </row>
    <row r="560" spans="1:15" x14ac:dyDescent="0.25">
      <c r="A560" t="s">
        <v>4077</v>
      </c>
      <c r="B560" t="s">
        <v>4078</v>
      </c>
      <c r="C560" t="s">
        <v>4748</v>
      </c>
      <c r="D560" t="s">
        <v>67</v>
      </c>
      <c r="E560" t="s">
        <v>26</v>
      </c>
      <c r="F560" t="str" cm="1">
        <f t="array" ref="F5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60" t="str">
        <f>IF(LEFT(Table1[[#This Row],[Section]],1)="C", "C-Batch", "Techno")</f>
        <v>Techno</v>
      </c>
      <c r="H560" t="s">
        <v>4745</v>
      </c>
      <c r="I560">
        <v>240</v>
      </c>
      <c r="J560">
        <v>34</v>
      </c>
      <c r="K560">
        <v>36</v>
      </c>
      <c r="L560">
        <v>20</v>
      </c>
      <c r="M560">
        <v>40</v>
      </c>
      <c r="N560">
        <v>28</v>
      </c>
      <c r="O560">
        <f>SUM(Table1[[#This Row],[Maths A]:[Che]])</f>
        <v>124</v>
      </c>
    </row>
    <row r="561" spans="1:15" x14ac:dyDescent="0.25">
      <c r="A561" t="s">
        <v>3068</v>
      </c>
      <c r="B561" t="s">
        <v>3069</v>
      </c>
      <c r="C561" t="s">
        <v>4748</v>
      </c>
      <c r="D561" t="s">
        <v>15</v>
      </c>
      <c r="E561" t="s">
        <v>435</v>
      </c>
      <c r="F561" t="str" cm="1">
        <f t="array" ref="F5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61" t="str">
        <f>IF(LEFT(Table1[[#This Row],[Section]],1)="C", "C-Batch", "Techno")</f>
        <v>Techno</v>
      </c>
      <c r="H561" t="s">
        <v>4745</v>
      </c>
      <c r="I561">
        <v>240</v>
      </c>
      <c r="J561">
        <v>55</v>
      </c>
      <c r="K561">
        <v>36</v>
      </c>
      <c r="L561">
        <v>28</v>
      </c>
      <c r="M561">
        <v>48</v>
      </c>
      <c r="N561">
        <v>28</v>
      </c>
      <c r="O561">
        <f>SUM(Table1[[#This Row],[Maths A]:[Che]])</f>
        <v>140</v>
      </c>
    </row>
    <row r="562" spans="1:15" x14ac:dyDescent="0.25">
      <c r="A562" t="s">
        <v>3456</v>
      </c>
      <c r="B562" t="s">
        <v>3457</v>
      </c>
      <c r="C562" t="s">
        <v>4748</v>
      </c>
      <c r="D562" t="s">
        <v>67</v>
      </c>
      <c r="E562" t="s">
        <v>233</v>
      </c>
      <c r="F562" t="str" cm="1">
        <f t="array" ref="F5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62" t="str">
        <f>IF(LEFT(Table1[[#This Row],[Section]],1)="C", "C-Batch", "Techno")</f>
        <v>C-Batch</v>
      </c>
      <c r="H562" t="s">
        <v>4745</v>
      </c>
      <c r="I562">
        <v>240</v>
      </c>
      <c r="J562">
        <v>98</v>
      </c>
      <c r="K562">
        <v>40</v>
      </c>
      <c r="L562">
        <v>12</v>
      </c>
      <c r="M562">
        <v>44</v>
      </c>
      <c r="N562">
        <v>28</v>
      </c>
      <c r="O562">
        <f>SUM(Table1[[#This Row],[Maths A]:[Che]])</f>
        <v>124</v>
      </c>
    </row>
    <row r="563" spans="1:15" x14ac:dyDescent="0.25">
      <c r="A563" t="s">
        <v>352</v>
      </c>
      <c r="B563" t="s">
        <v>353</v>
      </c>
      <c r="C563" t="s">
        <v>4748</v>
      </c>
      <c r="D563" t="s">
        <v>67</v>
      </c>
      <c r="E563" t="s">
        <v>159</v>
      </c>
      <c r="F563" t="str" cm="1">
        <f t="array" ref="F5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63" t="str">
        <f>IF(LEFT(Table1[[#This Row],[Section]],1)="C", "C-Batch", "Techno")</f>
        <v>C-Batch</v>
      </c>
      <c r="H563" t="s">
        <v>4745</v>
      </c>
      <c r="I563">
        <v>240</v>
      </c>
      <c r="J563">
        <v>88</v>
      </c>
      <c r="K563">
        <v>32</v>
      </c>
      <c r="L563">
        <v>24</v>
      </c>
      <c r="M563">
        <v>44</v>
      </c>
      <c r="N563">
        <v>28</v>
      </c>
      <c r="O563">
        <f>SUM(Table1[[#This Row],[Maths A]:[Che]])</f>
        <v>128</v>
      </c>
    </row>
    <row r="564" spans="1:15" x14ac:dyDescent="0.25">
      <c r="A564" t="s">
        <v>4228</v>
      </c>
      <c r="B564" t="s">
        <v>4229</v>
      </c>
      <c r="C564" t="s">
        <v>4748</v>
      </c>
      <c r="D564" t="s">
        <v>67</v>
      </c>
      <c r="E564" t="s">
        <v>219</v>
      </c>
      <c r="F564" t="str" cm="1">
        <f t="array" ref="F5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64" t="str">
        <f>IF(LEFT(Table1[[#This Row],[Section]],1)="C", "C-Batch", "Techno")</f>
        <v>Techno</v>
      </c>
      <c r="H564" t="s">
        <v>4745</v>
      </c>
      <c r="I564">
        <v>240</v>
      </c>
      <c r="J564">
        <v>2</v>
      </c>
      <c r="K564">
        <v>52</v>
      </c>
      <c r="L564">
        <v>32</v>
      </c>
      <c r="M564">
        <v>60</v>
      </c>
      <c r="N564">
        <v>44</v>
      </c>
      <c r="O564">
        <f>SUM(Table1[[#This Row],[Maths A]:[Che]])</f>
        <v>188</v>
      </c>
    </row>
    <row r="565" spans="1:15" x14ac:dyDescent="0.25">
      <c r="A565" t="s">
        <v>775</v>
      </c>
      <c r="B565" t="s">
        <v>776</v>
      </c>
      <c r="C565" t="s">
        <v>4748</v>
      </c>
      <c r="D565" t="s">
        <v>15</v>
      </c>
      <c r="E565" t="s">
        <v>410</v>
      </c>
      <c r="F565" t="str" cm="1">
        <f t="array" ref="F5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65" t="str">
        <f>IF(LEFT(Table1[[#This Row],[Section]],1)="C", "C-Batch", "Techno")</f>
        <v>Techno</v>
      </c>
      <c r="H565" t="s">
        <v>4745</v>
      </c>
      <c r="I565">
        <v>240</v>
      </c>
      <c r="J565">
        <v>47</v>
      </c>
      <c r="K565">
        <v>32</v>
      </c>
      <c r="L565">
        <v>20</v>
      </c>
      <c r="M565">
        <v>44</v>
      </c>
      <c r="N565">
        <v>36</v>
      </c>
      <c r="O565">
        <f>SUM(Table1[[#This Row],[Maths A]:[Che]])</f>
        <v>132</v>
      </c>
    </row>
    <row r="566" spans="1:15" x14ac:dyDescent="0.25">
      <c r="A566" t="s">
        <v>3530</v>
      </c>
      <c r="B566" t="s">
        <v>3531</v>
      </c>
      <c r="C566" t="s">
        <v>4748</v>
      </c>
      <c r="D566" t="s">
        <v>15</v>
      </c>
      <c r="E566" t="s">
        <v>26</v>
      </c>
      <c r="F566" t="str" cm="1">
        <f t="array" ref="F5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66" t="str">
        <f>IF(LEFT(Table1[[#This Row],[Section]],1)="C", "C-Batch", "Techno")</f>
        <v>Techno</v>
      </c>
      <c r="H566" t="s">
        <v>4745</v>
      </c>
      <c r="I566">
        <v>240</v>
      </c>
      <c r="J566">
        <v>91</v>
      </c>
      <c r="K566">
        <v>44</v>
      </c>
      <c r="L566">
        <v>8</v>
      </c>
      <c r="M566">
        <v>44</v>
      </c>
      <c r="N566">
        <v>32</v>
      </c>
      <c r="O566">
        <f>SUM(Table1[[#This Row],[Maths A]:[Che]])</f>
        <v>128</v>
      </c>
    </row>
    <row r="567" spans="1:15" x14ac:dyDescent="0.25">
      <c r="A567" t="s">
        <v>2988</v>
      </c>
      <c r="B567" t="s">
        <v>2989</v>
      </c>
      <c r="C567" t="s">
        <v>4748</v>
      </c>
      <c r="D567" t="s">
        <v>67</v>
      </c>
      <c r="E567" t="s">
        <v>77</v>
      </c>
      <c r="F567" t="str" cm="1">
        <f t="array" ref="F5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67" t="str">
        <f>IF(LEFT(Table1[[#This Row],[Section]],1)="C", "C-Batch", "Techno")</f>
        <v>Techno</v>
      </c>
      <c r="H567" t="s">
        <v>4745</v>
      </c>
      <c r="I567">
        <v>240</v>
      </c>
      <c r="J567">
        <v>38</v>
      </c>
      <c r="K567">
        <v>40</v>
      </c>
      <c r="L567">
        <v>4</v>
      </c>
      <c r="M567">
        <v>44</v>
      </c>
      <c r="N567">
        <v>36</v>
      </c>
      <c r="O567">
        <f>SUM(Table1[[#This Row],[Maths A]:[Che]])</f>
        <v>124</v>
      </c>
    </row>
    <row r="568" spans="1:15" x14ac:dyDescent="0.25">
      <c r="A568" t="s">
        <v>1822</v>
      </c>
      <c r="B568" t="s">
        <v>1823</v>
      </c>
      <c r="C568" t="s">
        <v>4748</v>
      </c>
      <c r="D568" t="s">
        <v>67</v>
      </c>
      <c r="E568" t="s">
        <v>17</v>
      </c>
      <c r="F568" t="str" cm="1">
        <f t="array" ref="F5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68" t="str">
        <f>IF(LEFT(Table1[[#This Row],[Section]],1)="C", "C-Batch", "Techno")</f>
        <v>C-Batch</v>
      </c>
      <c r="H568" t="s">
        <v>4745</v>
      </c>
      <c r="I568">
        <v>240</v>
      </c>
      <c r="J568">
        <v>53</v>
      </c>
      <c r="K568">
        <v>40</v>
      </c>
      <c r="L568">
        <v>12</v>
      </c>
      <c r="M568">
        <v>40</v>
      </c>
      <c r="N568">
        <v>28</v>
      </c>
      <c r="O568">
        <f>SUM(Table1[[#This Row],[Maths A]:[Che]])</f>
        <v>120</v>
      </c>
    </row>
    <row r="569" spans="1:15" x14ac:dyDescent="0.25">
      <c r="A569" t="s">
        <v>2694</v>
      </c>
      <c r="B569" t="s">
        <v>2695</v>
      </c>
      <c r="C569" t="s">
        <v>4748</v>
      </c>
      <c r="D569" t="s">
        <v>15</v>
      </c>
      <c r="E569" t="s">
        <v>115</v>
      </c>
      <c r="F569" t="str" cm="1">
        <f t="array" ref="F5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69" t="str">
        <f>IF(LEFT(Table1[[#This Row],[Section]],1)="C", "C-Batch", "Techno")</f>
        <v>C-Batch</v>
      </c>
      <c r="H569" t="s">
        <v>4745</v>
      </c>
      <c r="I569">
        <v>240</v>
      </c>
      <c r="J569">
        <v>11</v>
      </c>
      <c r="K569">
        <v>40</v>
      </c>
      <c r="L569">
        <v>24</v>
      </c>
      <c r="M569">
        <v>48</v>
      </c>
      <c r="N569">
        <v>36</v>
      </c>
      <c r="O569">
        <f>SUM(Table1[[#This Row],[Maths A]:[Che]])</f>
        <v>148</v>
      </c>
    </row>
    <row r="570" spans="1:15" x14ac:dyDescent="0.25">
      <c r="A570" t="s">
        <v>475</v>
      </c>
      <c r="B570" t="s">
        <v>4482</v>
      </c>
      <c r="C570" t="s">
        <v>4748</v>
      </c>
      <c r="D570" t="s">
        <v>67</v>
      </c>
      <c r="E570" t="s">
        <v>219</v>
      </c>
      <c r="F570" t="str" cm="1">
        <f t="array" ref="F5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70" t="str">
        <f>IF(LEFT(Table1[[#This Row],[Section]],1)="C", "C-Batch", "Techno")</f>
        <v>Techno</v>
      </c>
      <c r="H570" t="s">
        <v>4745</v>
      </c>
      <c r="I570">
        <v>240</v>
      </c>
      <c r="J570">
        <v>90</v>
      </c>
      <c r="K570">
        <v>32</v>
      </c>
      <c r="L570">
        <v>16</v>
      </c>
      <c r="M570">
        <v>48</v>
      </c>
      <c r="N570">
        <v>36</v>
      </c>
      <c r="O570">
        <f>SUM(Table1[[#This Row],[Maths A]:[Che]])</f>
        <v>132</v>
      </c>
    </row>
    <row r="571" spans="1:15" x14ac:dyDescent="0.25">
      <c r="A571" t="s">
        <v>4478</v>
      </c>
      <c r="B571" t="s">
        <v>4479</v>
      </c>
      <c r="C571" t="s">
        <v>4748</v>
      </c>
      <c r="D571" t="s">
        <v>15</v>
      </c>
      <c r="E571" t="s">
        <v>472</v>
      </c>
      <c r="F571" t="str" cm="1">
        <f t="array" ref="F5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71" t="str">
        <f>IF(LEFT(Table1[[#This Row],[Section]],1)="C", "C-Batch", "Techno")</f>
        <v>Techno</v>
      </c>
      <c r="H571" t="s">
        <v>4745</v>
      </c>
      <c r="I571">
        <v>240</v>
      </c>
      <c r="J571">
        <v>37</v>
      </c>
      <c r="K571">
        <v>40</v>
      </c>
      <c r="L571">
        <v>20</v>
      </c>
      <c r="M571">
        <v>40</v>
      </c>
      <c r="N571">
        <v>32</v>
      </c>
      <c r="O571">
        <f>SUM(Table1[[#This Row],[Maths A]:[Che]])</f>
        <v>132</v>
      </c>
    </row>
    <row r="572" spans="1:15" x14ac:dyDescent="0.25">
      <c r="A572" t="s">
        <v>2465</v>
      </c>
      <c r="B572" t="s">
        <v>2466</v>
      </c>
      <c r="C572" t="s">
        <v>4748</v>
      </c>
      <c r="D572" t="s">
        <v>67</v>
      </c>
      <c r="E572" t="s">
        <v>410</v>
      </c>
      <c r="F572" t="str" cm="1">
        <f t="array" ref="F5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72" t="str">
        <f>IF(LEFT(Table1[[#This Row],[Section]],1)="C", "C-Batch", "Techno")</f>
        <v>Techno</v>
      </c>
      <c r="H572" t="s">
        <v>4745</v>
      </c>
      <c r="I572">
        <v>240</v>
      </c>
      <c r="J572">
        <v>39</v>
      </c>
      <c r="K572">
        <v>40</v>
      </c>
      <c r="L572">
        <v>12</v>
      </c>
      <c r="M572">
        <v>36</v>
      </c>
      <c r="N572">
        <v>32</v>
      </c>
      <c r="O572">
        <f>SUM(Table1[[#This Row],[Maths A]:[Che]])</f>
        <v>120</v>
      </c>
    </row>
    <row r="573" spans="1:15" x14ac:dyDescent="0.25">
      <c r="A573" t="s">
        <v>4403</v>
      </c>
      <c r="B573" t="s">
        <v>1343</v>
      </c>
      <c r="C573" t="s">
        <v>4748</v>
      </c>
      <c r="D573" t="s">
        <v>67</v>
      </c>
      <c r="E573" t="s">
        <v>233</v>
      </c>
      <c r="F573" t="str" cm="1">
        <f t="array" ref="F5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73" t="str">
        <f>IF(LEFT(Table1[[#This Row],[Section]],1)="C", "C-Batch", "Techno")</f>
        <v>C-Batch</v>
      </c>
      <c r="H573" t="s">
        <v>4745</v>
      </c>
      <c r="I573">
        <v>240</v>
      </c>
      <c r="J573">
        <v>38</v>
      </c>
      <c r="K573">
        <v>32</v>
      </c>
      <c r="L573">
        <v>16</v>
      </c>
      <c r="M573">
        <v>44</v>
      </c>
      <c r="N573">
        <v>36</v>
      </c>
      <c r="O573">
        <f>SUM(Table1[[#This Row],[Maths A]:[Che]])</f>
        <v>128</v>
      </c>
    </row>
    <row r="574" spans="1:15" x14ac:dyDescent="0.25">
      <c r="A574" t="s">
        <v>4263</v>
      </c>
      <c r="B574" t="s">
        <v>4264</v>
      </c>
      <c r="C574" t="s">
        <v>4748</v>
      </c>
      <c r="D574" t="s">
        <v>15</v>
      </c>
      <c r="E574" t="s">
        <v>410</v>
      </c>
      <c r="F574" t="str" cm="1">
        <f t="array" ref="F5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74" t="str">
        <f>IF(LEFT(Table1[[#This Row],[Section]],1)="C", "C-Batch", "Techno")</f>
        <v>Techno</v>
      </c>
      <c r="H574" t="s">
        <v>4745</v>
      </c>
      <c r="I574">
        <v>240</v>
      </c>
      <c r="J574">
        <v>58</v>
      </c>
      <c r="K574">
        <v>40</v>
      </c>
      <c r="L574">
        <v>24</v>
      </c>
      <c r="M574">
        <v>48</v>
      </c>
      <c r="N574">
        <v>28</v>
      </c>
      <c r="O574">
        <f>SUM(Table1[[#This Row],[Maths A]:[Che]])</f>
        <v>140</v>
      </c>
    </row>
    <row r="575" spans="1:15" x14ac:dyDescent="0.25">
      <c r="A575" t="s">
        <v>3540</v>
      </c>
      <c r="B575" t="s">
        <v>3541</v>
      </c>
      <c r="C575" t="s">
        <v>4748</v>
      </c>
      <c r="D575" t="s">
        <v>15</v>
      </c>
      <c r="E575" t="s">
        <v>159</v>
      </c>
      <c r="F575" t="str" cm="1">
        <f t="array" ref="F5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75" t="str">
        <f>IF(LEFT(Table1[[#This Row],[Section]],1)="C", "C-Batch", "Techno")</f>
        <v>C-Batch</v>
      </c>
      <c r="H575" t="s">
        <v>4745</v>
      </c>
      <c r="I575">
        <v>240</v>
      </c>
      <c r="J575">
        <v>3</v>
      </c>
      <c r="K575">
        <v>60</v>
      </c>
      <c r="L575">
        <v>36</v>
      </c>
      <c r="M575">
        <v>60</v>
      </c>
      <c r="N575">
        <v>48</v>
      </c>
      <c r="O575">
        <f>SUM(Table1[[#This Row],[Maths A]:[Che]])</f>
        <v>204</v>
      </c>
    </row>
    <row r="576" spans="1:15" x14ac:dyDescent="0.25">
      <c r="A576" t="s">
        <v>2786</v>
      </c>
      <c r="B576" t="s">
        <v>2787</v>
      </c>
      <c r="C576" t="s">
        <v>4748</v>
      </c>
      <c r="D576" t="s">
        <v>67</v>
      </c>
      <c r="E576" t="s">
        <v>219</v>
      </c>
      <c r="F576" t="str" cm="1">
        <f t="array" ref="F5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76" t="str">
        <f>IF(LEFT(Table1[[#This Row],[Section]],1)="C", "C-Batch", "Techno")</f>
        <v>Techno</v>
      </c>
      <c r="H576" t="s">
        <v>4745</v>
      </c>
      <c r="I576">
        <v>240</v>
      </c>
      <c r="J576">
        <v>20</v>
      </c>
      <c r="K576">
        <v>44</v>
      </c>
      <c r="L576">
        <v>32</v>
      </c>
      <c r="M576">
        <v>52</v>
      </c>
      <c r="N576">
        <v>40</v>
      </c>
      <c r="O576">
        <f>SUM(Table1[[#This Row],[Maths A]:[Che]])</f>
        <v>168</v>
      </c>
    </row>
    <row r="577" spans="1:15" x14ac:dyDescent="0.25">
      <c r="A577" t="s">
        <v>4453</v>
      </c>
      <c r="B577" t="s">
        <v>4454</v>
      </c>
      <c r="C577" t="s">
        <v>4748</v>
      </c>
      <c r="D577" t="s">
        <v>15</v>
      </c>
      <c r="E577" t="s">
        <v>435</v>
      </c>
      <c r="F577" t="str" cm="1">
        <f t="array" ref="F5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77" t="str">
        <f>IF(LEFT(Table1[[#This Row],[Section]],1)="C", "C-Batch", "Techno")</f>
        <v>Techno</v>
      </c>
      <c r="H577" t="s">
        <v>4745</v>
      </c>
      <c r="I577">
        <v>240</v>
      </c>
      <c r="J577">
        <v>29</v>
      </c>
      <c r="K577">
        <v>48</v>
      </c>
      <c r="L577">
        <v>32</v>
      </c>
      <c r="M577">
        <v>48</v>
      </c>
      <c r="N577">
        <v>40</v>
      </c>
      <c r="O577">
        <f>SUM(Table1[[#This Row],[Maths A]:[Che]])</f>
        <v>168</v>
      </c>
    </row>
    <row r="578" spans="1:15" x14ac:dyDescent="0.25">
      <c r="A578" t="s">
        <v>785</v>
      </c>
      <c r="B578" t="s">
        <v>786</v>
      </c>
      <c r="C578" t="s">
        <v>4748</v>
      </c>
      <c r="D578" t="s">
        <v>15</v>
      </c>
      <c r="E578" t="s">
        <v>377</v>
      </c>
      <c r="F578" t="str" cm="1">
        <f t="array" ref="F5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78" t="str">
        <f>IF(LEFT(Table1[[#This Row],[Section]],1)="C", "C-Batch", "Techno")</f>
        <v>C-Batch</v>
      </c>
      <c r="H578" t="s">
        <v>4745</v>
      </c>
      <c r="I578">
        <v>240</v>
      </c>
      <c r="J578">
        <v>52</v>
      </c>
      <c r="K578">
        <v>40</v>
      </c>
      <c r="L578">
        <v>16</v>
      </c>
      <c r="M578">
        <v>48</v>
      </c>
      <c r="N578">
        <v>32</v>
      </c>
      <c r="O578">
        <f>SUM(Table1[[#This Row],[Maths A]:[Che]])</f>
        <v>136</v>
      </c>
    </row>
    <row r="579" spans="1:15" x14ac:dyDescent="0.25">
      <c r="A579" t="s">
        <v>74</v>
      </c>
      <c r="B579" t="s">
        <v>75</v>
      </c>
      <c r="C579" t="s">
        <v>4748</v>
      </c>
      <c r="D579" t="s">
        <v>67</v>
      </c>
      <c r="E579" t="s">
        <v>77</v>
      </c>
      <c r="F579" t="str" cm="1">
        <f t="array" ref="F5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79" t="str">
        <f>IF(LEFT(Table1[[#This Row],[Section]],1)="C", "C-Batch", "Techno")</f>
        <v>Techno</v>
      </c>
      <c r="H579" t="s">
        <v>4745</v>
      </c>
      <c r="I579">
        <v>240</v>
      </c>
      <c r="J579">
        <v>24</v>
      </c>
      <c r="K579">
        <v>40</v>
      </c>
      <c r="L579">
        <v>24</v>
      </c>
      <c r="M579">
        <v>48</v>
      </c>
      <c r="N579">
        <v>40</v>
      </c>
      <c r="O579">
        <f>SUM(Table1[[#This Row],[Maths A]:[Che]])</f>
        <v>152</v>
      </c>
    </row>
    <row r="580" spans="1:15" x14ac:dyDescent="0.25">
      <c r="A580" t="s">
        <v>1617</v>
      </c>
      <c r="B580" t="s">
        <v>1618</v>
      </c>
      <c r="C580" t="s">
        <v>4748</v>
      </c>
      <c r="D580" t="s">
        <v>15</v>
      </c>
      <c r="E580" t="s">
        <v>77</v>
      </c>
      <c r="F580" t="str" cm="1">
        <f t="array" ref="F5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80" t="str">
        <f>IF(LEFT(Table1[[#This Row],[Section]],1)="C", "C-Batch", "Techno")</f>
        <v>Techno</v>
      </c>
      <c r="H580" t="s">
        <v>4745</v>
      </c>
      <c r="I580">
        <v>240</v>
      </c>
      <c r="J580">
        <v>7</v>
      </c>
      <c r="K580">
        <v>52</v>
      </c>
      <c r="L580">
        <v>28</v>
      </c>
      <c r="M580">
        <v>60</v>
      </c>
      <c r="N580">
        <v>44</v>
      </c>
      <c r="O580">
        <f>SUM(Table1[[#This Row],[Maths A]:[Che]])</f>
        <v>184</v>
      </c>
    </row>
    <row r="581" spans="1:15" x14ac:dyDescent="0.25">
      <c r="A581" t="s">
        <v>2199</v>
      </c>
      <c r="B581" t="s">
        <v>2200</v>
      </c>
      <c r="C581" t="s">
        <v>4748</v>
      </c>
      <c r="D581" t="s">
        <v>15</v>
      </c>
      <c r="E581" t="s">
        <v>159</v>
      </c>
      <c r="F581" t="str" cm="1">
        <f t="array" ref="F5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81" t="str">
        <f>IF(LEFT(Table1[[#This Row],[Section]],1)="C", "C-Batch", "Techno")</f>
        <v>C-Batch</v>
      </c>
      <c r="H581" t="s">
        <v>4745</v>
      </c>
      <c r="I581">
        <v>240</v>
      </c>
      <c r="J581">
        <v>83</v>
      </c>
      <c r="K581">
        <v>40</v>
      </c>
      <c r="L581">
        <v>12</v>
      </c>
      <c r="M581">
        <v>40</v>
      </c>
      <c r="N581">
        <v>36</v>
      </c>
      <c r="O581">
        <f>SUM(Table1[[#This Row],[Maths A]:[Che]])</f>
        <v>128</v>
      </c>
    </row>
    <row r="582" spans="1:15" x14ac:dyDescent="0.25">
      <c r="A582" t="s">
        <v>3153</v>
      </c>
      <c r="B582" t="s">
        <v>3154</v>
      </c>
      <c r="C582" t="s">
        <v>4748</v>
      </c>
      <c r="D582" t="s">
        <v>15</v>
      </c>
      <c r="E582" t="s">
        <v>410</v>
      </c>
      <c r="F582" t="str" cm="1">
        <f t="array" ref="F5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82" t="str">
        <f>IF(LEFT(Table1[[#This Row],[Section]],1)="C", "C-Batch", "Techno")</f>
        <v>Techno</v>
      </c>
      <c r="H582" t="s">
        <v>4745</v>
      </c>
      <c r="I582">
        <v>240</v>
      </c>
      <c r="J582">
        <v>30</v>
      </c>
      <c r="K582">
        <v>48</v>
      </c>
      <c r="L582">
        <v>28</v>
      </c>
      <c r="M582">
        <v>44</v>
      </c>
      <c r="N582">
        <v>44</v>
      </c>
      <c r="O582">
        <f>SUM(Table1[[#This Row],[Maths A]:[Che]])</f>
        <v>164</v>
      </c>
    </row>
    <row r="583" spans="1:15" x14ac:dyDescent="0.25">
      <c r="A583" t="s">
        <v>671</v>
      </c>
      <c r="B583" t="s">
        <v>672</v>
      </c>
      <c r="C583" t="s">
        <v>4748</v>
      </c>
      <c r="D583" t="s">
        <v>15</v>
      </c>
      <c r="E583" t="s">
        <v>34</v>
      </c>
      <c r="F583" t="str" cm="1">
        <f t="array" ref="F5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83" t="str">
        <f>IF(LEFT(Table1[[#This Row],[Section]],1)="C", "C-Batch", "Techno")</f>
        <v>C-Batch</v>
      </c>
      <c r="H583" t="s">
        <v>4745</v>
      </c>
      <c r="I583">
        <v>240</v>
      </c>
      <c r="J583">
        <v>39</v>
      </c>
      <c r="K583">
        <v>40</v>
      </c>
      <c r="L583">
        <v>12</v>
      </c>
      <c r="M583">
        <v>48</v>
      </c>
      <c r="N583">
        <v>28</v>
      </c>
      <c r="O583">
        <f>SUM(Table1[[#This Row],[Maths A]:[Che]])</f>
        <v>128</v>
      </c>
    </row>
    <row r="584" spans="1:15" x14ac:dyDescent="0.25">
      <c r="A584" t="s">
        <v>2779</v>
      </c>
      <c r="B584" t="s">
        <v>2780</v>
      </c>
      <c r="C584" t="s">
        <v>4748</v>
      </c>
      <c r="D584" t="s">
        <v>15</v>
      </c>
      <c r="E584" t="s">
        <v>115</v>
      </c>
      <c r="F584" t="str" cm="1">
        <f t="array" ref="F5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84" t="str">
        <f>IF(LEFT(Table1[[#This Row],[Section]],1)="C", "C-Batch", "Techno")</f>
        <v>C-Batch</v>
      </c>
      <c r="H584" t="s">
        <v>4745</v>
      </c>
      <c r="I584">
        <v>240</v>
      </c>
      <c r="J584">
        <v>55</v>
      </c>
      <c r="K584">
        <v>40</v>
      </c>
      <c r="L584">
        <v>12</v>
      </c>
      <c r="M584">
        <v>40</v>
      </c>
      <c r="N584">
        <v>36</v>
      </c>
      <c r="O584">
        <f>SUM(Table1[[#This Row],[Maths A]:[Che]])</f>
        <v>128</v>
      </c>
    </row>
    <row r="585" spans="1:15" x14ac:dyDescent="0.25">
      <c r="A585" t="s">
        <v>3083</v>
      </c>
      <c r="B585" t="s">
        <v>3084</v>
      </c>
      <c r="C585" t="s">
        <v>4748</v>
      </c>
      <c r="D585" t="s">
        <v>67</v>
      </c>
      <c r="E585" t="s">
        <v>410</v>
      </c>
      <c r="F585" t="str" cm="1">
        <f t="array" ref="F5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85" t="str">
        <f>IF(LEFT(Table1[[#This Row],[Section]],1)="C", "C-Batch", "Techno")</f>
        <v>Techno</v>
      </c>
      <c r="H585" t="s">
        <v>4745</v>
      </c>
      <c r="I585">
        <v>240</v>
      </c>
      <c r="J585">
        <v>46</v>
      </c>
      <c r="K585">
        <v>32</v>
      </c>
      <c r="L585">
        <v>12</v>
      </c>
      <c r="M585">
        <v>36</v>
      </c>
      <c r="N585">
        <v>28</v>
      </c>
      <c r="O585">
        <f>SUM(Table1[[#This Row],[Maths A]:[Che]])</f>
        <v>108</v>
      </c>
    </row>
    <row r="586" spans="1:15" x14ac:dyDescent="0.25">
      <c r="A586" t="s">
        <v>3614</v>
      </c>
      <c r="B586" t="s">
        <v>3615</v>
      </c>
      <c r="C586" t="s">
        <v>4748</v>
      </c>
      <c r="D586" t="s">
        <v>15</v>
      </c>
      <c r="E586" t="s">
        <v>260</v>
      </c>
      <c r="F586" t="str" cm="1">
        <f t="array" ref="F5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86" t="str">
        <f>IF(LEFT(Table1[[#This Row],[Section]],1)="C", "C-Batch", "Techno")</f>
        <v>C-Batch</v>
      </c>
      <c r="H586" t="s">
        <v>4745</v>
      </c>
      <c r="I586">
        <v>240</v>
      </c>
      <c r="J586">
        <v>29</v>
      </c>
      <c r="K586">
        <v>40</v>
      </c>
      <c r="L586">
        <v>32</v>
      </c>
      <c r="M586">
        <v>52</v>
      </c>
      <c r="N586">
        <v>44</v>
      </c>
      <c r="O586">
        <f>SUM(Table1[[#This Row],[Maths A]:[Che]])</f>
        <v>168</v>
      </c>
    </row>
    <row r="587" spans="1:15" x14ac:dyDescent="0.25">
      <c r="A587" t="s">
        <v>2106</v>
      </c>
      <c r="B587" t="s">
        <v>507</v>
      </c>
      <c r="C587" t="s">
        <v>4748</v>
      </c>
      <c r="D587" t="s">
        <v>67</v>
      </c>
      <c r="E587" t="s">
        <v>17</v>
      </c>
      <c r="F587" t="str" cm="1">
        <f t="array" ref="F5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87" t="str">
        <f>IF(LEFT(Table1[[#This Row],[Section]],1)="C", "C-Batch", "Techno")</f>
        <v>C-Batch</v>
      </c>
      <c r="H587" t="s">
        <v>4745</v>
      </c>
      <c r="I587">
        <v>240</v>
      </c>
      <c r="J587">
        <v>12</v>
      </c>
      <c r="K587">
        <v>48</v>
      </c>
      <c r="L587">
        <v>36</v>
      </c>
      <c r="M587">
        <v>44</v>
      </c>
      <c r="N587">
        <v>36</v>
      </c>
      <c r="O587">
        <f>SUM(Table1[[#This Row],[Maths A]:[Che]])</f>
        <v>164</v>
      </c>
    </row>
    <row r="588" spans="1:15" x14ac:dyDescent="0.25">
      <c r="A588" t="s">
        <v>506</v>
      </c>
      <c r="B588" t="s">
        <v>4840</v>
      </c>
      <c r="C588" t="s">
        <v>4748</v>
      </c>
      <c r="D588" t="s">
        <v>67</v>
      </c>
      <c r="E588" t="s">
        <v>17</v>
      </c>
      <c r="F588" t="str" cm="1">
        <f t="array" ref="F5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88" t="str">
        <f>IF(LEFT(Table1[[#This Row],[Section]],1)="C", "C-Batch", "Techno")</f>
        <v>C-Batch</v>
      </c>
      <c r="H588" t="s">
        <v>4745</v>
      </c>
      <c r="I588">
        <v>240</v>
      </c>
      <c r="J588">
        <v>38</v>
      </c>
      <c r="K588">
        <v>32</v>
      </c>
      <c r="L588">
        <v>12</v>
      </c>
      <c r="M588">
        <v>44</v>
      </c>
      <c r="N588">
        <v>28</v>
      </c>
      <c r="O588">
        <f>SUM(Table1[[#This Row],[Maths A]:[Che]])</f>
        <v>116</v>
      </c>
    </row>
    <row r="589" spans="1:15" x14ac:dyDescent="0.25">
      <c r="A589" t="s">
        <v>4271</v>
      </c>
      <c r="B589" t="s">
        <v>4272</v>
      </c>
      <c r="C589" t="s">
        <v>4748</v>
      </c>
      <c r="D589" t="s">
        <v>15</v>
      </c>
      <c r="E589" t="s">
        <v>26</v>
      </c>
      <c r="F589" t="str" cm="1">
        <f t="array" ref="F5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89" t="str">
        <f>IF(LEFT(Table1[[#This Row],[Section]],1)="C", "C-Batch", "Techno")</f>
        <v>Techno</v>
      </c>
      <c r="H589" t="s">
        <v>4745</v>
      </c>
      <c r="I589">
        <v>240</v>
      </c>
      <c r="J589">
        <v>90</v>
      </c>
      <c r="K589">
        <v>40</v>
      </c>
      <c r="L589">
        <v>8</v>
      </c>
      <c r="M589">
        <v>36</v>
      </c>
      <c r="N589">
        <v>36</v>
      </c>
      <c r="O589">
        <f>SUM(Table1[[#This Row],[Maths A]:[Che]])</f>
        <v>120</v>
      </c>
    </row>
    <row r="590" spans="1:15" x14ac:dyDescent="0.25">
      <c r="A590" t="s">
        <v>2046</v>
      </c>
      <c r="B590" t="s">
        <v>2047</v>
      </c>
      <c r="C590" t="s">
        <v>4748</v>
      </c>
      <c r="D590" t="s">
        <v>67</v>
      </c>
      <c r="E590" t="s">
        <v>377</v>
      </c>
      <c r="F590" t="str" cm="1">
        <f t="array" ref="F5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590" t="str">
        <f>IF(LEFT(Table1[[#This Row],[Section]],1)="C", "C-Batch", "Techno")</f>
        <v>C-Batch</v>
      </c>
      <c r="H590" t="s">
        <v>4745</v>
      </c>
      <c r="I590">
        <v>240</v>
      </c>
      <c r="J590">
        <v>61</v>
      </c>
      <c r="K590">
        <v>40</v>
      </c>
      <c r="L590">
        <v>32</v>
      </c>
      <c r="M590">
        <v>40</v>
      </c>
      <c r="N590">
        <v>28</v>
      </c>
      <c r="O590">
        <f>SUM(Table1[[#This Row],[Maths A]:[Che]])</f>
        <v>140</v>
      </c>
    </row>
    <row r="591" spans="1:15" x14ac:dyDescent="0.25">
      <c r="A591" t="s">
        <v>4602</v>
      </c>
      <c r="B591" t="s">
        <v>4603</v>
      </c>
      <c r="C591" t="s">
        <v>4748</v>
      </c>
      <c r="D591" t="s">
        <v>67</v>
      </c>
      <c r="E591" t="s">
        <v>77</v>
      </c>
      <c r="F591" t="str" cm="1">
        <f t="array" ref="F5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91" t="str">
        <f>IF(LEFT(Table1[[#This Row],[Section]],1)="C", "C-Batch", "Techno")</f>
        <v>Techno</v>
      </c>
      <c r="H591" t="s">
        <v>4745</v>
      </c>
      <c r="I591">
        <v>240</v>
      </c>
      <c r="J591">
        <v>70</v>
      </c>
      <c r="K591">
        <v>44</v>
      </c>
      <c r="L591">
        <v>16</v>
      </c>
      <c r="M591">
        <v>40</v>
      </c>
      <c r="N591">
        <v>28</v>
      </c>
      <c r="O591">
        <f>SUM(Table1[[#This Row],[Maths A]:[Che]])</f>
        <v>128</v>
      </c>
    </row>
    <row r="592" spans="1:15" x14ac:dyDescent="0.25">
      <c r="A592" t="s">
        <v>1934</v>
      </c>
      <c r="B592" t="s">
        <v>1935</v>
      </c>
      <c r="C592" t="s">
        <v>4748</v>
      </c>
      <c r="D592" t="s">
        <v>67</v>
      </c>
      <c r="E592" t="s">
        <v>167</v>
      </c>
      <c r="F592" t="str" cm="1">
        <f t="array" ref="F5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592" t="str">
        <f>IF(LEFT(Table1[[#This Row],[Section]],1)="C", "C-Batch", "Techno")</f>
        <v>Techno</v>
      </c>
      <c r="H592" t="s">
        <v>4745</v>
      </c>
      <c r="I592">
        <v>240</v>
      </c>
      <c r="J592">
        <v>20</v>
      </c>
      <c r="K592">
        <v>44</v>
      </c>
      <c r="L592">
        <v>28</v>
      </c>
      <c r="M592">
        <v>48</v>
      </c>
      <c r="N592">
        <v>40</v>
      </c>
      <c r="O592">
        <f>SUM(Table1[[#This Row],[Maths A]:[Che]])</f>
        <v>160</v>
      </c>
    </row>
    <row r="593" spans="1:15" x14ac:dyDescent="0.25">
      <c r="A593" t="s">
        <v>4069</v>
      </c>
      <c r="B593" t="s">
        <v>4070</v>
      </c>
      <c r="C593" t="s">
        <v>4748</v>
      </c>
      <c r="D593" t="s">
        <v>15</v>
      </c>
      <c r="E593" t="s">
        <v>26</v>
      </c>
      <c r="F593" t="str" cm="1">
        <f t="array" ref="F5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93" t="str">
        <f>IF(LEFT(Table1[[#This Row],[Section]],1)="C", "C-Batch", "Techno")</f>
        <v>Techno</v>
      </c>
      <c r="H593" t="s">
        <v>4745</v>
      </c>
      <c r="I593">
        <v>240</v>
      </c>
      <c r="J593">
        <v>73</v>
      </c>
      <c r="K593">
        <v>32</v>
      </c>
      <c r="L593">
        <v>12</v>
      </c>
      <c r="M593">
        <v>40</v>
      </c>
      <c r="N593">
        <v>36</v>
      </c>
      <c r="O593">
        <f>SUM(Table1[[#This Row],[Maths A]:[Che]])</f>
        <v>120</v>
      </c>
    </row>
    <row r="594" spans="1:15" x14ac:dyDescent="0.25">
      <c r="A594" t="s">
        <v>2224</v>
      </c>
      <c r="B594" t="s">
        <v>2225</v>
      </c>
      <c r="C594" t="s">
        <v>4748</v>
      </c>
      <c r="D594" t="s">
        <v>15</v>
      </c>
      <c r="E594" t="s">
        <v>34</v>
      </c>
      <c r="F594" t="str" cm="1">
        <f t="array" ref="F5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94" t="str">
        <f>IF(LEFT(Table1[[#This Row],[Section]],1)="C", "C-Batch", "Techno")</f>
        <v>C-Batch</v>
      </c>
      <c r="H594" t="s">
        <v>4745</v>
      </c>
      <c r="I594">
        <v>240</v>
      </c>
      <c r="J594">
        <v>48</v>
      </c>
      <c r="K594">
        <v>36</v>
      </c>
      <c r="L594">
        <v>12</v>
      </c>
      <c r="M594">
        <v>48</v>
      </c>
      <c r="N594">
        <v>32</v>
      </c>
      <c r="O594">
        <f>SUM(Table1[[#This Row],[Maths A]:[Che]])</f>
        <v>128</v>
      </c>
    </row>
    <row r="595" spans="1:15" x14ac:dyDescent="0.25">
      <c r="A595" t="s">
        <v>1656</v>
      </c>
      <c r="B595" t="s">
        <v>1657</v>
      </c>
      <c r="C595" t="s">
        <v>4748</v>
      </c>
      <c r="D595" t="s">
        <v>15</v>
      </c>
      <c r="E595" t="s">
        <v>69</v>
      </c>
      <c r="F595" t="str" cm="1">
        <f t="array" ref="F5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595" t="str">
        <f>IF(LEFT(Table1[[#This Row],[Section]],1)="C", "C-Batch", "Techno")</f>
        <v>Techno</v>
      </c>
      <c r="H595" t="s">
        <v>4745</v>
      </c>
      <c r="I595">
        <v>240</v>
      </c>
      <c r="J595">
        <v>6</v>
      </c>
      <c r="K595">
        <v>56</v>
      </c>
      <c r="L595">
        <v>36</v>
      </c>
      <c r="M595">
        <v>56</v>
      </c>
      <c r="N595">
        <v>52</v>
      </c>
      <c r="O595">
        <f>SUM(Table1[[#This Row],[Maths A]:[Che]])</f>
        <v>200</v>
      </c>
    </row>
    <row r="596" spans="1:15" x14ac:dyDescent="0.25">
      <c r="A596" t="s">
        <v>3925</v>
      </c>
      <c r="B596" t="s">
        <v>3926</v>
      </c>
      <c r="C596" t="s">
        <v>4748</v>
      </c>
      <c r="D596" t="s">
        <v>67</v>
      </c>
      <c r="E596" t="s">
        <v>85</v>
      </c>
      <c r="F596" t="str" cm="1">
        <f t="array" ref="F5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596" t="str">
        <f>IF(LEFT(Table1[[#This Row],[Section]],1)="C", "C-Batch", "Techno")</f>
        <v>Techno</v>
      </c>
      <c r="H596" t="s">
        <v>4745</v>
      </c>
      <c r="I596">
        <v>240</v>
      </c>
      <c r="J596">
        <v>5</v>
      </c>
      <c r="K596">
        <v>52</v>
      </c>
      <c r="L596">
        <v>32</v>
      </c>
      <c r="M596">
        <v>56</v>
      </c>
      <c r="N596">
        <v>48</v>
      </c>
      <c r="O596">
        <f>SUM(Table1[[#This Row],[Maths A]:[Che]])</f>
        <v>188</v>
      </c>
    </row>
    <row r="597" spans="1:15" x14ac:dyDescent="0.25">
      <c r="A597" t="s">
        <v>58</v>
      </c>
      <c r="B597" t="s">
        <v>59</v>
      </c>
      <c r="C597" t="s">
        <v>4748</v>
      </c>
      <c r="D597" t="s">
        <v>15</v>
      </c>
      <c r="E597" t="s">
        <v>34</v>
      </c>
      <c r="F597" t="str" cm="1">
        <f t="array" ref="F5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97" t="str">
        <f>IF(LEFT(Table1[[#This Row],[Section]],1)="C", "C-Batch", "Techno")</f>
        <v>C-Batch</v>
      </c>
      <c r="H597" t="s">
        <v>4745</v>
      </c>
      <c r="I597">
        <v>240</v>
      </c>
      <c r="J597">
        <v>21</v>
      </c>
      <c r="K597">
        <v>44</v>
      </c>
      <c r="L597">
        <v>28</v>
      </c>
      <c r="M597">
        <v>44</v>
      </c>
      <c r="N597">
        <v>44</v>
      </c>
      <c r="O597">
        <f>SUM(Table1[[#This Row],[Maths A]:[Che]])</f>
        <v>160</v>
      </c>
    </row>
    <row r="598" spans="1:15" x14ac:dyDescent="0.25">
      <c r="A598" t="s">
        <v>1621</v>
      </c>
      <c r="B598" t="s">
        <v>1622</v>
      </c>
      <c r="C598" t="s">
        <v>4748</v>
      </c>
      <c r="D598" t="s">
        <v>67</v>
      </c>
      <c r="E598" t="s">
        <v>115</v>
      </c>
      <c r="F598" t="str" cm="1">
        <f t="array" ref="F5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98" t="str">
        <f>IF(LEFT(Table1[[#This Row],[Section]],1)="C", "C-Batch", "Techno")</f>
        <v>C-Batch</v>
      </c>
      <c r="H598" t="s">
        <v>4745</v>
      </c>
      <c r="I598">
        <v>240</v>
      </c>
      <c r="J598">
        <v>99</v>
      </c>
      <c r="K598">
        <v>36</v>
      </c>
      <c r="L598">
        <v>16</v>
      </c>
      <c r="M598">
        <v>40</v>
      </c>
      <c r="N598">
        <v>28</v>
      </c>
      <c r="O598">
        <f>SUM(Table1[[#This Row],[Maths A]:[Che]])</f>
        <v>120</v>
      </c>
    </row>
    <row r="599" spans="1:15" x14ac:dyDescent="0.25">
      <c r="A599" t="s">
        <v>3983</v>
      </c>
      <c r="B599" t="s">
        <v>2594</v>
      </c>
      <c r="C599" t="s">
        <v>4748</v>
      </c>
      <c r="D599" t="s">
        <v>67</v>
      </c>
      <c r="E599" t="s">
        <v>435</v>
      </c>
      <c r="F599" t="str" cm="1">
        <f t="array" ref="F5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599" t="str">
        <f>IF(LEFT(Table1[[#This Row],[Section]],1)="C", "C-Batch", "Techno")</f>
        <v>Techno</v>
      </c>
      <c r="H599" t="s">
        <v>4745</v>
      </c>
      <c r="I599">
        <v>240</v>
      </c>
      <c r="J599">
        <v>56</v>
      </c>
      <c r="K599">
        <v>36</v>
      </c>
      <c r="L599">
        <v>24</v>
      </c>
      <c r="M599">
        <v>44</v>
      </c>
      <c r="N599">
        <v>28</v>
      </c>
      <c r="O599">
        <f>SUM(Table1[[#This Row],[Maths A]:[Che]])</f>
        <v>132</v>
      </c>
    </row>
    <row r="600" spans="1:15" x14ac:dyDescent="0.25">
      <c r="A600" t="s">
        <v>381</v>
      </c>
      <c r="B600" t="s">
        <v>382</v>
      </c>
      <c r="C600" t="s">
        <v>4748</v>
      </c>
      <c r="D600" t="s">
        <v>15</v>
      </c>
      <c r="E600" t="s">
        <v>377</v>
      </c>
      <c r="F600" t="str" cm="1">
        <f t="array" ref="F6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00" t="str">
        <f>IF(LEFT(Table1[[#This Row],[Section]],1)="C", "C-Batch", "Techno")</f>
        <v>C-Batch</v>
      </c>
      <c r="H600" t="s">
        <v>4745</v>
      </c>
      <c r="I600">
        <v>240</v>
      </c>
      <c r="J600">
        <v>18</v>
      </c>
      <c r="K600">
        <v>48</v>
      </c>
      <c r="L600">
        <v>32</v>
      </c>
      <c r="M600">
        <v>48</v>
      </c>
      <c r="N600">
        <v>40</v>
      </c>
      <c r="O600">
        <f>SUM(Table1[[#This Row],[Maths A]:[Che]])</f>
        <v>168</v>
      </c>
    </row>
    <row r="601" spans="1:15" x14ac:dyDescent="0.25">
      <c r="A601" t="s">
        <v>2081</v>
      </c>
      <c r="B601" t="s">
        <v>2082</v>
      </c>
      <c r="C601" t="s">
        <v>4748</v>
      </c>
      <c r="D601" t="s">
        <v>67</v>
      </c>
      <c r="E601" t="s">
        <v>219</v>
      </c>
      <c r="F601" t="str" cm="1">
        <f t="array" ref="F6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01" t="str">
        <f>IF(LEFT(Table1[[#This Row],[Section]],1)="C", "C-Batch", "Techno")</f>
        <v>Techno</v>
      </c>
      <c r="H601" t="s">
        <v>4745</v>
      </c>
      <c r="I601">
        <v>240</v>
      </c>
      <c r="J601">
        <v>82</v>
      </c>
      <c r="K601">
        <v>40</v>
      </c>
      <c r="L601">
        <v>24</v>
      </c>
      <c r="M601">
        <v>44</v>
      </c>
      <c r="N601">
        <v>32</v>
      </c>
      <c r="O601">
        <f>SUM(Table1[[#This Row],[Maths A]:[Che]])</f>
        <v>140</v>
      </c>
    </row>
    <row r="602" spans="1:15" x14ac:dyDescent="0.25">
      <c r="A602" t="s">
        <v>4058</v>
      </c>
      <c r="B602" t="s">
        <v>4059</v>
      </c>
      <c r="C602" t="s">
        <v>4748</v>
      </c>
      <c r="D602" t="s">
        <v>15</v>
      </c>
      <c r="E602" t="s">
        <v>69</v>
      </c>
      <c r="F602" t="str" cm="1">
        <f t="array" ref="F6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02" t="str">
        <f>IF(LEFT(Table1[[#This Row],[Section]],1)="C", "C-Batch", "Techno")</f>
        <v>Techno</v>
      </c>
      <c r="H602" t="s">
        <v>4745</v>
      </c>
      <c r="I602">
        <v>240</v>
      </c>
      <c r="J602">
        <v>77</v>
      </c>
      <c r="K602">
        <v>36</v>
      </c>
      <c r="L602">
        <v>20</v>
      </c>
      <c r="M602">
        <v>36</v>
      </c>
      <c r="N602">
        <v>28</v>
      </c>
      <c r="O602">
        <f>SUM(Table1[[#This Row],[Maths A]:[Che]])</f>
        <v>120</v>
      </c>
    </row>
    <row r="603" spans="1:15" x14ac:dyDescent="0.25">
      <c r="A603" t="s">
        <v>3791</v>
      </c>
      <c r="B603" t="s">
        <v>3792</v>
      </c>
      <c r="C603" t="s">
        <v>4748</v>
      </c>
      <c r="D603" t="s">
        <v>15</v>
      </c>
      <c r="E603" t="s">
        <v>122</v>
      </c>
      <c r="F603" t="str" cm="1">
        <f t="array" ref="F6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03" t="str">
        <f>IF(LEFT(Table1[[#This Row],[Section]],1)="C", "C-Batch", "Techno")</f>
        <v>Techno</v>
      </c>
      <c r="H603" t="s">
        <v>4745</v>
      </c>
      <c r="I603">
        <v>240</v>
      </c>
      <c r="J603">
        <v>90</v>
      </c>
      <c r="K603">
        <v>40</v>
      </c>
      <c r="L603">
        <v>16</v>
      </c>
      <c r="M603">
        <v>36</v>
      </c>
      <c r="N603">
        <v>32</v>
      </c>
      <c r="O603">
        <f>SUM(Table1[[#This Row],[Maths A]:[Che]])</f>
        <v>124</v>
      </c>
    </row>
    <row r="604" spans="1:15" x14ac:dyDescent="0.25">
      <c r="A604" t="s">
        <v>1735</v>
      </c>
      <c r="B604" t="s">
        <v>1736</v>
      </c>
      <c r="C604" t="s">
        <v>4748</v>
      </c>
      <c r="D604" t="s">
        <v>15</v>
      </c>
      <c r="E604" t="s">
        <v>52</v>
      </c>
      <c r="F604" t="str" cm="1">
        <f t="array" ref="F6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04" t="str">
        <f>IF(LEFT(Table1[[#This Row],[Section]],1)="C", "C-Batch", "Techno")</f>
        <v>Techno</v>
      </c>
      <c r="H604" t="s">
        <v>4745</v>
      </c>
      <c r="I604">
        <v>240</v>
      </c>
      <c r="J604">
        <v>82</v>
      </c>
      <c r="K604">
        <v>32</v>
      </c>
      <c r="L604">
        <v>16</v>
      </c>
      <c r="M604">
        <v>48</v>
      </c>
      <c r="N604">
        <v>28</v>
      </c>
      <c r="O604">
        <f>SUM(Table1[[#This Row],[Maths A]:[Che]])</f>
        <v>124</v>
      </c>
    </row>
    <row r="605" spans="1:15" x14ac:dyDescent="0.25">
      <c r="A605" t="s">
        <v>714</v>
      </c>
      <c r="B605" t="s">
        <v>715</v>
      </c>
      <c r="C605" t="s">
        <v>4748</v>
      </c>
      <c r="D605" t="s">
        <v>15</v>
      </c>
      <c r="E605" t="s">
        <v>69</v>
      </c>
      <c r="F605" t="str" cm="1">
        <f t="array" ref="F6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05" t="str">
        <f>IF(LEFT(Table1[[#This Row],[Section]],1)="C", "C-Batch", "Techno")</f>
        <v>Techno</v>
      </c>
      <c r="H605" t="s">
        <v>4745</v>
      </c>
      <c r="I605">
        <v>240</v>
      </c>
      <c r="J605">
        <v>1</v>
      </c>
      <c r="K605">
        <v>52</v>
      </c>
      <c r="L605">
        <v>28</v>
      </c>
      <c r="M605">
        <v>60</v>
      </c>
      <c r="N605">
        <v>48</v>
      </c>
      <c r="O605">
        <f>SUM(Table1[[#This Row],[Maths A]:[Che]])</f>
        <v>188</v>
      </c>
    </row>
    <row r="606" spans="1:15" x14ac:dyDescent="0.25">
      <c r="A606" t="s">
        <v>2007</v>
      </c>
      <c r="B606" t="s">
        <v>2008</v>
      </c>
      <c r="C606" t="s">
        <v>4748</v>
      </c>
      <c r="D606" t="s">
        <v>15</v>
      </c>
      <c r="E606" t="s">
        <v>282</v>
      </c>
      <c r="F606" t="str" cm="1">
        <f t="array" ref="F6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06" t="str">
        <f>IF(LEFT(Table1[[#This Row],[Section]],1)="C", "C-Batch", "Techno")</f>
        <v>Techno</v>
      </c>
      <c r="H606" t="s">
        <v>4745</v>
      </c>
      <c r="I606">
        <v>240</v>
      </c>
      <c r="J606">
        <v>53</v>
      </c>
      <c r="K606">
        <v>32</v>
      </c>
      <c r="L606">
        <v>4</v>
      </c>
      <c r="M606">
        <v>44</v>
      </c>
      <c r="N606">
        <v>36</v>
      </c>
      <c r="O606">
        <f>SUM(Table1[[#This Row],[Maths A]:[Che]])</f>
        <v>116</v>
      </c>
    </row>
    <row r="607" spans="1:15" x14ac:dyDescent="0.25">
      <c r="A607" t="s">
        <v>2220</v>
      </c>
      <c r="B607" t="s">
        <v>2221</v>
      </c>
      <c r="C607" t="s">
        <v>4748</v>
      </c>
      <c r="D607" t="s">
        <v>67</v>
      </c>
      <c r="E607" t="s">
        <v>138</v>
      </c>
      <c r="F607" t="str" cm="1">
        <f t="array" ref="F6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07" t="str">
        <f>IF(LEFT(Table1[[#This Row],[Section]],1)="C", "C-Batch", "Techno")</f>
        <v>C-Batch</v>
      </c>
      <c r="H607" t="s">
        <v>4745</v>
      </c>
      <c r="I607">
        <v>240</v>
      </c>
      <c r="J607">
        <v>59</v>
      </c>
      <c r="K607">
        <v>32</v>
      </c>
      <c r="L607">
        <v>8</v>
      </c>
      <c r="M607">
        <v>48</v>
      </c>
      <c r="N607">
        <v>32</v>
      </c>
      <c r="O607">
        <f>SUM(Table1[[#This Row],[Maths A]:[Che]])</f>
        <v>120</v>
      </c>
    </row>
    <row r="608" spans="1:15" x14ac:dyDescent="0.25">
      <c r="A608" t="s">
        <v>626</v>
      </c>
      <c r="B608" t="s">
        <v>627</v>
      </c>
      <c r="C608" t="s">
        <v>4748</v>
      </c>
      <c r="D608" t="s">
        <v>15</v>
      </c>
      <c r="E608" t="s">
        <v>77</v>
      </c>
      <c r="F608" t="str" cm="1">
        <f t="array" ref="F6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08" t="str">
        <f>IF(LEFT(Table1[[#This Row],[Section]],1)="C", "C-Batch", "Techno")</f>
        <v>Techno</v>
      </c>
      <c r="H608" t="s">
        <v>4745</v>
      </c>
      <c r="I608">
        <v>240</v>
      </c>
      <c r="J608">
        <v>77</v>
      </c>
      <c r="K608">
        <v>40</v>
      </c>
      <c r="L608">
        <v>8</v>
      </c>
      <c r="M608">
        <v>40</v>
      </c>
      <c r="N608">
        <v>24</v>
      </c>
      <c r="O608">
        <f>SUM(Table1[[#This Row],[Maths A]:[Che]])</f>
        <v>112</v>
      </c>
    </row>
    <row r="609" spans="1:15" x14ac:dyDescent="0.25">
      <c r="A609" t="s">
        <v>3987</v>
      </c>
      <c r="B609" t="s">
        <v>3988</v>
      </c>
      <c r="C609" t="s">
        <v>4748</v>
      </c>
      <c r="D609" t="s">
        <v>67</v>
      </c>
      <c r="E609" t="s">
        <v>483</v>
      </c>
      <c r="F609" t="str" cm="1">
        <f t="array" ref="F6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09" t="str">
        <f>IF(LEFT(Table1[[#This Row],[Section]],1)="C", "C-Batch", "Techno")</f>
        <v>C-Batch</v>
      </c>
      <c r="H609" t="s">
        <v>4745</v>
      </c>
      <c r="I609">
        <v>240</v>
      </c>
      <c r="J609">
        <v>51</v>
      </c>
      <c r="K609">
        <v>44</v>
      </c>
      <c r="L609">
        <v>12</v>
      </c>
      <c r="M609">
        <v>48</v>
      </c>
      <c r="N609">
        <v>28</v>
      </c>
      <c r="O609">
        <f>SUM(Table1[[#This Row],[Maths A]:[Che]])</f>
        <v>132</v>
      </c>
    </row>
    <row r="610" spans="1:15" x14ac:dyDescent="0.25">
      <c r="A610" t="s">
        <v>2166</v>
      </c>
      <c r="B610" t="s">
        <v>2167</v>
      </c>
      <c r="C610" t="s">
        <v>4748</v>
      </c>
      <c r="D610" t="s">
        <v>67</v>
      </c>
      <c r="E610" t="s">
        <v>69</v>
      </c>
      <c r="F610" t="str" cm="1">
        <f t="array" ref="F6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10" t="str">
        <f>IF(LEFT(Table1[[#This Row],[Section]],1)="C", "C-Batch", "Techno")</f>
        <v>Techno</v>
      </c>
      <c r="H610" t="s">
        <v>4745</v>
      </c>
      <c r="I610">
        <v>240</v>
      </c>
      <c r="J610">
        <v>32</v>
      </c>
      <c r="K610">
        <v>40</v>
      </c>
      <c r="L610">
        <v>24</v>
      </c>
      <c r="M610">
        <v>48</v>
      </c>
      <c r="N610">
        <v>36</v>
      </c>
      <c r="O610">
        <f>SUM(Table1[[#This Row],[Maths A]:[Che]])</f>
        <v>148</v>
      </c>
    </row>
    <row r="611" spans="1:15" x14ac:dyDescent="0.25">
      <c r="A611" t="s">
        <v>1744</v>
      </c>
      <c r="B611" t="s">
        <v>1745</v>
      </c>
      <c r="C611" t="s">
        <v>4748</v>
      </c>
      <c r="D611" t="s">
        <v>67</v>
      </c>
      <c r="E611" t="s">
        <v>17</v>
      </c>
      <c r="F611" t="str" cm="1">
        <f t="array" ref="F6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11" t="str">
        <f>IF(LEFT(Table1[[#This Row],[Section]],1)="C", "C-Batch", "Techno")</f>
        <v>C-Batch</v>
      </c>
      <c r="H611" t="s">
        <v>4745</v>
      </c>
      <c r="I611">
        <v>240</v>
      </c>
      <c r="J611">
        <v>66</v>
      </c>
      <c r="K611">
        <v>36</v>
      </c>
      <c r="L611">
        <v>20</v>
      </c>
      <c r="M611">
        <v>40</v>
      </c>
      <c r="N611">
        <v>32</v>
      </c>
      <c r="O611">
        <f>SUM(Table1[[#This Row],[Maths A]:[Che]])</f>
        <v>128</v>
      </c>
    </row>
    <row r="612" spans="1:15" x14ac:dyDescent="0.25">
      <c r="A612" t="s">
        <v>364</v>
      </c>
      <c r="B612" t="s">
        <v>365</v>
      </c>
      <c r="C612" t="s">
        <v>4748</v>
      </c>
      <c r="D612" t="s">
        <v>15</v>
      </c>
      <c r="E612" t="s">
        <v>34</v>
      </c>
      <c r="F612" t="str" cm="1">
        <f t="array" ref="F6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12" t="str">
        <f>IF(LEFT(Table1[[#This Row],[Section]],1)="C", "C-Batch", "Techno")</f>
        <v>C-Batch</v>
      </c>
      <c r="H612" t="s">
        <v>4745</v>
      </c>
      <c r="I612">
        <v>240</v>
      </c>
      <c r="J612">
        <v>25</v>
      </c>
      <c r="K612">
        <v>44</v>
      </c>
      <c r="L612">
        <v>32</v>
      </c>
      <c r="M612">
        <v>48</v>
      </c>
      <c r="N612">
        <v>40</v>
      </c>
      <c r="O612">
        <f>SUM(Table1[[#This Row],[Maths A]:[Che]])</f>
        <v>164</v>
      </c>
    </row>
    <row r="613" spans="1:15" x14ac:dyDescent="0.25">
      <c r="A613" t="s">
        <v>4414</v>
      </c>
      <c r="B613" t="s">
        <v>4415</v>
      </c>
      <c r="C613" t="s">
        <v>4748</v>
      </c>
      <c r="D613" t="s">
        <v>15</v>
      </c>
      <c r="E613" t="s">
        <v>373</v>
      </c>
      <c r="F613" t="str" cm="1">
        <f t="array" ref="F6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13" t="str">
        <f>IF(LEFT(Table1[[#This Row],[Section]],1)="C", "C-Batch", "Techno")</f>
        <v>Techno</v>
      </c>
      <c r="H613" t="s">
        <v>4745</v>
      </c>
      <c r="I613">
        <v>240</v>
      </c>
      <c r="J613">
        <v>23</v>
      </c>
      <c r="K613">
        <v>44</v>
      </c>
      <c r="L613">
        <v>32</v>
      </c>
      <c r="M613">
        <v>48</v>
      </c>
      <c r="N613">
        <v>44</v>
      </c>
      <c r="O613">
        <f>SUM(Table1[[#This Row],[Maths A]:[Che]])</f>
        <v>168</v>
      </c>
    </row>
    <row r="614" spans="1:15" x14ac:dyDescent="0.25">
      <c r="A614" t="s">
        <v>1984</v>
      </c>
      <c r="B614" t="s">
        <v>1985</v>
      </c>
      <c r="C614" t="s">
        <v>4748</v>
      </c>
      <c r="D614" t="s">
        <v>67</v>
      </c>
      <c r="E614" t="s">
        <v>282</v>
      </c>
      <c r="F614" t="str" cm="1">
        <f t="array" ref="F6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14" t="str">
        <f>IF(LEFT(Table1[[#This Row],[Section]],1)="C", "C-Batch", "Techno")</f>
        <v>Techno</v>
      </c>
      <c r="H614" t="s">
        <v>4745</v>
      </c>
      <c r="I614">
        <v>240</v>
      </c>
      <c r="J614">
        <v>48</v>
      </c>
      <c r="K614">
        <v>40</v>
      </c>
      <c r="L614">
        <v>12</v>
      </c>
      <c r="M614">
        <v>48</v>
      </c>
      <c r="N614">
        <v>36</v>
      </c>
      <c r="O614">
        <f>SUM(Table1[[#This Row],[Maths A]:[Che]])</f>
        <v>136</v>
      </c>
    </row>
    <row r="615" spans="1:15" x14ac:dyDescent="0.25">
      <c r="A615" t="s">
        <v>696</v>
      </c>
      <c r="B615" t="s">
        <v>697</v>
      </c>
      <c r="C615" t="s">
        <v>4748</v>
      </c>
      <c r="D615" t="s">
        <v>67</v>
      </c>
      <c r="E615" t="s">
        <v>115</v>
      </c>
      <c r="F615" t="str" cm="1">
        <f t="array" ref="F6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15" t="str">
        <f>IF(LEFT(Table1[[#This Row],[Section]],1)="C", "C-Batch", "Techno")</f>
        <v>C-Batch</v>
      </c>
      <c r="H615" t="s">
        <v>4745</v>
      </c>
      <c r="I615">
        <v>240</v>
      </c>
      <c r="J615">
        <v>31</v>
      </c>
      <c r="K615">
        <v>32</v>
      </c>
      <c r="L615">
        <v>28</v>
      </c>
      <c r="M615">
        <v>40</v>
      </c>
      <c r="N615">
        <v>28</v>
      </c>
      <c r="O615">
        <f>SUM(Table1[[#This Row],[Maths A]:[Che]])</f>
        <v>128</v>
      </c>
    </row>
    <row r="616" spans="1:15" x14ac:dyDescent="0.25">
      <c r="A616" t="s">
        <v>4247</v>
      </c>
      <c r="B616" t="s">
        <v>4248</v>
      </c>
      <c r="C616" t="s">
        <v>4748</v>
      </c>
      <c r="D616" t="s">
        <v>67</v>
      </c>
      <c r="E616" t="s">
        <v>483</v>
      </c>
      <c r="F616" t="str" cm="1">
        <f t="array" ref="F6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16" t="str">
        <f>IF(LEFT(Table1[[#This Row],[Section]],1)="C", "C-Batch", "Techno")</f>
        <v>C-Batch</v>
      </c>
      <c r="H616" t="s">
        <v>4745</v>
      </c>
      <c r="I616">
        <v>240</v>
      </c>
      <c r="J616">
        <v>63</v>
      </c>
      <c r="K616">
        <v>36</v>
      </c>
      <c r="L616">
        <v>20</v>
      </c>
      <c r="M616">
        <v>40</v>
      </c>
      <c r="N616">
        <v>36</v>
      </c>
      <c r="O616">
        <f>SUM(Table1[[#This Row],[Maths A]:[Che]])</f>
        <v>132</v>
      </c>
    </row>
    <row r="617" spans="1:15" x14ac:dyDescent="0.25">
      <c r="A617" t="s">
        <v>4438</v>
      </c>
      <c r="B617" t="s">
        <v>4439</v>
      </c>
      <c r="C617" t="s">
        <v>4748</v>
      </c>
      <c r="D617" t="s">
        <v>67</v>
      </c>
      <c r="E617" t="s">
        <v>52</v>
      </c>
      <c r="F617" t="str" cm="1">
        <f t="array" ref="F6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17" t="str">
        <f>IF(LEFT(Table1[[#This Row],[Section]],1)="C", "C-Batch", "Techno")</f>
        <v>Techno</v>
      </c>
      <c r="H617" t="s">
        <v>4745</v>
      </c>
      <c r="I617">
        <v>240</v>
      </c>
      <c r="J617">
        <v>22</v>
      </c>
      <c r="K617">
        <v>44</v>
      </c>
      <c r="L617">
        <v>36</v>
      </c>
      <c r="M617">
        <v>48</v>
      </c>
      <c r="N617">
        <v>40</v>
      </c>
      <c r="O617">
        <f>SUM(Table1[[#This Row],[Maths A]:[Che]])</f>
        <v>168</v>
      </c>
    </row>
    <row r="618" spans="1:15" x14ac:dyDescent="0.25">
      <c r="A618" t="s">
        <v>2957</v>
      </c>
      <c r="B618" t="s">
        <v>1150</v>
      </c>
      <c r="C618" t="s">
        <v>4748</v>
      </c>
      <c r="D618" t="s">
        <v>67</v>
      </c>
      <c r="E618" t="s">
        <v>410</v>
      </c>
      <c r="F618" t="str" cm="1">
        <f t="array" ref="F6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18" t="str">
        <f>IF(LEFT(Table1[[#This Row],[Section]],1)="C", "C-Batch", "Techno")</f>
        <v>Techno</v>
      </c>
      <c r="H618" t="s">
        <v>4745</v>
      </c>
      <c r="I618">
        <v>240</v>
      </c>
      <c r="J618">
        <v>40</v>
      </c>
      <c r="K618">
        <v>44</v>
      </c>
      <c r="L618">
        <v>12</v>
      </c>
      <c r="M618">
        <v>40</v>
      </c>
      <c r="N618">
        <v>36</v>
      </c>
      <c r="O618">
        <f>SUM(Table1[[#This Row],[Maths A]:[Che]])</f>
        <v>132</v>
      </c>
    </row>
    <row r="619" spans="1:15" x14ac:dyDescent="0.25">
      <c r="A619" t="s">
        <v>3805</v>
      </c>
      <c r="B619" t="s">
        <v>3783</v>
      </c>
      <c r="C619" t="s">
        <v>4748</v>
      </c>
      <c r="D619" t="s">
        <v>67</v>
      </c>
      <c r="E619" t="s">
        <v>260</v>
      </c>
      <c r="F619" t="str" cm="1">
        <f t="array" ref="F6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19" t="str">
        <f>IF(LEFT(Table1[[#This Row],[Section]],1)="C", "C-Batch", "Techno")</f>
        <v>C-Batch</v>
      </c>
      <c r="H619" t="s">
        <v>4745</v>
      </c>
      <c r="I619">
        <v>240</v>
      </c>
      <c r="J619">
        <v>68</v>
      </c>
      <c r="K619">
        <v>32</v>
      </c>
      <c r="L619">
        <v>20</v>
      </c>
      <c r="M619">
        <v>48</v>
      </c>
      <c r="N619">
        <v>36</v>
      </c>
      <c r="O619">
        <f>SUM(Table1[[#This Row],[Maths A]:[Che]])</f>
        <v>136</v>
      </c>
    </row>
    <row r="620" spans="1:15" x14ac:dyDescent="0.25">
      <c r="A620" t="s">
        <v>3782</v>
      </c>
      <c r="B620" t="s">
        <v>4839</v>
      </c>
      <c r="C620" t="s">
        <v>4748</v>
      </c>
      <c r="D620" t="s">
        <v>67</v>
      </c>
      <c r="E620" t="s">
        <v>34</v>
      </c>
      <c r="F620" t="str" cm="1">
        <f t="array" ref="F6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20" t="str">
        <f>IF(LEFT(Table1[[#This Row],[Section]],1)="C", "C-Batch", "Techno")</f>
        <v>C-Batch</v>
      </c>
      <c r="H620" t="s">
        <v>4745</v>
      </c>
      <c r="I620">
        <v>240</v>
      </c>
      <c r="J620">
        <v>15</v>
      </c>
      <c r="K620">
        <v>44</v>
      </c>
      <c r="L620">
        <v>24</v>
      </c>
      <c r="M620">
        <v>48</v>
      </c>
      <c r="N620">
        <v>44</v>
      </c>
      <c r="O620">
        <f>SUM(Table1[[#This Row],[Maths A]:[Che]])</f>
        <v>160</v>
      </c>
    </row>
    <row r="621" spans="1:15" x14ac:dyDescent="0.25">
      <c r="A621" t="s">
        <v>2815</v>
      </c>
      <c r="B621" t="s">
        <v>2816</v>
      </c>
      <c r="C621" t="s">
        <v>4748</v>
      </c>
      <c r="D621" t="s">
        <v>15</v>
      </c>
      <c r="E621" t="s">
        <v>94</v>
      </c>
      <c r="F621" t="str" cm="1">
        <f t="array" ref="F6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21" t="str">
        <f>IF(LEFT(Table1[[#This Row],[Section]],1)="C", "C-Batch", "Techno")</f>
        <v>C-Batch</v>
      </c>
      <c r="H621" t="s">
        <v>4745</v>
      </c>
      <c r="I621">
        <v>240</v>
      </c>
      <c r="J621">
        <v>78</v>
      </c>
      <c r="K621">
        <v>36</v>
      </c>
      <c r="L621">
        <v>8</v>
      </c>
      <c r="M621">
        <v>40</v>
      </c>
      <c r="N621">
        <v>28</v>
      </c>
      <c r="O621">
        <f>SUM(Table1[[#This Row],[Maths A]:[Che]])</f>
        <v>112</v>
      </c>
    </row>
    <row r="622" spans="1:15" x14ac:dyDescent="0.25">
      <c r="A622" t="s">
        <v>3564</v>
      </c>
      <c r="B622" t="s">
        <v>3565</v>
      </c>
      <c r="C622" t="s">
        <v>4748</v>
      </c>
      <c r="D622" t="s">
        <v>67</v>
      </c>
      <c r="E622" t="s">
        <v>483</v>
      </c>
      <c r="F622" t="str" cm="1">
        <f t="array" ref="F6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22" t="str">
        <f>IF(LEFT(Table1[[#This Row],[Section]],1)="C", "C-Batch", "Techno")</f>
        <v>C-Batch</v>
      </c>
      <c r="H622" t="s">
        <v>4745</v>
      </c>
      <c r="I622">
        <v>240</v>
      </c>
      <c r="J622">
        <v>71</v>
      </c>
      <c r="K622">
        <v>40</v>
      </c>
      <c r="L622">
        <v>24</v>
      </c>
      <c r="M622">
        <v>40</v>
      </c>
      <c r="N622">
        <v>28</v>
      </c>
      <c r="O622">
        <f>SUM(Table1[[#This Row],[Maths A]:[Che]])</f>
        <v>132</v>
      </c>
    </row>
    <row r="623" spans="1:15" x14ac:dyDescent="0.25">
      <c r="A623" t="s">
        <v>210</v>
      </c>
      <c r="B623" t="s">
        <v>211</v>
      </c>
      <c r="C623" t="s">
        <v>4748</v>
      </c>
      <c r="D623" t="s">
        <v>15</v>
      </c>
      <c r="E623" t="s">
        <v>138</v>
      </c>
      <c r="F623" t="str" cm="1">
        <f t="array" ref="F6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23" t="str">
        <f>IF(LEFT(Table1[[#This Row],[Section]],1)="C", "C-Batch", "Techno")</f>
        <v>C-Batch</v>
      </c>
      <c r="H623" t="s">
        <v>4745</v>
      </c>
      <c r="I623">
        <v>240</v>
      </c>
      <c r="J623">
        <v>84</v>
      </c>
      <c r="K623">
        <v>40</v>
      </c>
      <c r="L623">
        <v>12</v>
      </c>
      <c r="M623">
        <v>40</v>
      </c>
      <c r="N623">
        <v>24</v>
      </c>
      <c r="O623">
        <f>SUM(Table1[[#This Row],[Maths A]:[Che]])</f>
        <v>116</v>
      </c>
    </row>
    <row r="624" spans="1:15" x14ac:dyDescent="0.25">
      <c r="A624" t="s">
        <v>1085</v>
      </c>
      <c r="B624" t="s">
        <v>1086</v>
      </c>
      <c r="C624" t="s">
        <v>4748</v>
      </c>
      <c r="D624" t="s">
        <v>67</v>
      </c>
      <c r="E624" t="s">
        <v>17</v>
      </c>
      <c r="F624" t="str" cm="1">
        <f t="array" ref="F6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24" t="str">
        <f>IF(LEFT(Table1[[#This Row],[Section]],1)="C", "C-Batch", "Techno")</f>
        <v>C-Batch</v>
      </c>
      <c r="H624" t="s">
        <v>4745</v>
      </c>
      <c r="I624">
        <v>240</v>
      </c>
      <c r="J624">
        <v>3</v>
      </c>
      <c r="K624">
        <v>60</v>
      </c>
      <c r="L624">
        <v>28</v>
      </c>
      <c r="M624">
        <v>56</v>
      </c>
      <c r="N624">
        <v>44</v>
      </c>
      <c r="O624">
        <f>SUM(Table1[[#This Row],[Maths A]:[Che]])</f>
        <v>188</v>
      </c>
    </row>
    <row r="625" spans="1:15" x14ac:dyDescent="0.25">
      <c r="A625" t="s">
        <v>1146</v>
      </c>
      <c r="B625" t="s">
        <v>1147</v>
      </c>
      <c r="C625" t="s">
        <v>4748</v>
      </c>
      <c r="D625" t="s">
        <v>67</v>
      </c>
      <c r="E625" t="s">
        <v>26</v>
      </c>
      <c r="F625" t="str" cm="1">
        <f t="array" ref="F6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25" t="str">
        <f>IF(LEFT(Table1[[#This Row],[Section]],1)="C", "C-Batch", "Techno")</f>
        <v>Techno</v>
      </c>
      <c r="H625" t="s">
        <v>4745</v>
      </c>
      <c r="I625">
        <v>240</v>
      </c>
      <c r="J625">
        <v>43</v>
      </c>
      <c r="K625">
        <v>40</v>
      </c>
      <c r="L625">
        <v>20</v>
      </c>
      <c r="M625">
        <v>40</v>
      </c>
      <c r="N625">
        <v>32</v>
      </c>
      <c r="O625">
        <f>SUM(Table1[[#This Row],[Maths A]:[Che]])</f>
        <v>132</v>
      </c>
    </row>
    <row r="626" spans="1:15" x14ac:dyDescent="0.25">
      <c r="A626" t="s">
        <v>2062</v>
      </c>
      <c r="B626" t="s">
        <v>2063</v>
      </c>
      <c r="C626" t="s">
        <v>4748</v>
      </c>
      <c r="D626" t="s">
        <v>67</v>
      </c>
      <c r="E626" t="s">
        <v>282</v>
      </c>
      <c r="F626" t="str" cm="1">
        <f t="array" ref="F6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26" t="str">
        <f>IF(LEFT(Table1[[#This Row],[Section]],1)="C", "C-Batch", "Techno")</f>
        <v>Techno</v>
      </c>
      <c r="H626" t="s">
        <v>4745</v>
      </c>
      <c r="I626">
        <v>240</v>
      </c>
      <c r="J626">
        <v>7</v>
      </c>
      <c r="K626">
        <v>60</v>
      </c>
      <c r="L626">
        <v>36</v>
      </c>
      <c r="M626">
        <v>56</v>
      </c>
      <c r="N626">
        <v>48</v>
      </c>
      <c r="O626">
        <f>SUM(Table1[[#This Row],[Maths A]:[Che]])</f>
        <v>200</v>
      </c>
    </row>
    <row r="627" spans="1:15" x14ac:dyDescent="0.25">
      <c r="A627" t="s">
        <v>3696</v>
      </c>
      <c r="B627" t="s">
        <v>3697</v>
      </c>
      <c r="C627" t="s">
        <v>4748</v>
      </c>
      <c r="D627" t="s">
        <v>15</v>
      </c>
      <c r="E627" t="s">
        <v>472</v>
      </c>
      <c r="F627" t="str" cm="1">
        <f t="array" ref="F6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27" t="str">
        <f>IF(LEFT(Table1[[#This Row],[Section]],1)="C", "C-Batch", "Techno")</f>
        <v>Techno</v>
      </c>
      <c r="H627" t="s">
        <v>4745</v>
      </c>
      <c r="I627">
        <v>240</v>
      </c>
      <c r="J627">
        <v>27</v>
      </c>
      <c r="K627">
        <v>44</v>
      </c>
      <c r="L627">
        <v>28</v>
      </c>
      <c r="M627">
        <v>52</v>
      </c>
      <c r="N627">
        <v>40</v>
      </c>
      <c r="O627">
        <f>SUM(Table1[[#This Row],[Maths A]:[Che]])</f>
        <v>164</v>
      </c>
    </row>
    <row r="628" spans="1:15" x14ac:dyDescent="0.25">
      <c r="A628" t="s">
        <v>4141</v>
      </c>
      <c r="B628" t="s">
        <v>4142</v>
      </c>
      <c r="C628" t="s">
        <v>4748</v>
      </c>
      <c r="D628" t="s">
        <v>15</v>
      </c>
      <c r="E628" t="s">
        <v>219</v>
      </c>
      <c r="F628" t="str" cm="1">
        <f t="array" ref="F6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28" t="str">
        <f>IF(LEFT(Table1[[#This Row],[Section]],1)="C", "C-Batch", "Techno")</f>
        <v>Techno</v>
      </c>
      <c r="H628" t="s">
        <v>4745</v>
      </c>
      <c r="I628">
        <v>240</v>
      </c>
      <c r="J628">
        <v>27</v>
      </c>
      <c r="K628">
        <v>48</v>
      </c>
      <c r="L628">
        <v>32</v>
      </c>
      <c r="M628">
        <v>44</v>
      </c>
      <c r="N628">
        <v>44</v>
      </c>
      <c r="O628">
        <f>SUM(Table1[[#This Row],[Maths A]:[Che]])</f>
        <v>168</v>
      </c>
    </row>
    <row r="629" spans="1:15" x14ac:dyDescent="0.25">
      <c r="A629" t="s">
        <v>3553</v>
      </c>
      <c r="B629" t="s">
        <v>3554</v>
      </c>
      <c r="C629" t="s">
        <v>4748</v>
      </c>
      <c r="D629" t="s">
        <v>67</v>
      </c>
      <c r="E629" t="s">
        <v>26</v>
      </c>
      <c r="F629" t="str" cm="1">
        <f t="array" ref="F6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29" t="str">
        <f>IF(LEFT(Table1[[#This Row],[Section]],1)="C", "C-Batch", "Techno")</f>
        <v>Techno</v>
      </c>
      <c r="H629" t="s">
        <v>4745</v>
      </c>
      <c r="I629">
        <v>240</v>
      </c>
      <c r="J629">
        <v>83</v>
      </c>
      <c r="K629">
        <v>40</v>
      </c>
      <c r="L629">
        <v>20</v>
      </c>
      <c r="M629">
        <v>36</v>
      </c>
      <c r="N629">
        <v>24</v>
      </c>
      <c r="O629">
        <f>SUM(Table1[[#This Row],[Maths A]:[Che]])</f>
        <v>120</v>
      </c>
    </row>
    <row r="630" spans="1:15" x14ac:dyDescent="0.25">
      <c r="A630" t="s">
        <v>4205</v>
      </c>
      <c r="B630" t="s">
        <v>4206</v>
      </c>
      <c r="C630" t="s">
        <v>4748</v>
      </c>
      <c r="D630" t="s">
        <v>67</v>
      </c>
      <c r="E630" t="s">
        <v>483</v>
      </c>
      <c r="F630" t="str" cm="1">
        <f t="array" ref="F6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30" t="str">
        <f>IF(LEFT(Table1[[#This Row],[Section]],1)="C", "C-Batch", "Techno")</f>
        <v>C-Batch</v>
      </c>
      <c r="H630" t="s">
        <v>4745</v>
      </c>
      <c r="I630">
        <v>240</v>
      </c>
      <c r="J630">
        <v>40</v>
      </c>
      <c r="K630">
        <v>32</v>
      </c>
      <c r="L630">
        <v>12</v>
      </c>
      <c r="M630">
        <v>40</v>
      </c>
      <c r="N630">
        <v>24</v>
      </c>
      <c r="O630">
        <f>SUM(Table1[[#This Row],[Maths A]:[Che]])</f>
        <v>108</v>
      </c>
    </row>
    <row r="631" spans="1:15" x14ac:dyDescent="0.25">
      <c r="A631" t="s">
        <v>2301</v>
      </c>
      <c r="B631" t="s">
        <v>2302</v>
      </c>
      <c r="C631" t="s">
        <v>4748</v>
      </c>
      <c r="D631" t="s">
        <v>15</v>
      </c>
      <c r="E631" t="s">
        <v>34</v>
      </c>
      <c r="F631" t="str" cm="1">
        <f t="array" ref="F6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31" t="str">
        <f>IF(LEFT(Table1[[#This Row],[Section]],1)="C", "C-Batch", "Techno")</f>
        <v>C-Batch</v>
      </c>
      <c r="H631" t="s">
        <v>4745</v>
      </c>
      <c r="I631">
        <v>240</v>
      </c>
      <c r="J631">
        <v>26</v>
      </c>
      <c r="K631">
        <v>44</v>
      </c>
      <c r="L631">
        <v>36</v>
      </c>
      <c r="M631">
        <v>48</v>
      </c>
      <c r="N631">
        <v>44</v>
      </c>
      <c r="O631">
        <f>SUM(Table1[[#This Row],[Maths A]:[Che]])</f>
        <v>172</v>
      </c>
    </row>
    <row r="632" spans="1:15" x14ac:dyDescent="0.25">
      <c r="A632" t="s">
        <v>2575</v>
      </c>
      <c r="B632" t="s">
        <v>2576</v>
      </c>
      <c r="C632" t="s">
        <v>4748</v>
      </c>
      <c r="D632" t="s">
        <v>67</v>
      </c>
      <c r="E632" t="s">
        <v>52</v>
      </c>
      <c r="F632" t="str" cm="1">
        <f t="array" ref="F6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32" t="str">
        <f>IF(LEFT(Table1[[#This Row],[Section]],1)="C", "C-Batch", "Techno")</f>
        <v>Techno</v>
      </c>
      <c r="H632" t="s">
        <v>4745</v>
      </c>
      <c r="I632">
        <v>240</v>
      </c>
      <c r="J632">
        <v>4</v>
      </c>
      <c r="K632">
        <v>60</v>
      </c>
      <c r="L632">
        <v>28</v>
      </c>
      <c r="M632">
        <v>56</v>
      </c>
      <c r="N632">
        <v>48</v>
      </c>
      <c r="O632">
        <f>SUM(Table1[[#This Row],[Maths A]:[Che]])</f>
        <v>192</v>
      </c>
    </row>
    <row r="633" spans="1:15" x14ac:dyDescent="0.25">
      <c r="A633" t="s">
        <v>3339</v>
      </c>
      <c r="B633" t="s">
        <v>3340</v>
      </c>
      <c r="C633" t="s">
        <v>4748</v>
      </c>
      <c r="D633" t="s">
        <v>15</v>
      </c>
      <c r="E633" t="s">
        <v>435</v>
      </c>
      <c r="F633" t="str" cm="1">
        <f t="array" ref="F6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33" t="str">
        <f>IF(LEFT(Table1[[#This Row],[Section]],1)="C", "C-Batch", "Techno")</f>
        <v>Techno</v>
      </c>
      <c r="H633" t="s">
        <v>4745</v>
      </c>
      <c r="I633">
        <v>240</v>
      </c>
      <c r="J633">
        <v>99</v>
      </c>
      <c r="K633">
        <v>36</v>
      </c>
      <c r="L633">
        <v>12</v>
      </c>
      <c r="M633">
        <v>48</v>
      </c>
      <c r="N633">
        <v>32</v>
      </c>
      <c r="O633">
        <f>SUM(Table1[[#This Row],[Maths A]:[Che]])</f>
        <v>128</v>
      </c>
    </row>
    <row r="634" spans="1:15" x14ac:dyDescent="0.25">
      <c r="A634" t="s">
        <v>4215</v>
      </c>
      <c r="B634" t="s">
        <v>4838</v>
      </c>
      <c r="C634" t="s">
        <v>4748</v>
      </c>
      <c r="D634" t="s">
        <v>15</v>
      </c>
      <c r="E634" t="s">
        <v>94</v>
      </c>
      <c r="F634" t="str" cm="1">
        <f t="array" ref="F6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34" t="str">
        <f>IF(LEFT(Table1[[#This Row],[Section]],1)="C", "C-Batch", "Techno")</f>
        <v>C-Batch</v>
      </c>
      <c r="H634" t="s">
        <v>4745</v>
      </c>
      <c r="I634">
        <v>240</v>
      </c>
      <c r="J634">
        <v>38</v>
      </c>
      <c r="K634">
        <v>40</v>
      </c>
      <c r="L634">
        <v>16</v>
      </c>
      <c r="M634">
        <v>40</v>
      </c>
      <c r="N634">
        <v>28</v>
      </c>
      <c r="O634">
        <f>SUM(Table1[[#This Row],[Maths A]:[Che]])</f>
        <v>124</v>
      </c>
    </row>
    <row r="635" spans="1:15" x14ac:dyDescent="0.25">
      <c r="A635" t="s">
        <v>4156</v>
      </c>
      <c r="B635" t="s">
        <v>3343</v>
      </c>
      <c r="C635" t="s">
        <v>4748</v>
      </c>
      <c r="D635" t="s">
        <v>67</v>
      </c>
      <c r="E635" t="s">
        <v>373</v>
      </c>
      <c r="F635" t="str" cm="1">
        <f t="array" ref="F6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35" t="str">
        <f>IF(LEFT(Table1[[#This Row],[Section]],1)="C", "C-Batch", "Techno")</f>
        <v>Techno</v>
      </c>
      <c r="H635" t="s">
        <v>4745</v>
      </c>
      <c r="I635">
        <v>240</v>
      </c>
      <c r="J635">
        <v>55</v>
      </c>
      <c r="K635">
        <v>40</v>
      </c>
      <c r="L635">
        <v>12</v>
      </c>
      <c r="M635">
        <v>40</v>
      </c>
      <c r="N635">
        <v>28</v>
      </c>
      <c r="O635">
        <f>SUM(Table1[[#This Row],[Maths A]:[Che]])</f>
        <v>120</v>
      </c>
    </row>
    <row r="636" spans="1:15" x14ac:dyDescent="0.25">
      <c r="A636" t="s">
        <v>2520</v>
      </c>
      <c r="B636" t="s">
        <v>2521</v>
      </c>
      <c r="C636" t="s">
        <v>4748</v>
      </c>
      <c r="D636" t="s">
        <v>67</v>
      </c>
      <c r="E636" t="s">
        <v>373</v>
      </c>
      <c r="F636" t="str" cm="1">
        <f t="array" ref="F6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36" t="str">
        <f>IF(LEFT(Table1[[#This Row],[Section]],1)="C", "C-Batch", "Techno")</f>
        <v>Techno</v>
      </c>
      <c r="H636" t="s">
        <v>4745</v>
      </c>
      <c r="I636">
        <v>240</v>
      </c>
      <c r="J636">
        <v>9</v>
      </c>
      <c r="K636">
        <v>56</v>
      </c>
      <c r="L636">
        <v>36</v>
      </c>
      <c r="M636">
        <v>56</v>
      </c>
      <c r="N636">
        <v>48</v>
      </c>
      <c r="O636">
        <f>SUM(Table1[[#This Row],[Maths A]:[Che]])</f>
        <v>196</v>
      </c>
    </row>
    <row r="637" spans="1:15" x14ac:dyDescent="0.25">
      <c r="A637" t="s">
        <v>2370</v>
      </c>
      <c r="B637" t="s">
        <v>2371</v>
      </c>
      <c r="C637" t="s">
        <v>4748</v>
      </c>
      <c r="D637" t="s">
        <v>15</v>
      </c>
      <c r="E637" t="s">
        <v>260</v>
      </c>
      <c r="F637" t="str" cm="1">
        <f t="array" ref="F6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37" t="str">
        <f>IF(LEFT(Table1[[#This Row],[Section]],1)="C", "C-Batch", "Techno")</f>
        <v>C-Batch</v>
      </c>
      <c r="H637" t="s">
        <v>4745</v>
      </c>
      <c r="I637">
        <v>240</v>
      </c>
      <c r="J637">
        <v>57</v>
      </c>
      <c r="K637">
        <v>36</v>
      </c>
      <c r="L637">
        <v>28</v>
      </c>
      <c r="M637">
        <v>48</v>
      </c>
      <c r="N637">
        <v>32</v>
      </c>
      <c r="O637">
        <f>SUM(Table1[[#This Row],[Maths A]:[Che]])</f>
        <v>144</v>
      </c>
    </row>
    <row r="638" spans="1:15" x14ac:dyDescent="0.25">
      <c r="A638" t="s">
        <v>1079</v>
      </c>
      <c r="B638" t="s">
        <v>1080</v>
      </c>
      <c r="C638" t="s">
        <v>4748</v>
      </c>
      <c r="D638" t="s">
        <v>15</v>
      </c>
      <c r="E638" t="s">
        <v>94</v>
      </c>
      <c r="F638" t="str" cm="1">
        <f t="array" ref="F6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38" t="str">
        <f>IF(LEFT(Table1[[#This Row],[Section]],1)="C", "C-Batch", "Techno")</f>
        <v>C-Batch</v>
      </c>
      <c r="H638" t="s">
        <v>4745</v>
      </c>
      <c r="I638">
        <v>240</v>
      </c>
      <c r="J638">
        <v>33</v>
      </c>
      <c r="K638">
        <v>32</v>
      </c>
      <c r="L638">
        <v>28</v>
      </c>
      <c r="M638">
        <v>40</v>
      </c>
      <c r="N638">
        <v>32</v>
      </c>
      <c r="O638">
        <f>SUM(Table1[[#This Row],[Maths A]:[Che]])</f>
        <v>132</v>
      </c>
    </row>
    <row r="639" spans="1:15" x14ac:dyDescent="0.25">
      <c r="A639" t="s">
        <v>4194</v>
      </c>
      <c r="B639" t="s">
        <v>4195</v>
      </c>
      <c r="C639" t="s">
        <v>4748</v>
      </c>
      <c r="D639" t="s">
        <v>15</v>
      </c>
      <c r="E639" t="s">
        <v>219</v>
      </c>
      <c r="F639" t="str" cm="1">
        <f t="array" ref="F6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39" t="str">
        <f>IF(LEFT(Table1[[#This Row],[Section]],1)="C", "C-Batch", "Techno")</f>
        <v>Techno</v>
      </c>
      <c r="H639" t="s">
        <v>4745</v>
      </c>
      <c r="I639">
        <v>240</v>
      </c>
      <c r="J639">
        <v>52</v>
      </c>
      <c r="K639">
        <v>36</v>
      </c>
      <c r="L639">
        <v>28</v>
      </c>
      <c r="M639">
        <v>48</v>
      </c>
      <c r="N639">
        <v>24</v>
      </c>
      <c r="O639">
        <f>SUM(Table1[[#This Row],[Maths A]:[Che]])</f>
        <v>136</v>
      </c>
    </row>
    <row r="640" spans="1:15" x14ac:dyDescent="0.25">
      <c r="A640" t="s">
        <v>3650</v>
      </c>
      <c r="B640" t="s">
        <v>3651</v>
      </c>
      <c r="C640" t="s">
        <v>4748</v>
      </c>
      <c r="D640" t="s">
        <v>67</v>
      </c>
      <c r="E640" t="s">
        <v>69</v>
      </c>
      <c r="F640" t="str" cm="1">
        <f t="array" ref="F6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40" t="str">
        <f>IF(LEFT(Table1[[#This Row],[Section]],1)="C", "C-Batch", "Techno")</f>
        <v>Techno</v>
      </c>
      <c r="H640" t="s">
        <v>4745</v>
      </c>
      <c r="I640">
        <v>240</v>
      </c>
      <c r="J640">
        <v>19</v>
      </c>
      <c r="K640">
        <v>40</v>
      </c>
      <c r="L640">
        <v>32</v>
      </c>
      <c r="M640">
        <v>48</v>
      </c>
      <c r="N640">
        <v>44</v>
      </c>
      <c r="O640">
        <f>SUM(Table1[[#This Row],[Maths A]:[Che]])</f>
        <v>164</v>
      </c>
    </row>
    <row r="641" spans="1:15" x14ac:dyDescent="0.25">
      <c r="A641" t="s">
        <v>4137</v>
      </c>
      <c r="B641" t="s">
        <v>4138</v>
      </c>
      <c r="C641" t="s">
        <v>4748</v>
      </c>
      <c r="D641" t="s">
        <v>15</v>
      </c>
      <c r="E641" t="s">
        <v>282</v>
      </c>
      <c r="F641" t="str" cm="1">
        <f t="array" ref="F6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41" t="str">
        <f>IF(LEFT(Table1[[#This Row],[Section]],1)="C", "C-Batch", "Techno")</f>
        <v>Techno</v>
      </c>
      <c r="H641" t="s">
        <v>4745</v>
      </c>
      <c r="I641">
        <v>240</v>
      </c>
      <c r="J641">
        <v>46</v>
      </c>
      <c r="K641">
        <v>36</v>
      </c>
      <c r="L641">
        <v>16</v>
      </c>
      <c r="M641">
        <v>48</v>
      </c>
      <c r="N641">
        <v>28</v>
      </c>
      <c r="O641">
        <f>SUM(Table1[[#This Row],[Maths A]:[Che]])</f>
        <v>128</v>
      </c>
    </row>
    <row r="642" spans="1:15" x14ac:dyDescent="0.25">
      <c r="A642" t="s">
        <v>2460</v>
      </c>
      <c r="B642" t="s">
        <v>2461</v>
      </c>
      <c r="C642" t="s">
        <v>4748</v>
      </c>
      <c r="D642" t="s">
        <v>15</v>
      </c>
      <c r="E642" t="s">
        <v>138</v>
      </c>
      <c r="F642" t="str" cm="1">
        <f t="array" ref="F6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42" t="str">
        <f>IF(LEFT(Table1[[#This Row],[Section]],1)="C", "C-Batch", "Techno")</f>
        <v>C-Batch</v>
      </c>
      <c r="H642" t="s">
        <v>4745</v>
      </c>
      <c r="I642">
        <v>240</v>
      </c>
      <c r="J642">
        <v>78</v>
      </c>
      <c r="K642">
        <v>36</v>
      </c>
      <c r="L642">
        <v>12</v>
      </c>
      <c r="M642">
        <v>44</v>
      </c>
      <c r="N642">
        <v>28</v>
      </c>
      <c r="O642">
        <f>SUM(Table1[[#This Row],[Maths A]:[Che]])</f>
        <v>120</v>
      </c>
    </row>
    <row r="643" spans="1:15" x14ac:dyDescent="0.25">
      <c r="A643" t="s">
        <v>1060</v>
      </c>
      <c r="B643" t="s">
        <v>1061</v>
      </c>
      <c r="C643" t="s">
        <v>4748</v>
      </c>
      <c r="D643" t="s">
        <v>67</v>
      </c>
      <c r="E643" t="s">
        <v>483</v>
      </c>
      <c r="F643" t="str" cm="1">
        <f t="array" ref="F6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43" t="str">
        <f>IF(LEFT(Table1[[#This Row],[Section]],1)="C", "C-Batch", "Techno")</f>
        <v>C-Batch</v>
      </c>
      <c r="H643" t="s">
        <v>4745</v>
      </c>
      <c r="I643">
        <v>240</v>
      </c>
      <c r="J643">
        <v>28</v>
      </c>
      <c r="K643">
        <v>44</v>
      </c>
      <c r="L643">
        <v>24</v>
      </c>
      <c r="M643">
        <v>48</v>
      </c>
      <c r="N643">
        <v>40</v>
      </c>
      <c r="O643">
        <f>SUM(Table1[[#This Row],[Maths A]:[Che]])</f>
        <v>156</v>
      </c>
    </row>
    <row r="644" spans="1:15" x14ac:dyDescent="0.25">
      <c r="A644" t="s">
        <v>3669</v>
      </c>
      <c r="B644" t="s">
        <v>3670</v>
      </c>
      <c r="C644" t="s">
        <v>4748</v>
      </c>
      <c r="D644" t="s">
        <v>67</v>
      </c>
      <c r="E644" t="s">
        <v>483</v>
      </c>
      <c r="F644" t="str" cm="1">
        <f t="array" ref="F6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44" t="str">
        <f>IF(LEFT(Table1[[#This Row],[Section]],1)="C", "C-Batch", "Techno")</f>
        <v>C-Batch</v>
      </c>
      <c r="H644" t="s">
        <v>4745</v>
      </c>
      <c r="I644">
        <v>240</v>
      </c>
      <c r="J644">
        <v>100</v>
      </c>
      <c r="K644">
        <v>40</v>
      </c>
      <c r="L644">
        <v>8</v>
      </c>
      <c r="M644">
        <v>40</v>
      </c>
      <c r="N644">
        <v>28</v>
      </c>
      <c r="O644">
        <f>SUM(Table1[[#This Row],[Maths A]:[Che]])</f>
        <v>116</v>
      </c>
    </row>
    <row r="645" spans="1:15" x14ac:dyDescent="0.25">
      <c r="A645" t="s">
        <v>3721</v>
      </c>
      <c r="B645" t="s">
        <v>3722</v>
      </c>
      <c r="C645" t="s">
        <v>4748</v>
      </c>
      <c r="D645" t="s">
        <v>15</v>
      </c>
      <c r="E645" t="s">
        <v>94</v>
      </c>
      <c r="F645" t="str" cm="1">
        <f t="array" ref="F6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45" t="str">
        <f>IF(LEFT(Table1[[#This Row],[Section]],1)="C", "C-Batch", "Techno")</f>
        <v>C-Batch</v>
      </c>
      <c r="H645" t="s">
        <v>4745</v>
      </c>
      <c r="I645">
        <v>240</v>
      </c>
      <c r="J645">
        <v>80</v>
      </c>
      <c r="K645">
        <v>40</v>
      </c>
      <c r="L645">
        <v>16</v>
      </c>
      <c r="M645">
        <v>40</v>
      </c>
      <c r="N645">
        <v>36</v>
      </c>
      <c r="O645">
        <f>SUM(Table1[[#This Row],[Maths A]:[Che]])</f>
        <v>132</v>
      </c>
    </row>
    <row r="646" spans="1:15" x14ac:dyDescent="0.25">
      <c r="A646" t="s">
        <v>3840</v>
      </c>
      <c r="B646" t="s">
        <v>3841</v>
      </c>
      <c r="C646" t="s">
        <v>4748</v>
      </c>
      <c r="D646" t="s">
        <v>15</v>
      </c>
      <c r="E646" t="s">
        <v>483</v>
      </c>
      <c r="F646" t="str" cm="1">
        <f t="array" ref="F6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46" t="str">
        <f>IF(LEFT(Table1[[#This Row],[Section]],1)="C", "C-Batch", "Techno")</f>
        <v>C-Batch</v>
      </c>
      <c r="H646" t="s">
        <v>4745</v>
      </c>
      <c r="I646">
        <v>240</v>
      </c>
      <c r="J646">
        <v>18</v>
      </c>
      <c r="K646">
        <v>44</v>
      </c>
      <c r="L646">
        <v>28</v>
      </c>
      <c r="M646">
        <v>48</v>
      </c>
      <c r="N646">
        <v>44</v>
      </c>
      <c r="O646">
        <f>SUM(Table1[[#This Row],[Maths A]:[Che]])</f>
        <v>164</v>
      </c>
    </row>
    <row r="647" spans="1:15" x14ac:dyDescent="0.25">
      <c r="A647" t="s">
        <v>1910</v>
      </c>
      <c r="B647" t="s">
        <v>1911</v>
      </c>
      <c r="C647" t="s">
        <v>4748</v>
      </c>
      <c r="D647" t="s">
        <v>67</v>
      </c>
      <c r="E647" t="s">
        <v>377</v>
      </c>
      <c r="F647" t="str" cm="1">
        <f t="array" ref="F6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47" t="str">
        <f>IF(LEFT(Table1[[#This Row],[Section]],1)="C", "C-Batch", "Techno")</f>
        <v>C-Batch</v>
      </c>
      <c r="H647" t="s">
        <v>4745</v>
      </c>
      <c r="I647">
        <v>240</v>
      </c>
      <c r="J647">
        <v>11</v>
      </c>
      <c r="K647">
        <v>48</v>
      </c>
      <c r="L647">
        <v>36</v>
      </c>
      <c r="M647">
        <v>52</v>
      </c>
      <c r="N647">
        <v>40</v>
      </c>
      <c r="O647">
        <f>SUM(Table1[[#This Row],[Maths A]:[Che]])</f>
        <v>176</v>
      </c>
    </row>
    <row r="648" spans="1:15" x14ac:dyDescent="0.25">
      <c r="A648" t="s">
        <v>1810</v>
      </c>
      <c r="B648" t="s">
        <v>1811</v>
      </c>
      <c r="C648" t="s">
        <v>4748</v>
      </c>
      <c r="D648" t="s">
        <v>15</v>
      </c>
      <c r="E648" t="s">
        <v>435</v>
      </c>
      <c r="F648" t="str" cm="1">
        <f t="array" ref="F6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48" t="str">
        <f>IF(LEFT(Table1[[#This Row],[Section]],1)="C", "C-Batch", "Techno")</f>
        <v>Techno</v>
      </c>
      <c r="H648" t="s">
        <v>4745</v>
      </c>
      <c r="I648">
        <v>240</v>
      </c>
      <c r="J648">
        <v>28</v>
      </c>
      <c r="K648">
        <v>44</v>
      </c>
      <c r="L648">
        <v>32</v>
      </c>
      <c r="M648">
        <v>48</v>
      </c>
      <c r="N648">
        <v>36</v>
      </c>
      <c r="O648">
        <f>SUM(Table1[[#This Row],[Maths A]:[Che]])</f>
        <v>160</v>
      </c>
    </row>
    <row r="649" spans="1:15" x14ac:dyDescent="0.25">
      <c r="A649" t="s">
        <v>3270</v>
      </c>
      <c r="B649" t="s">
        <v>3271</v>
      </c>
      <c r="C649" t="s">
        <v>4748</v>
      </c>
      <c r="D649" t="s">
        <v>15</v>
      </c>
      <c r="E649" t="s">
        <v>122</v>
      </c>
      <c r="F649" t="str" cm="1">
        <f t="array" ref="F6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49" t="str">
        <f>IF(LEFT(Table1[[#This Row],[Section]],1)="C", "C-Batch", "Techno")</f>
        <v>Techno</v>
      </c>
      <c r="H649" t="s">
        <v>4745</v>
      </c>
      <c r="I649">
        <v>240</v>
      </c>
      <c r="J649">
        <v>65</v>
      </c>
      <c r="K649">
        <v>44</v>
      </c>
      <c r="L649">
        <v>12</v>
      </c>
      <c r="M649">
        <v>44</v>
      </c>
      <c r="N649">
        <v>28</v>
      </c>
      <c r="O649">
        <f>SUM(Table1[[#This Row],[Maths A]:[Che]])</f>
        <v>128</v>
      </c>
    </row>
    <row r="650" spans="1:15" x14ac:dyDescent="0.25">
      <c r="A650" t="s">
        <v>4627</v>
      </c>
      <c r="B650" t="s">
        <v>4628</v>
      </c>
      <c r="C650" t="s">
        <v>4748</v>
      </c>
      <c r="D650" t="s">
        <v>15</v>
      </c>
      <c r="E650" t="s">
        <v>410</v>
      </c>
      <c r="F650" t="str" cm="1">
        <f t="array" ref="F6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50" t="str">
        <f>IF(LEFT(Table1[[#This Row],[Section]],1)="C", "C-Batch", "Techno")</f>
        <v>Techno</v>
      </c>
      <c r="H650" t="s">
        <v>4745</v>
      </c>
      <c r="I650">
        <v>240</v>
      </c>
      <c r="J650">
        <v>27</v>
      </c>
      <c r="K650">
        <v>48</v>
      </c>
      <c r="L650">
        <v>28</v>
      </c>
      <c r="M650">
        <v>52</v>
      </c>
      <c r="N650">
        <v>44</v>
      </c>
      <c r="O650">
        <f>SUM(Table1[[#This Row],[Maths A]:[Che]])</f>
        <v>172</v>
      </c>
    </row>
    <row r="651" spans="1:15" x14ac:dyDescent="0.25">
      <c r="A651" t="s">
        <v>2054</v>
      </c>
      <c r="B651" t="s">
        <v>1084</v>
      </c>
      <c r="C651" t="s">
        <v>4748</v>
      </c>
      <c r="D651" t="s">
        <v>67</v>
      </c>
      <c r="E651" t="s">
        <v>373</v>
      </c>
      <c r="F651" t="str" cm="1">
        <f t="array" ref="F6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51" t="str">
        <f>IF(LEFT(Table1[[#This Row],[Section]],1)="C", "C-Batch", "Techno")</f>
        <v>Techno</v>
      </c>
      <c r="H651" t="s">
        <v>4745</v>
      </c>
      <c r="I651">
        <v>240</v>
      </c>
      <c r="J651">
        <v>80</v>
      </c>
      <c r="K651">
        <v>40</v>
      </c>
      <c r="L651">
        <v>12</v>
      </c>
      <c r="M651">
        <v>44</v>
      </c>
      <c r="N651">
        <v>32</v>
      </c>
      <c r="O651">
        <f>SUM(Table1[[#This Row],[Maths A]:[Che]])</f>
        <v>128</v>
      </c>
    </row>
    <row r="652" spans="1:15" x14ac:dyDescent="0.25">
      <c r="A652" t="s">
        <v>2430</v>
      </c>
      <c r="B652" t="s">
        <v>2431</v>
      </c>
      <c r="C652" t="s">
        <v>4748</v>
      </c>
      <c r="D652" t="s">
        <v>15</v>
      </c>
      <c r="E652" t="s">
        <v>233</v>
      </c>
      <c r="F652" t="str" cm="1">
        <f t="array" ref="F6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52" t="str">
        <f>IF(LEFT(Table1[[#This Row],[Section]],1)="C", "C-Batch", "Techno")</f>
        <v>C-Batch</v>
      </c>
      <c r="H652" t="s">
        <v>4745</v>
      </c>
      <c r="I652">
        <v>240</v>
      </c>
      <c r="J652">
        <v>39</v>
      </c>
      <c r="K652">
        <v>40</v>
      </c>
      <c r="L652">
        <v>20</v>
      </c>
      <c r="M652">
        <v>40</v>
      </c>
      <c r="N652">
        <v>28</v>
      </c>
      <c r="O652">
        <f>SUM(Table1[[#This Row],[Maths A]:[Che]])</f>
        <v>128</v>
      </c>
    </row>
    <row r="653" spans="1:15" x14ac:dyDescent="0.25">
      <c r="A653" t="s">
        <v>2983</v>
      </c>
      <c r="B653" t="s">
        <v>2984</v>
      </c>
      <c r="C653" t="s">
        <v>4748</v>
      </c>
      <c r="D653" t="s">
        <v>15</v>
      </c>
      <c r="E653" t="s">
        <v>138</v>
      </c>
      <c r="F653" t="str" cm="1">
        <f t="array" ref="F6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53" t="str">
        <f>IF(LEFT(Table1[[#This Row],[Section]],1)="C", "C-Batch", "Techno")</f>
        <v>C-Batch</v>
      </c>
      <c r="H653" t="s">
        <v>4745</v>
      </c>
      <c r="I653">
        <v>240</v>
      </c>
      <c r="J653">
        <v>15</v>
      </c>
      <c r="K653">
        <v>48</v>
      </c>
      <c r="L653">
        <v>32</v>
      </c>
      <c r="M653">
        <v>48</v>
      </c>
      <c r="N653">
        <v>44</v>
      </c>
      <c r="O653">
        <f>SUM(Table1[[#This Row],[Maths A]:[Che]])</f>
        <v>172</v>
      </c>
    </row>
    <row r="654" spans="1:15" x14ac:dyDescent="0.25">
      <c r="A654" t="s">
        <v>3135</v>
      </c>
      <c r="B654" t="s">
        <v>3136</v>
      </c>
      <c r="C654" t="s">
        <v>4748</v>
      </c>
      <c r="D654" t="s">
        <v>67</v>
      </c>
      <c r="E654" t="s">
        <v>85</v>
      </c>
      <c r="F654" t="str" cm="1">
        <f t="array" ref="F6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54" t="str">
        <f>IF(LEFT(Table1[[#This Row],[Section]],1)="C", "C-Batch", "Techno")</f>
        <v>Techno</v>
      </c>
      <c r="H654" t="s">
        <v>4745</v>
      </c>
      <c r="I654">
        <v>240</v>
      </c>
      <c r="J654">
        <v>49</v>
      </c>
      <c r="K654">
        <v>32</v>
      </c>
      <c r="L654">
        <v>12</v>
      </c>
      <c r="M654">
        <v>36</v>
      </c>
      <c r="N654">
        <v>28</v>
      </c>
      <c r="O654">
        <f>SUM(Table1[[#This Row],[Maths A]:[Che]])</f>
        <v>108</v>
      </c>
    </row>
    <row r="655" spans="1:15" x14ac:dyDescent="0.25">
      <c r="A655" t="s">
        <v>4306</v>
      </c>
      <c r="B655" t="s">
        <v>4307</v>
      </c>
      <c r="C655" t="s">
        <v>4748</v>
      </c>
      <c r="D655" t="s">
        <v>67</v>
      </c>
      <c r="E655" t="s">
        <v>435</v>
      </c>
      <c r="F655" t="str" cm="1">
        <f t="array" ref="F6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55" t="str">
        <f>IF(LEFT(Table1[[#This Row],[Section]],1)="C", "C-Batch", "Techno")</f>
        <v>Techno</v>
      </c>
      <c r="H655" t="s">
        <v>4745</v>
      </c>
      <c r="I655">
        <v>240</v>
      </c>
      <c r="J655">
        <v>46</v>
      </c>
      <c r="K655">
        <v>36</v>
      </c>
      <c r="L655">
        <v>20</v>
      </c>
      <c r="M655">
        <v>40</v>
      </c>
      <c r="N655">
        <v>32</v>
      </c>
      <c r="O655">
        <f>SUM(Table1[[#This Row],[Maths A]:[Che]])</f>
        <v>128</v>
      </c>
    </row>
    <row r="656" spans="1:15" x14ac:dyDescent="0.25">
      <c r="A656" t="s">
        <v>2118</v>
      </c>
      <c r="B656" t="s">
        <v>2119</v>
      </c>
      <c r="C656" t="s">
        <v>4748</v>
      </c>
      <c r="D656" t="s">
        <v>15</v>
      </c>
      <c r="E656" t="s">
        <v>34</v>
      </c>
      <c r="F656" t="str" cm="1">
        <f t="array" ref="F6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56" t="str">
        <f>IF(LEFT(Table1[[#This Row],[Section]],1)="C", "C-Batch", "Techno")</f>
        <v>C-Batch</v>
      </c>
      <c r="H656" t="s">
        <v>4745</v>
      </c>
      <c r="I656">
        <v>240</v>
      </c>
      <c r="J656">
        <v>96</v>
      </c>
      <c r="K656">
        <v>44</v>
      </c>
      <c r="L656">
        <v>24</v>
      </c>
      <c r="M656">
        <v>44</v>
      </c>
      <c r="N656">
        <v>28</v>
      </c>
      <c r="O656">
        <f>SUM(Table1[[#This Row],[Maths A]:[Che]])</f>
        <v>140</v>
      </c>
    </row>
    <row r="657" spans="1:15" x14ac:dyDescent="0.25">
      <c r="A657" t="s">
        <v>2898</v>
      </c>
      <c r="B657" t="s">
        <v>2899</v>
      </c>
      <c r="C657" t="s">
        <v>4748</v>
      </c>
      <c r="D657" t="s">
        <v>67</v>
      </c>
      <c r="E657" t="s">
        <v>159</v>
      </c>
      <c r="F657" t="str" cm="1">
        <f t="array" ref="F6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57" t="str">
        <f>IF(LEFT(Table1[[#This Row],[Section]],1)="C", "C-Batch", "Techno")</f>
        <v>C-Batch</v>
      </c>
      <c r="H657" t="s">
        <v>4745</v>
      </c>
      <c r="I657">
        <v>240</v>
      </c>
      <c r="J657">
        <v>26</v>
      </c>
      <c r="K657">
        <v>44</v>
      </c>
      <c r="L657">
        <v>24</v>
      </c>
      <c r="M657">
        <v>48</v>
      </c>
      <c r="N657">
        <v>40</v>
      </c>
      <c r="O657">
        <f>SUM(Table1[[#This Row],[Maths A]:[Che]])</f>
        <v>156</v>
      </c>
    </row>
    <row r="658" spans="1:15" x14ac:dyDescent="0.25">
      <c r="A658" t="s">
        <v>592</v>
      </c>
      <c r="B658" t="s">
        <v>593</v>
      </c>
      <c r="C658" t="s">
        <v>4748</v>
      </c>
      <c r="D658" t="s">
        <v>67</v>
      </c>
      <c r="E658" t="s">
        <v>233</v>
      </c>
      <c r="F658" t="str" cm="1">
        <f t="array" ref="F6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58" t="str">
        <f>IF(LEFT(Table1[[#This Row],[Section]],1)="C", "C-Batch", "Techno")</f>
        <v>C-Batch</v>
      </c>
      <c r="H658" t="s">
        <v>4745</v>
      </c>
      <c r="I658">
        <v>240</v>
      </c>
      <c r="J658">
        <v>78</v>
      </c>
      <c r="K658">
        <v>40</v>
      </c>
      <c r="L658">
        <v>12</v>
      </c>
      <c r="M658">
        <v>48</v>
      </c>
      <c r="N658">
        <v>28</v>
      </c>
      <c r="O658">
        <f>SUM(Table1[[#This Row],[Maths A]:[Che]])</f>
        <v>128</v>
      </c>
    </row>
    <row r="659" spans="1:15" x14ac:dyDescent="0.25">
      <c r="A659" t="s">
        <v>4129</v>
      </c>
      <c r="B659" t="s">
        <v>4130</v>
      </c>
      <c r="C659" t="s">
        <v>4748</v>
      </c>
      <c r="D659" t="s">
        <v>15</v>
      </c>
      <c r="E659" t="s">
        <v>69</v>
      </c>
      <c r="F659" t="str" cm="1">
        <f t="array" ref="F6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59" t="str">
        <f>IF(LEFT(Table1[[#This Row],[Section]],1)="C", "C-Batch", "Techno")</f>
        <v>Techno</v>
      </c>
      <c r="H659" t="s">
        <v>4745</v>
      </c>
      <c r="I659">
        <v>240</v>
      </c>
      <c r="J659">
        <v>24</v>
      </c>
      <c r="K659">
        <v>48</v>
      </c>
      <c r="L659">
        <v>36</v>
      </c>
      <c r="M659">
        <v>52</v>
      </c>
      <c r="N659">
        <v>44</v>
      </c>
      <c r="O659">
        <f>SUM(Table1[[#This Row],[Maths A]:[Che]])</f>
        <v>180</v>
      </c>
    </row>
    <row r="660" spans="1:15" x14ac:dyDescent="0.25">
      <c r="A660" t="s">
        <v>2103</v>
      </c>
      <c r="B660" t="s">
        <v>2101</v>
      </c>
      <c r="C660" t="s">
        <v>4748</v>
      </c>
      <c r="D660" t="s">
        <v>15</v>
      </c>
      <c r="E660" t="s">
        <v>483</v>
      </c>
      <c r="F660" t="str" cm="1">
        <f t="array" ref="F6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60" t="str">
        <f>IF(LEFT(Table1[[#This Row],[Section]],1)="C", "C-Batch", "Techno")</f>
        <v>C-Batch</v>
      </c>
      <c r="H660" t="s">
        <v>4745</v>
      </c>
      <c r="I660">
        <v>240</v>
      </c>
      <c r="J660">
        <v>71</v>
      </c>
      <c r="K660">
        <v>32</v>
      </c>
      <c r="L660">
        <v>8</v>
      </c>
      <c r="M660">
        <v>40</v>
      </c>
      <c r="N660">
        <v>28</v>
      </c>
      <c r="O660">
        <f>SUM(Table1[[#This Row],[Maths A]:[Che]])</f>
        <v>108</v>
      </c>
    </row>
    <row r="661" spans="1:15" x14ac:dyDescent="0.25">
      <c r="A661" t="s">
        <v>2098</v>
      </c>
      <c r="B661" t="s">
        <v>2099</v>
      </c>
      <c r="C661" t="s">
        <v>4748</v>
      </c>
      <c r="D661" t="s">
        <v>15</v>
      </c>
      <c r="E661" t="s">
        <v>17</v>
      </c>
      <c r="F661" t="str" cm="1">
        <f t="array" ref="F6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61" t="str">
        <f>IF(LEFT(Table1[[#This Row],[Section]],1)="C", "C-Batch", "Techno")</f>
        <v>C-Batch</v>
      </c>
      <c r="H661" t="s">
        <v>4745</v>
      </c>
      <c r="I661">
        <v>240</v>
      </c>
      <c r="J661">
        <v>83</v>
      </c>
      <c r="K661">
        <v>36</v>
      </c>
      <c r="L661">
        <v>12</v>
      </c>
      <c r="M661">
        <v>40</v>
      </c>
      <c r="N661">
        <v>28</v>
      </c>
      <c r="O661">
        <f>SUM(Table1[[#This Row],[Maths A]:[Che]])</f>
        <v>116</v>
      </c>
    </row>
    <row r="662" spans="1:15" x14ac:dyDescent="0.25">
      <c r="A662" t="s">
        <v>4622</v>
      </c>
      <c r="B662" t="s">
        <v>2104</v>
      </c>
      <c r="C662" t="s">
        <v>4748</v>
      </c>
      <c r="D662" t="s">
        <v>15</v>
      </c>
      <c r="E662" t="s">
        <v>483</v>
      </c>
      <c r="F662" t="str" cm="1">
        <f t="array" ref="F6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62" t="str">
        <f>IF(LEFT(Table1[[#This Row],[Section]],1)="C", "C-Batch", "Techno")</f>
        <v>C-Batch</v>
      </c>
      <c r="H662" t="s">
        <v>4745</v>
      </c>
      <c r="I662">
        <v>240</v>
      </c>
      <c r="J662">
        <v>79</v>
      </c>
      <c r="K662">
        <v>32</v>
      </c>
      <c r="L662">
        <v>24</v>
      </c>
      <c r="M662">
        <v>36</v>
      </c>
      <c r="N662">
        <v>24</v>
      </c>
      <c r="O662">
        <f>SUM(Table1[[#This Row],[Maths A]:[Che]])</f>
        <v>116</v>
      </c>
    </row>
    <row r="663" spans="1:15" x14ac:dyDescent="0.25">
      <c r="A663" t="s">
        <v>4579</v>
      </c>
      <c r="B663" t="s">
        <v>4580</v>
      </c>
      <c r="C663" t="s">
        <v>4748</v>
      </c>
      <c r="D663" t="s">
        <v>67</v>
      </c>
      <c r="E663" t="s">
        <v>69</v>
      </c>
      <c r="F663" t="str" cm="1">
        <f t="array" ref="F6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63" t="str">
        <f>IF(LEFT(Table1[[#This Row],[Section]],1)="C", "C-Batch", "Techno")</f>
        <v>Techno</v>
      </c>
      <c r="H663" t="s">
        <v>4745</v>
      </c>
      <c r="I663">
        <v>240</v>
      </c>
      <c r="J663">
        <v>71</v>
      </c>
      <c r="K663">
        <v>32</v>
      </c>
      <c r="L663">
        <v>8</v>
      </c>
      <c r="M663">
        <v>44</v>
      </c>
      <c r="N663">
        <v>32</v>
      </c>
      <c r="O663">
        <f>SUM(Table1[[#This Row],[Maths A]:[Che]])</f>
        <v>116</v>
      </c>
    </row>
    <row r="664" spans="1:15" x14ac:dyDescent="0.25">
      <c r="A664" t="s">
        <v>3421</v>
      </c>
      <c r="B664" t="s">
        <v>3422</v>
      </c>
      <c r="C664" t="s">
        <v>4748</v>
      </c>
      <c r="D664" t="s">
        <v>67</v>
      </c>
      <c r="E664" t="s">
        <v>233</v>
      </c>
      <c r="F664" t="str" cm="1">
        <f t="array" ref="F6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64" t="str">
        <f>IF(LEFT(Table1[[#This Row],[Section]],1)="C", "C-Batch", "Techno")</f>
        <v>C-Batch</v>
      </c>
      <c r="H664" t="s">
        <v>4745</v>
      </c>
      <c r="I664">
        <v>240</v>
      </c>
      <c r="J664">
        <v>10</v>
      </c>
      <c r="K664">
        <v>52</v>
      </c>
      <c r="L664">
        <v>36</v>
      </c>
      <c r="M664">
        <v>56</v>
      </c>
      <c r="N664">
        <v>44</v>
      </c>
      <c r="O664">
        <f>SUM(Table1[[#This Row],[Maths A]:[Che]])</f>
        <v>188</v>
      </c>
    </row>
    <row r="665" spans="1:15" x14ac:dyDescent="0.25">
      <c r="A665" t="s">
        <v>3225</v>
      </c>
      <c r="B665" t="s">
        <v>3226</v>
      </c>
      <c r="C665" t="s">
        <v>4748</v>
      </c>
      <c r="D665" t="s">
        <v>15</v>
      </c>
      <c r="E665" t="s">
        <v>85</v>
      </c>
      <c r="F665" t="str" cm="1">
        <f t="array" ref="F6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65" t="str">
        <f>IF(LEFT(Table1[[#This Row],[Section]],1)="C", "C-Batch", "Techno")</f>
        <v>Techno</v>
      </c>
      <c r="H665" t="s">
        <v>4745</v>
      </c>
      <c r="I665">
        <v>240</v>
      </c>
      <c r="J665">
        <v>41</v>
      </c>
      <c r="K665">
        <v>36</v>
      </c>
      <c r="L665">
        <v>12</v>
      </c>
      <c r="M665">
        <v>48</v>
      </c>
      <c r="N665">
        <v>32</v>
      </c>
      <c r="O665">
        <f>SUM(Table1[[#This Row],[Maths A]:[Che]])</f>
        <v>128</v>
      </c>
    </row>
    <row r="666" spans="1:15" x14ac:dyDescent="0.25">
      <c r="A666" t="s">
        <v>2263</v>
      </c>
      <c r="B666" t="s">
        <v>2264</v>
      </c>
      <c r="C666" t="s">
        <v>4748</v>
      </c>
      <c r="D666" t="s">
        <v>67</v>
      </c>
      <c r="E666" t="s">
        <v>77</v>
      </c>
      <c r="F666" t="str" cm="1">
        <f t="array" ref="F6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66" t="str">
        <f>IF(LEFT(Table1[[#This Row],[Section]],1)="C", "C-Batch", "Techno")</f>
        <v>Techno</v>
      </c>
      <c r="H666" t="s">
        <v>4745</v>
      </c>
      <c r="I666">
        <v>240</v>
      </c>
      <c r="J666">
        <v>73</v>
      </c>
      <c r="K666">
        <v>40</v>
      </c>
      <c r="L666">
        <v>24</v>
      </c>
      <c r="M666">
        <v>40</v>
      </c>
      <c r="N666">
        <v>28</v>
      </c>
      <c r="O666">
        <f>SUM(Table1[[#This Row],[Maths A]:[Che]])</f>
        <v>132</v>
      </c>
    </row>
    <row r="667" spans="1:15" x14ac:dyDescent="0.25">
      <c r="A667" t="s">
        <v>557</v>
      </c>
      <c r="B667" t="s">
        <v>558</v>
      </c>
      <c r="C667" t="s">
        <v>4748</v>
      </c>
      <c r="D667" t="s">
        <v>15</v>
      </c>
      <c r="E667" t="s">
        <v>260</v>
      </c>
      <c r="F667" t="str" cm="1">
        <f t="array" ref="F6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67" t="str">
        <f>IF(LEFT(Table1[[#This Row],[Section]],1)="C", "C-Batch", "Techno")</f>
        <v>C-Batch</v>
      </c>
      <c r="H667" t="s">
        <v>4745</v>
      </c>
      <c r="I667">
        <v>240</v>
      </c>
      <c r="J667">
        <v>32</v>
      </c>
      <c r="K667">
        <v>40</v>
      </c>
      <c r="L667">
        <v>8</v>
      </c>
      <c r="M667">
        <v>44</v>
      </c>
      <c r="N667">
        <v>32</v>
      </c>
      <c r="O667">
        <f>SUM(Table1[[#This Row],[Maths A]:[Che]])</f>
        <v>124</v>
      </c>
    </row>
    <row r="668" spans="1:15" x14ac:dyDescent="0.25">
      <c r="A668" t="s">
        <v>4605</v>
      </c>
      <c r="B668" t="s">
        <v>1181</v>
      </c>
      <c r="C668" t="s">
        <v>4748</v>
      </c>
      <c r="D668" t="s">
        <v>15</v>
      </c>
      <c r="E668" t="s">
        <v>115</v>
      </c>
      <c r="F668" t="str" cm="1">
        <f t="array" ref="F6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68" t="str">
        <f>IF(LEFT(Table1[[#This Row],[Section]],1)="C", "C-Batch", "Techno")</f>
        <v>C-Batch</v>
      </c>
      <c r="H668" t="s">
        <v>4745</v>
      </c>
      <c r="I668">
        <v>240</v>
      </c>
      <c r="J668">
        <v>73</v>
      </c>
      <c r="K668">
        <v>40</v>
      </c>
      <c r="L668">
        <v>-4</v>
      </c>
      <c r="M668">
        <v>48</v>
      </c>
      <c r="N668">
        <v>32</v>
      </c>
      <c r="O668">
        <f>SUM(Table1[[#This Row],[Maths A]:[Che]])</f>
        <v>116</v>
      </c>
    </row>
    <row r="669" spans="1:15" x14ac:dyDescent="0.25">
      <c r="A669" t="s">
        <v>3574</v>
      </c>
      <c r="B669" t="s">
        <v>3575</v>
      </c>
      <c r="C669" t="s">
        <v>4748</v>
      </c>
      <c r="D669" t="s">
        <v>15</v>
      </c>
      <c r="E669" t="s">
        <v>233</v>
      </c>
      <c r="F669" t="str" cm="1">
        <f t="array" ref="F6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69" t="str">
        <f>IF(LEFT(Table1[[#This Row],[Section]],1)="C", "C-Batch", "Techno")</f>
        <v>C-Batch</v>
      </c>
      <c r="H669" t="s">
        <v>4745</v>
      </c>
      <c r="I669">
        <v>240</v>
      </c>
      <c r="J669">
        <v>1</v>
      </c>
      <c r="K669">
        <v>52</v>
      </c>
      <c r="L669">
        <v>32</v>
      </c>
      <c r="M669">
        <v>56</v>
      </c>
      <c r="N669">
        <v>48</v>
      </c>
      <c r="O669">
        <f>SUM(Table1[[#This Row],[Maths A]:[Che]])</f>
        <v>188</v>
      </c>
    </row>
    <row r="670" spans="1:15" x14ac:dyDescent="0.25">
      <c r="A670" t="s">
        <v>386</v>
      </c>
      <c r="B670" t="s">
        <v>387</v>
      </c>
      <c r="C670" t="s">
        <v>4748</v>
      </c>
      <c r="D670" t="s">
        <v>67</v>
      </c>
      <c r="E670" t="s">
        <v>85</v>
      </c>
      <c r="F670" t="str" cm="1">
        <f t="array" ref="F6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70" t="str">
        <f>IF(LEFT(Table1[[#This Row],[Section]],1)="C", "C-Batch", "Techno")</f>
        <v>Techno</v>
      </c>
      <c r="H670" t="s">
        <v>4745</v>
      </c>
      <c r="I670">
        <v>240</v>
      </c>
      <c r="J670">
        <v>52</v>
      </c>
      <c r="K670">
        <v>36</v>
      </c>
      <c r="L670">
        <v>20</v>
      </c>
      <c r="M670">
        <v>44</v>
      </c>
      <c r="N670">
        <v>28</v>
      </c>
      <c r="O670">
        <f>SUM(Table1[[#This Row],[Maths A]:[Che]])</f>
        <v>128</v>
      </c>
    </row>
    <row r="671" spans="1:15" x14ac:dyDescent="0.25">
      <c r="A671" t="s">
        <v>1661</v>
      </c>
      <c r="B671" t="s">
        <v>1662</v>
      </c>
      <c r="C671" t="s">
        <v>4748</v>
      </c>
      <c r="D671" t="s">
        <v>15</v>
      </c>
      <c r="E671" t="s">
        <v>472</v>
      </c>
      <c r="F671" t="str" cm="1">
        <f t="array" ref="F6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71" t="str">
        <f>IF(LEFT(Table1[[#This Row],[Section]],1)="C", "C-Batch", "Techno")</f>
        <v>Techno</v>
      </c>
      <c r="H671" t="s">
        <v>4745</v>
      </c>
      <c r="I671">
        <v>240</v>
      </c>
      <c r="J671">
        <v>77</v>
      </c>
      <c r="K671">
        <v>32</v>
      </c>
      <c r="L671">
        <v>28</v>
      </c>
      <c r="M671">
        <v>36</v>
      </c>
      <c r="N671">
        <v>36</v>
      </c>
      <c r="O671">
        <f>SUM(Table1[[#This Row],[Maths A]:[Che]])</f>
        <v>132</v>
      </c>
    </row>
    <row r="672" spans="1:15" x14ac:dyDescent="0.25">
      <c r="A672" t="s">
        <v>491</v>
      </c>
      <c r="B672" t="s">
        <v>492</v>
      </c>
      <c r="C672" t="s">
        <v>4748</v>
      </c>
      <c r="D672" t="s">
        <v>67</v>
      </c>
      <c r="E672" t="s">
        <v>17</v>
      </c>
      <c r="F672" t="str" cm="1">
        <f t="array" ref="F6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72" t="str">
        <f>IF(LEFT(Table1[[#This Row],[Section]],1)="C", "C-Batch", "Techno")</f>
        <v>C-Batch</v>
      </c>
      <c r="H672" t="s">
        <v>4745</v>
      </c>
      <c r="I672">
        <v>240</v>
      </c>
      <c r="J672">
        <v>78</v>
      </c>
      <c r="K672">
        <v>36</v>
      </c>
      <c r="L672">
        <v>20</v>
      </c>
      <c r="M672">
        <v>48</v>
      </c>
      <c r="N672">
        <v>36</v>
      </c>
      <c r="O672">
        <f>SUM(Table1[[#This Row],[Maths A]:[Che]])</f>
        <v>140</v>
      </c>
    </row>
    <row r="673" spans="1:15" x14ac:dyDescent="0.25">
      <c r="A673" t="s">
        <v>525</v>
      </c>
      <c r="B673" t="s">
        <v>526</v>
      </c>
      <c r="C673" t="s">
        <v>4748</v>
      </c>
      <c r="D673" t="s">
        <v>15</v>
      </c>
      <c r="E673" t="s">
        <v>115</v>
      </c>
      <c r="F673" t="str" cm="1">
        <f t="array" ref="F6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73" t="str">
        <f>IF(LEFT(Table1[[#This Row],[Section]],1)="C", "C-Batch", "Techno")</f>
        <v>C-Batch</v>
      </c>
      <c r="H673" t="s">
        <v>4745</v>
      </c>
      <c r="I673">
        <v>240</v>
      </c>
      <c r="J673">
        <v>25</v>
      </c>
      <c r="K673">
        <v>44</v>
      </c>
      <c r="L673">
        <v>24</v>
      </c>
      <c r="M673">
        <v>48</v>
      </c>
      <c r="N673">
        <v>36</v>
      </c>
      <c r="O673">
        <f>SUM(Table1[[#This Row],[Maths A]:[Che]])</f>
        <v>152</v>
      </c>
    </row>
    <row r="674" spans="1:15" x14ac:dyDescent="0.25">
      <c r="A674" t="s">
        <v>3731</v>
      </c>
      <c r="B674" t="s">
        <v>3732</v>
      </c>
      <c r="C674" t="s">
        <v>4748</v>
      </c>
      <c r="D674" t="s">
        <v>15</v>
      </c>
      <c r="E674" t="s">
        <v>260</v>
      </c>
      <c r="F674" t="str" cm="1">
        <f t="array" ref="F6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74" t="str">
        <f>IF(LEFT(Table1[[#This Row],[Section]],1)="C", "C-Batch", "Techno")</f>
        <v>C-Batch</v>
      </c>
      <c r="H674" t="s">
        <v>4745</v>
      </c>
      <c r="I674">
        <v>240</v>
      </c>
      <c r="J674">
        <v>49</v>
      </c>
      <c r="K674">
        <v>36</v>
      </c>
      <c r="L674">
        <v>-4</v>
      </c>
      <c r="M674">
        <v>44</v>
      </c>
      <c r="N674">
        <v>28</v>
      </c>
      <c r="O674">
        <f>SUM(Table1[[#This Row],[Maths A]:[Che]])</f>
        <v>104</v>
      </c>
    </row>
    <row r="675" spans="1:15" x14ac:dyDescent="0.25">
      <c r="A675" t="s">
        <v>4538</v>
      </c>
      <c r="B675" t="s">
        <v>2426</v>
      </c>
      <c r="C675" t="s">
        <v>4748</v>
      </c>
      <c r="D675" t="s">
        <v>15</v>
      </c>
      <c r="E675" t="s">
        <v>69</v>
      </c>
      <c r="F675" t="str" cm="1">
        <f t="array" ref="F6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75" t="str">
        <f>IF(LEFT(Table1[[#This Row],[Section]],1)="C", "C-Batch", "Techno")</f>
        <v>Techno</v>
      </c>
      <c r="H675" t="s">
        <v>4745</v>
      </c>
      <c r="I675">
        <v>240</v>
      </c>
      <c r="J675">
        <v>25</v>
      </c>
      <c r="K675">
        <v>44</v>
      </c>
      <c r="L675">
        <v>28</v>
      </c>
      <c r="M675">
        <v>44</v>
      </c>
      <c r="N675">
        <v>36</v>
      </c>
      <c r="O675">
        <f>SUM(Table1[[#This Row],[Maths A]:[Che]])</f>
        <v>152</v>
      </c>
    </row>
    <row r="676" spans="1:15" x14ac:dyDescent="0.25">
      <c r="A676" t="s">
        <v>2425</v>
      </c>
      <c r="B676" t="s">
        <v>4836</v>
      </c>
      <c r="C676" t="s">
        <v>4748</v>
      </c>
      <c r="D676" t="s">
        <v>15</v>
      </c>
      <c r="E676" t="s">
        <v>26</v>
      </c>
      <c r="F676" t="str" cm="1">
        <f t="array" ref="F6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76" t="str">
        <f>IF(LEFT(Table1[[#This Row],[Section]],1)="C", "C-Batch", "Techno")</f>
        <v>Techno</v>
      </c>
      <c r="H676" t="s">
        <v>4745</v>
      </c>
      <c r="I676">
        <v>240</v>
      </c>
      <c r="J676">
        <v>29</v>
      </c>
      <c r="K676">
        <v>48</v>
      </c>
      <c r="L676">
        <v>32</v>
      </c>
      <c r="M676">
        <v>48</v>
      </c>
      <c r="N676">
        <v>40</v>
      </c>
      <c r="O676">
        <f>SUM(Table1[[#This Row],[Maths A]:[Che]])</f>
        <v>168</v>
      </c>
    </row>
    <row r="677" spans="1:15" x14ac:dyDescent="0.25">
      <c r="A677" t="s">
        <v>4642</v>
      </c>
      <c r="B677" t="s">
        <v>4643</v>
      </c>
      <c r="C677" t="s">
        <v>4748</v>
      </c>
      <c r="D677" t="s">
        <v>67</v>
      </c>
      <c r="E677" t="s">
        <v>159</v>
      </c>
      <c r="F677" t="str" cm="1">
        <f t="array" ref="F6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77" t="str">
        <f>IF(LEFT(Table1[[#This Row],[Section]],1)="C", "C-Batch", "Techno")</f>
        <v>C-Batch</v>
      </c>
      <c r="H677" t="s">
        <v>4745</v>
      </c>
      <c r="I677">
        <v>240</v>
      </c>
      <c r="J677">
        <v>12</v>
      </c>
      <c r="K677">
        <v>44</v>
      </c>
      <c r="L677">
        <v>32</v>
      </c>
      <c r="M677">
        <v>52</v>
      </c>
      <c r="N677">
        <v>36</v>
      </c>
      <c r="O677">
        <f>SUM(Table1[[#This Row],[Maths A]:[Che]])</f>
        <v>164</v>
      </c>
    </row>
    <row r="678" spans="1:15" x14ac:dyDescent="0.25">
      <c r="A678" t="s">
        <v>961</v>
      </c>
      <c r="B678" t="s">
        <v>545</v>
      </c>
      <c r="C678" t="s">
        <v>4748</v>
      </c>
      <c r="D678" t="s">
        <v>15</v>
      </c>
      <c r="E678" t="s">
        <v>260</v>
      </c>
      <c r="F678" t="str" cm="1">
        <f t="array" ref="F6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78" t="str">
        <f>IF(LEFT(Table1[[#This Row],[Section]],1)="C", "C-Batch", "Techno")</f>
        <v>C-Batch</v>
      </c>
      <c r="H678" t="s">
        <v>4745</v>
      </c>
      <c r="I678">
        <v>240</v>
      </c>
      <c r="J678">
        <v>28</v>
      </c>
      <c r="K678">
        <v>40</v>
      </c>
      <c r="L678">
        <v>36</v>
      </c>
      <c r="M678">
        <v>48</v>
      </c>
      <c r="N678">
        <v>40</v>
      </c>
      <c r="O678">
        <f>SUM(Table1[[#This Row],[Maths A]:[Che]])</f>
        <v>164</v>
      </c>
    </row>
    <row r="679" spans="1:15" x14ac:dyDescent="0.25">
      <c r="A679" t="s">
        <v>3023</v>
      </c>
      <c r="B679" t="s">
        <v>3024</v>
      </c>
      <c r="C679" t="s">
        <v>4748</v>
      </c>
      <c r="D679" t="s">
        <v>15</v>
      </c>
      <c r="E679" t="s">
        <v>233</v>
      </c>
      <c r="F679" t="str" cm="1">
        <f t="array" ref="F6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79" t="str">
        <f>IF(LEFT(Table1[[#This Row],[Section]],1)="C", "C-Batch", "Techno")</f>
        <v>C-Batch</v>
      </c>
      <c r="H679" t="s">
        <v>4745</v>
      </c>
      <c r="I679">
        <v>240</v>
      </c>
      <c r="J679">
        <v>73</v>
      </c>
      <c r="K679">
        <v>40</v>
      </c>
      <c r="L679">
        <v>12</v>
      </c>
      <c r="M679">
        <v>48</v>
      </c>
      <c r="N679">
        <v>36</v>
      </c>
      <c r="O679">
        <f>SUM(Table1[[#This Row],[Maths A]:[Che]])</f>
        <v>136</v>
      </c>
    </row>
    <row r="680" spans="1:15" x14ac:dyDescent="0.25">
      <c r="A680" t="s">
        <v>4177</v>
      </c>
      <c r="B680" t="s">
        <v>4178</v>
      </c>
      <c r="C680" t="s">
        <v>4748</v>
      </c>
      <c r="D680" t="s">
        <v>15</v>
      </c>
      <c r="E680" t="s">
        <v>483</v>
      </c>
      <c r="F680" t="str" cm="1">
        <f t="array" ref="F6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80" t="str">
        <f>IF(LEFT(Table1[[#This Row],[Section]],1)="C", "C-Batch", "Techno")</f>
        <v>C-Batch</v>
      </c>
      <c r="H680" t="s">
        <v>4745</v>
      </c>
      <c r="I680">
        <v>240</v>
      </c>
      <c r="J680">
        <v>39</v>
      </c>
      <c r="K680">
        <v>40</v>
      </c>
      <c r="L680">
        <v>8</v>
      </c>
      <c r="M680">
        <v>40</v>
      </c>
      <c r="N680">
        <v>28</v>
      </c>
      <c r="O680">
        <f>SUM(Table1[[#This Row],[Maths A]:[Che]])</f>
        <v>116</v>
      </c>
    </row>
    <row r="681" spans="1:15" x14ac:dyDescent="0.25">
      <c r="A681" t="s">
        <v>370</v>
      </c>
      <c r="B681" t="s">
        <v>371</v>
      </c>
      <c r="C681" t="s">
        <v>4748</v>
      </c>
      <c r="D681" t="s">
        <v>15</v>
      </c>
      <c r="E681" t="s">
        <v>373</v>
      </c>
      <c r="F681" t="str" cm="1">
        <f t="array" ref="F6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81" t="str">
        <f>IF(LEFT(Table1[[#This Row],[Section]],1)="C", "C-Batch", "Techno")</f>
        <v>Techno</v>
      </c>
      <c r="H681" t="s">
        <v>4745</v>
      </c>
      <c r="I681">
        <v>240</v>
      </c>
      <c r="J681">
        <v>99</v>
      </c>
      <c r="K681">
        <v>40</v>
      </c>
      <c r="L681">
        <v>8</v>
      </c>
      <c r="M681">
        <v>44</v>
      </c>
      <c r="N681">
        <v>36</v>
      </c>
      <c r="O681">
        <f>SUM(Table1[[#This Row],[Maths A]:[Che]])</f>
        <v>128</v>
      </c>
    </row>
    <row r="682" spans="1:15" x14ac:dyDescent="0.25">
      <c r="A682" t="s">
        <v>3768</v>
      </c>
      <c r="B682" t="s">
        <v>3769</v>
      </c>
      <c r="C682" t="s">
        <v>4748</v>
      </c>
      <c r="D682" t="s">
        <v>67</v>
      </c>
      <c r="E682" t="s">
        <v>282</v>
      </c>
      <c r="F682" t="str" cm="1">
        <f t="array" ref="F6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82" t="str">
        <f>IF(LEFT(Table1[[#This Row],[Section]],1)="C", "C-Batch", "Techno")</f>
        <v>Techno</v>
      </c>
      <c r="H682" t="s">
        <v>4745</v>
      </c>
      <c r="I682">
        <v>240</v>
      </c>
      <c r="J682">
        <v>24</v>
      </c>
      <c r="K682">
        <v>40</v>
      </c>
      <c r="L682">
        <v>28</v>
      </c>
      <c r="M682">
        <v>52</v>
      </c>
      <c r="N682">
        <v>44</v>
      </c>
      <c r="O682">
        <f>SUM(Table1[[#This Row],[Maths A]:[Che]])</f>
        <v>164</v>
      </c>
    </row>
    <row r="683" spans="1:15" x14ac:dyDescent="0.25">
      <c r="A683" t="s">
        <v>542</v>
      </c>
      <c r="B683" t="s">
        <v>543</v>
      </c>
      <c r="C683" t="s">
        <v>4748</v>
      </c>
      <c r="D683" t="s">
        <v>67</v>
      </c>
      <c r="E683" t="s">
        <v>219</v>
      </c>
      <c r="F683" t="str" cm="1">
        <f t="array" ref="F6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83" t="str">
        <f>IF(LEFT(Table1[[#This Row],[Section]],1)="C", "C-Batch", "Techno")</f>
        <v>Techno</v>
      </c>
      <c r="H683" t="s">
        <v>4745</v>
      </c>
      <c r="I683">
        <v>240</v>
      </c>
      <c r="J683">
        <v>99</v>
      </c>
      <c r="K683">
        <v>40</v>
      </c>
      <c r="L683">
        <v>16</v>
      </c>
      <c r="M683">
        <v>40</v>
      </c>
      <c r="N683">
        <v>28</v>
      </c>
      <c r="O683">
        <f>SUM(Table1[[#This Row],[Maths A]:[Che]])</f>
        <v>124</v>
      </c>
    </row>
    <row r="684" spans="1:15" x14ac:dyDescent="0.25">
      <c r="A684" t="s">
        <v>4033</v>
      </c>
      <c r="B684" t="s">
        <v>4034</v>
      </c>
      <c r="C684" t="s">
        <v>4748</v>
      </c>
      <c r="D684" t="s">
        <v>67</v>
      </c>
      <c r="E684" t="s">
        <v>122</v>
      </c>
      <c r="F684" t="str" cm="1">
        <f t="array" ref="F6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84" t="str">
        <f>IF(LEFT(Table1[[#This Row],[Section]],1)="C", "C-Batch", "Techno")</f>
        <v>Techno</v>
      </c>
      <c r="H684" t="s">
        <v>4745</v>
      </c>
      <c r="I684">
        <v>240</v>
      </c>
      <c r="J684">
        <v>37</v>
      </c>
      <c r="K684">
        <v>40</v>
      </c>
      <c r="L684">
        <v>20</v>
      </c>
      <c r="M684">
        <v>40</v>
      </c>
      <c r="N684">
        <v>28</v>
      </c>
      <c r="O684">
        <f>SUM(Table1[[#This Row],[Maths A]:[Che]])</f>
        <v>128</v>
      </c>
    </row>
    <row r="685" spans="1:15" x14ac:dyDescent="0.25">
      <c r="A685" t="s">
        <v>3773</v>
      </c>
      <c r="B685" t="s">
        <v>3774</v>
      </c>
      <c r="C685" t="s">
        <v>4748</v>
      </c>
      <c r="D685" t="s">
        <v>15</v>
      </c>
      <c r="E685" t="s">
        <v>122</v>
      </c>
      <c r="F685" t="str" cm="1">
        <f t="array" ref="F6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85" t="str">
        <f>IF(LEFT(Table1[[#This Row],[Section]],1)="C", "C-Batch", "Techno")</f>
        <v>Techno</v>
      </c>
      <c r="H685" t="s">
        <v>4745</v>
      </c>
      <c r="I685">
        <v>240</v>
      </c>
      <c r="J685">
        <v>18</v>
      </c>
      <c r="K685">
        <v>48</v>
      </c>
      <c r="L685">
        <v>32</v>
      </c>
      <c r="M685">
        <v>48</v>
      </c>
      <c r="N685">
        <v>40</v>
      </c>
      <c r="O685">
        <f>SUM(Table1[[#This Row],[Maths A]:[Che]])</f>
        <v>168</v>
      </c>
    </row>
    <row r="686" spans="1:15" x14ac:dyDescent="0.25">
      <c r="A686" t="s">
        <v>1885</v>
      </c>
      <c r="B686" t="s">
        <v>1886</v>
      </c>
      <c r="C686" t="s">
        <v>4748</v>
      </c>
      <c r="D686" t="s">
        <v>67</v>
      </c>
      <c r="E686" t="s">
        <v>435</v>
      </c>
      <c r="F686" t="str" cm="1">
        <f t="array" ref="F6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86" t="str">
        <f>IF(LEFT(Table1[[#This Row],[Section]],1)="C", "C-Batch", "Techno")</f>
        <v>Techno</v>
      </c>
      <c r="H686" t="s">
        <v>4745</v>
      </c>
      <c r="I686">
        <v>240</v>
      </c>
      <c r="J686">
        <v>11</v>
      </c>
      <c r="K686">
        <v>48</v>
      </c>
      <c r="L686">
        <v>36</v>
      </c>
      <c r="M686">
        <v>52</v>
      </c>
      <c r="N686">
        <v>44</v>
      </c>
      <c r="O686">
        <f>SUM(Table1[[#This Row],[Maths A]:[Che]])</f>
        <v>180</v>
      </c>
    </row>
    <row r="687" spans="1:15" x14ac:dyDescent="0.25">
      <c r="A687" t="s">
        <v>723</v>
      </c>
      <c r="B687" t="s">
        <v>724</v>
      </c>
      <c r="C687" t="s">
        <v>4748</v>
      </c>
      <c r="D687" t="s">
        <v>15</v>
      </c>
      <c r="E687" t="s">
        <v>394</v>
      </c>
      <c r="F687" t="str" cm="1">
        <f t="array" ref="F6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87" t="str">
        <f>IF(LEFT(Table1[[#This Row],[Section]],1)="C", "C-Batch", "Techno")</f>
        <v>Techno</v>
      </c>
      <c r="H687" t="s">
        <v>4745</v>
      </c>
      <c r="I687">
        <v>240</v>
      </c>
      <c r="J687">
        <v>25</v>
      </c>
      <c r="K687">
        <v>44</v>
      </c>
      <c r="L687">
        <v>36</v>
      </c>
      <c r="M687">
        <v>48</v>
      </c>
      <c r="N687">
        <v>44</v>
      </c>
      <c r="O687">
        <f>SUM(Table1[[#This Row],[Maths A]:[Che]])</f>
        <v>172</v>
      </c>
    </row>
    <row r="688" spans="1:15" x14ac:dyDescent="0.25">
      <c r="A688" t="s">
        <v>3058</v>
      </c>
      <c r="B688" t="s">
        <v>3059</v>
      </c>
      <c r="C688" t="s">
        <v>4748</v>
      </c>
      <c r="D688" t="s">
        <v>67</v>
      </c>
      <c r="E688" t="s">
        <v>282</v>
      </c>
      <c r="F688" t="str" cm="1">
        <f t="array" ref="F6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88" t="str">
        <f>IF(LEFT(Table1[[#This Row],[Section]],1)="C", "C-Batch", "Techno")</f>
        <v>Techno</v>
      </c>
      <c r="H688" t="s">
        <v>4745</v>
      </c>
      <c r="I688">
        <v>240</v>
      </c>
      <c r="J688">
        <v>38</v>
      </c>
      <c r="K688">
        <v>40</v>
      </c>
      <c r="L688">
        <v>24</v>
      </c>
      <c r="M688">
        <v>36</v>
      </c>
      <c r="N688">
        <v>32</v>
      </c>
      <c r="O688">
        <f>SUM(Table1[[#This Row],[Maths A]:[Che]])</f>
        <v>132</v>
      </c>
    </row>
    <row r="689" spans="1:15" x14ac:dyDescent="0.25">
      <c r="A689" t="s">
        <v>1219</v>
      </c>
      <c r="B689" t="s">
        <v>1220</v>
      </c>
      <c r="C689" t="s">
        <v>4748</v>
      </c>
      <c r="D689" t="s">
        <v>15</v>
      </c>
      <c r="E689" t="s">
        <v>77</v>
      </c>
      <c r="F689" t="str" cm="1">
        <f t="array" ref="F6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89" t="str">
        <f>IF(LEFT(Table1[[#This Row],[Section]],1)="C", "C-Batch", "Techno")</f>
        <v>Techno</v>
      </c>
      <c r="H689" t="s">
        <v>4745</v>
      </c>
      <c r="I689">
        <v>240</v>
      </c>
      <c r="J689">
        <v>70</v>
      </c>
      <c r="K689">
        <v>36</v>
      </c>
      <c r="L689">
        <v>24</v>
      </c>
      <c r="M689">
        <v>44</v>
      </c>
      <c r="N689">
        <v>32</v>
      </c>
      <c r="O689">
        <f>SUM(Table1[[#This Row],[Maths A]:[Che]])</f>
        <v>136</v>
      </c>
    </row>
    <row r="690" spans="1:15" x14ac:dyDescent="0.25">
      <c r="A690" t="s">
        <v>1685</v>
      </c>
      <c r="B690" t="s">
        <v>1686</v>
      </c>
      <c r="C690" t="s">
        <v>4748</v>
      </c>
      <c r="D690" t="s">
        <v>15</v>
      </c>
      <c r="E690" t="s">
        <v>52</v>
      </c>
      <c r="F690" t="str" cm="1">
        <f t="array" ref="F6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690" t="str">
        <f>IF(LEFT(Table1[[#This Row],[Section]],1)="C", "C-Batch", "Techno")</f>
        <v>Techno</v>
      </c>
      <c r="H690" t="s">
        <v>4745</v>
      </c>
      <c r="I690">
        <v>240</v>
      </c>
      <c r="J690">
        <v>11</v>
      </c>
      <c r="K690">
        <v>48</v>
      </c>
      <c r="L690">
        <v>32</v>
      </c>
      <c r="M690">
        <v>52</v>
      </c>
      <c r="N690">
        <v>44</v>
      </c>
      <c r="O690">
        <f>SUM(Table1[[#This Row],[Maths A]:[Che]])</f>
        <v>176</v>
      </c>
    </row>
    <row r="691" spans="1:15" x14ac:dyDescent="0.25">
      <c r="A691" t="s">
        <v>3288</v>
      </c>
      <c r="B691" t="s">
        <v>726</v>
      </c>
      <c r="C691" t="s">
        <v>4748</v>
      </c>
      <c r="D691" t="s">
        <v>15</v>
      </c>
      <c r="E691" t="s">
        <v>282</v>
      </c>
      <c r="F691" t="str" cm="1">
        <f t="array" ref="F6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691" t="str">
        <f>IF(LEFT(Table1[[#This Row],[Section]],1)="C", "C-Batch", "Techno")</f>
        <v>Techno</v>
      </c>
      <c r="H691" t="s">
        <v>4745</v>
      </c>
      <c r="I691">
        <v>240</v>
      </c>
      <c r="J691">
        <v>94</v>
      </c>
      <c r="K691">
        <v>44</v>
      </c>
      <c r="L691">
        <v>16</v>
      </c>
      <c r="M691">
        <v>44</v>
      </c>
      <c r="N691">
        <v>36</v>
      </c>
      <c r="O691">
        <f>SUM(Table1[[#This Row],[Maths A]:[Che]])</f>
        <v>140</v>
      </c>
    </row>
    <row r="692" spans="1:15" x14ac:dyDescent="0.25">
      <c r="A692" t="s">
        <v>112</v>
      </c>
      <c r="B692" t="s">
        <v>113</v>
      </c>
      <c r="C692" t="s">
        <v>4748</v>
      </c>
      <c r="D692" t="s">
        <v>67</v>
      </c>
      <c r="E692" t="s">
        <v>115</v>
      </c>
      <c r="F692" t="str" cm="1">
        <f t="array" ref="F6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92" t="str">
        <f>IF(LEFT(Table1[[#This Row],[Section]],1)="C", "C-Batch", "Techno")</f>
        <v>C-Batch</v>
      </c>
      <c r="H692" t="s">
        <v>4745</v>
      </c>
      <c r="I692">
        <v>240</v>
      </c>
      <c r="J692">
        <v>43</v>
      </c>
      <c r="K692">
        <v>32</v>
      </c>
      <c r="L692">
        <v>32</v>
      </c>
      <c r="M692">
        <v>48</v>
      </c>
      <c r="N692">
        <v>28</v>
      </c>
      <c r="O692">
        <f>SUM(Table1[[#This Row],[Maths A]:[Che]])</f>
        <v>140</v>
      </c>
    </row>
    <row r="693" spans="1:15" x14ac:dyDescent="0.25">
      <c r="A693" t="s">
        <v>3444</v>
      </c>
      <c r="B693" t="s">
        <v>3445</v>
      </c>
      <c r="C693" t="s">
        <v>4748</v>
      </c>
      <c r="D693" t="s">
        <v>15</v>
      </c>
      <c r="E693" t="s">
        <v>260</v>
      </c>
      <c r="F693" t="str" cm="1">
        <f t="array" ref="F6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93" t="str">
        <f>IF(LEFT(Table1[[#This Row],[Section]],1)="C", "C-Batch", "Techno")</f>
        <v>C-Batch</v>
      </c>
      <c r="H693" t="s">
        <v>4745</v>
      </c>
      <c r="I693">
        <v>240</v>
      </c>
      <c r="J693">
        <v>55</v>
      </c>
      <c r="K693">
        <v>44</v>
      </c>
      <c r="L693">
        <v>12</v>
      </c>
      <c r="M693">
        <v>48</v>
      </c>
      <c r="N693">
        <v>32</v>
      </c>
      <c r="O693">
        <f>SUM(Table1[[#This Row],[Maths A]:[Che]])</f>
        <v>136</v>
      </c>
    </row>
    <row r="694" spans="1:15" x14ac:dyDescent="0.25">
      <c r="A694" t="s">
        <v>1362</v>
      </c>
      <c r="B694" t="s">
        <v>1363</v>
      </c>
      <c r="C694" t="s">
        <v>4748</v>
      </c>
      <c r="D694" t="s">
        <v>15</v>
      </c>
      <c r="E694" t="s">
        <v>122</v>
      </c>
      <c r="F694" t="str" cm="1">
        <f t="array" ref="F6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94" t="str">
        <f>IF(LEFT(Table1[[#This Row],[Section]],1)="C", "C-Batch", "Techno")</f>
        <v>Techno</v>
      </c>
      <c r="H694" t="s">
        <v>4745</v>
      </c>
      <c r="I694">
        <v>240</v>
      </c>
      <c r="J694">
        <v>9</v>
      </c>
      <c r="K694">
        <v>52</v>
      </c>
      <c r="L694">
        <v>36</v>
      </c>
      <c r="M694">
        <v>56</v>
      </c>
      <c r="N694">
        <v>48</v>
      </c>
      <c r="O694">
        <f>SUM(Table1[[#This Row],[Maths A]:[Che]])</f>
        <v>192</v>
      </c>
    </row>
    <row r="695" spans="1:15" x14ac:dyDescent="0.25">
      <c r="A695" t="s">
        <v>952</v>
      </c>
      <c r="B695" t="s">
        <v>953</v>
      </c>
      <c r="C695" t="s">
        <v>4748</v>
      </c>
      <c r="D695" t="s">
        <v>15</v>
      </c>
      <c r="E695" t="s">
        <v>410</v>
      </c>
      <c r="F695" t="str" cm="1">
        <f t="array" ref="F6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695" t="str">
        <f>IF(LEFT(Table1[[#This Row],[Section]],1)="C", "C-Batch", "Techno")</f>
        <v>Techno</v>
      </c>
      <c r="H695" t="s">
        <v>4745</v>
      </c>
      <c r="I695">
        <v>240</v>
      </c>
      <c r="J695">
        <v>41</v>
      </c>
      <c r="K695">
        <v>36</v>
      </c>
      <c r="L695">
        <v>4</v>
      </c>
      <c r="M695">
        <v>40</v>
      </c>
      <c r="N695">
        <v>28</v>
      </c>
      <c r="O695">
        <f>SUM(Table1[[#This Row],[Maths A]:[Che]])</f>
        <v>108</v>
      </c>
    </row>
    <row r="696" spans="1:15" x14ac:dyDescent="0.25">
      <c r="A696" t="s">
        <v>3161</v>
      </c>
      <c r="B696" t="s">
        <v>3162</v>
      </c>
      <c r="C696" t="s">
        <v>4748</v>
      </c>
      <c r="D696" t="s">
        <v>15</v>
      </c>
      <c r="E696" t="s">
        <v>159</v>
      </c>
      <c r="F696" t="str" cm="1">
        <f t="array" ref="F6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96" t="str">
        <f>IF(LEFT(Table1[[#This Row],[Section]],1)="C", "C-Batch", "Techno")</f>
        <v>C-Batch</v>
      </c>
      <c r="H696" t="s">
        <v>4745</v>
      </c>
      <c r="I696">
        <v>240</v>
      </c>
      <c r="J696">
        <v>84</v>
      </c>
      <c r="K696">
        <v>40</v>
      </c>
      <c r="L696">
        <v>16</v>
      </c>
      <c r="M696">
        <v>40</v>
      </c>
      <c r="N696">
        <v>24</v>
      </c>
      <c r="O696">
        <f>SUM(Table1[[#This Row],[Maths A]:[Che]])</f>
        <v>120</v>
      </c>
    </row>
    <row r="697" spans="1:15" x14ac:dyDescent="0.25">
      <c r="A697" t="s">
        <v>2272</v>
      </c>
      <c r="B697" t="s">
        <v>2273</v>
      </c>
      <c r="C697" t="s">
        <v>4748</v>
      </c>
      <c r="D697" t="s">
        <v>67</v>
      </c>
      <c r="E697" t="s">
        <v>394</v>
      </c>
      <c r="F697" t="str" cm="1">
        <f t="array" ref="F6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97" t="str">
        <f>IF(LEFT(Table1[[#This Row],[Section]],1)="C", "C-Batch", "Techno")</f>
        <v>Techno</v>
      </c>
      <c r="H697" t="s">
        <v>4745</v>
      </c>
      <c r="I697">
        <v>240</v>
      </c>
      <c r="J697">
        <v>17</v>
      </c>
      <c r="K697">
        <v>44</v>
      </c>
      <c r="L697">
        <v>24</v>
      </c>
      <c r="M697">
        <v>48</v>
      </c>
      <c r="N697">
        <v>44</v>
      </c>
      <c r="O697">
        <f>SUM(Table1[[#This Row],[Maths A]:[Che]])</f>
        <v>160</v>
      </c>
    </row>
    <row r="698" spans="1:15" x14ac:dyDescent="0.25">
      <c r="A698" t="s">
        <v>4703</v>
      </c>
      <c r="B698" t="s">
        <v>4704</v>
      </c>
      <c r="C698" t="s">
        <v>4748</v>
      </c>
      <c r="D698" t="s">
        <v>15</v>
      </c>
      <c r="E698" t="s">
        <v>115</v>
      </c>
      <c r="F698" t="str" cm="1">
        <f t="array" ref="F6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698" t="str">
        <f>IF(LEFT(Table1[[#This Row],[Section]],1)="C", "C-Batch", "Techno")</f>
        <v>C-Batch</v>
      </c>
      <c r="H698" t="s">
        <v>4745</v>
      </c>
      <c r="I698">
        <v>240</v>
      </c>
      <c r="J698">
        <v>74</v>
      </c>
      <c r="K698">
        <v>32</v>
      </c>
      <c r="L698">
        <v>8</v>
      </c>
      <c r="M698">
        <v>44</v>
      </c>
      <c r="N698">
        <v>32</v>
      </c>
      <c r="O698">
        <f>SUM(Table1[[#This Row],[Maths A]:[Che]])</f>
        <v>116</v>
      </c>
    </row>
    <row r="699" spans="1:15" x14ac:dyDescent="0.25">
      <c r="A699" t="s">
        <v>2856</v>
      </c>
      <c r="B699" t="s">
        <v>2857</v>
      </c>
      <c r="C699" t="s">
        <v>4748</v>
      </c>
      <c r="D699" t="s">
        <v>15</v>
      </c>
      <c r="E699" t="s">
        <v>167</v>
      </c>
      <c r="F699" t="str" cm="1">
        <f t="array" ref="F6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699" t="str">
        <f>IF(LEFT(Table1[[#This Row],[Section]],1)="C", "C-Batch", "Techno")</f>
        <v>Techno</v>
      </c>
      <c r="H699" t="s">
        <v>4745</v>
      </c>
      <c r="I699">
        <v>240</v>
      </c>
      <c r="J699">
        <v>16</v>
      </c>
      <c r="K699">
        <v>44</v>
      </c>
      <c r="L699">
        <v>36</v>
      </c>
      <c r="M699">
        <v>44</v>
      </c>
      <c r="N699">
        <v>36</v>
      </c>
      <c r="O699">
        <f>SUM(Table1[[#This Row],[Maths A]:[Che]])</f>
        <v>160</v>
      </c>
    </row>
    <row r="700" spans="1:15" x14ac:dyDescent="0.25">
      <c r="A700" t="s">
        <v>1541</v>
      </c>
      <c r="B700" t="s">
        <v>1542</v>
      </c>
      <c r="C700" t="s">
        <v>4748</v>
      </c>
      <c r="D700" t="s">
        <v>15</v>
      </c>
      <c r="E700" t="s">
        <v>17</v>
      </c>
      <c r="F700" t="str" cm="1">
        <f t="array" ref="F7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00" t="str">
        <f>IF(LEFT(Table1[[#This Row],[Section]],1)="C", "C-Batch", "Techno")</f>
        <v>C-Batch</v>
      </c>
      <c r="H700" t="s">
        <v>4745</v>
      </c>
      <c r="I700">
        <v>240</v>
      </c>
      <c r="J700">
        <v>23</v>
      </c>
      <c r="K700">
        <v>48</v>
      </c>
      <c r="L700">
        <v>32</v>
      </c>
      <c r="M700">
        <v>44</v>
      </c>
      <c r="N700">
        <v>40</v>
      </c>
      <c r="O700">
        <f>SUM(Table1[[#This Row],[Maths A]:[Che]])</f>
        <v>164</v>
      </c>
    </row>
    <row r="701" spans="1:15" x14ac:dyDescent="0.25">
      <c r="A701" t="s">
        <v>4151</v>
      </c>
      <c r="B701" t="s">
        <v>1259</v>
      </c>
      <c r="C701" t="s">
        <v>4748</v>
      </c>
      <c r="D701" t="s">
        <v>15</v>
      </c>
      <c r="E701" t="s">
        <v>410</v>
      </c>
      <c r="F701" t="str" cm="1">
        <f t="array" ref="F7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01" t="str">
        <f>IF(LEFT(Table1[[#This Row],[Section]],1)="C", "C-Batch", "Techno")</f>
        <v>Techno</v>
      </c>
      <c r="H701" t="s">
        <v>4745</v>
      </c>
      <c r="I701">
        <v>240</v>
      </c>
      <c r="J701">
        <v>68</v>
      </c>
      <c r="K701">
        <v>32</v>
      </c>
      <c r="L701">
        <v>12</v>
      </c>
      <c r="M701">
        <v>40</v>
      </c>
      <c r="N701">
        <v>24</v>
      </c>
      <c r="O701">
        <f>SUM(Table1[[#This Row],[Maths A]:[Che]])</f>
        <v>108</v>
      </c>
    </row>
    <row r="702" spans="1:15" x14ac:dyDescent="0.25">
      <c r="A702" t="s">
        <v>2740</v>
      </c>
      <c r="B702" t="s">
        <v>2741</v>
      </c>
      <c r="C702" t="s">
        <v>4748</v>
      </c>
      <c r="D702" t="s">
        <v>15</v>
      </c>
      <c r="E702" t="s">
        <v>282</v>
      </c>
      <c r="F702" t="str" cm="1">
        <f t="array" ref="F7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02" t="str">
        <f>IF(LEFT(Table1[[#This Row],[Section]],1)="C", "C-Batch", "Techno")</f>
        <v>Techno</v>
      </c>
      <c r="H702" t="s">
        <v>4745</v>
      </c>
      <c r="I702">
        <v>240</v>
      </c>
      <c r="J702">
        <v>25</v>
      </c>
      <c r="K702">
        <v>40</v>
      </c>
      <c r="L702">
        <v>24</v>
      </c>
      <c r="M702">
        <v>48</v>
      </c>
      <c r="N702">
        <v>44</v>
      </c>
      <c r="O702">
        <f>SUM(Table1[[#This Row],[Maths A]:[Che]])</f>
        <v>156</v>
      </c>
    </row>
    <row r="703" spans="1:15" x14ac:dyDescent="0.25">
      <c r="A703" t="s">
        <v>4303</v>
      </c>
      <c r="B703" t="s">
        <v>3528</v>
      </c>
      <c r="C703" t="s">
        <v>4748</v>
      </c>
      <c r="D703" t="s">
        <v>15</v>
      </c>
      <c r="E703" t="s">
        <v>233</v>
      </c>
      <c r="F703" t="str" cm="1">
        <f t="array" ref="F7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03" t="str">
        <f>IF(LEFT(Table1[[#This Row],[Section]],1)="C", "C-Batch", "Techno")</f>
        <v>C-Batch</v>
      </c>
      <c r="H703" t="s">
        <v>4745</v>
      </c>
      <c r="I703">
        <v>240</v>
      </c>
      <c r="J703">
        <v>47</v>
      </c>
      <c r="K703">
        <v>32</v>
      </c>
      <c r="L703">
        <v>28</v>
      </c>
      <c r="M703">
        <v>44</v>
      </c>
      <c r="N703">
        <v>36</v>
      </c>
      <c r="O703">
        <f>SUM(Table1[[#This Row],[Maths A]:[Che]])</f>
        <v>140</v>
      </c>
    </row>
    <row r="704" spans="1:15" x14ac:dyDescent="0.25">
      <c r="A704" t="s">
        <v>3237</v>
      </c>
      <c r="B704" t="s">
        <v>3238</v>
      </c>
      <c r="C704" t="s">
        <v>4748</v>
      </c>
      <c r="D704" t="s">
        <v>67</v>
      </c>
      <c r="E704" t="s">
        <v>77</v>
      </c>
      <c r="F704" t="str" cm="1">
        <f t="array" ref="F7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04" t="str">
        <f>IF(LEFT(Table1[[#This Row],[Section]],1)="C", "C-Batch", "Techno")</f>
        <v>Techno</v>
      </c>
      <c r="H704" t="s">
        <v>4745</v>
      </c>
      <c r="I704">
        <v>240</v>
      </c>
      <c r="J704">
        <v>16</v>
      </c>
      <c r="K704">
        <v>44</v>
      </c>
      <c r="L704">
        <v>32</v>
      </c>
      <c r="M704">
        <v>52</v>
      </c>
      <c r="N704">
        <v>36</v>
      </c>
      <c r="O704">
        <f>SUM(Table1[[#This Row],[Maths A]:[Che]])</f>
        <v>164</v>
      </c>
    </row>
    <row r="705" spans="1:15" x14ac:dyDescent="0.25">
      <c r="A705" t="s">
        <v>3526</v>
      </c>
      <c r="B705" t="s">
        <v>3527</v>
      </c>
      <c r="C705" t="s">
        <v>4748</v>
      </c>
      <c r="D705" t="s">
        <v>15</v>
      </c>
      <c r="E705" t="s">
        <v>69</v>
      </c>
      <c r="F705" t="str" cm="1">
        <f t="array" ref="F7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05" t="str">
        <f>IF(LEFT(Table1[[#This Row],[Section]],1)="C", "C-Batch", "Techno")</f>
        <v>Techno</v>
      </c>
      <c r="H705" t="s">
        <v>4745</v>
      </c>
      <c r="I705">
        <v>240</v>
      </c>
      <c r="J705">
        <v>85</v>
      </c>
      <c r="K705">
        <v>44</v>
      </c>
      <c r="L705">
        <v>8</v>
      </c>
      <c r="M705">
        <v>48</v>
      </c>
      <c r="N705">
        <v>28</v>
      </c>
      <c r="O705">
        <f>SUM(Table1[[#This Row],[Maths A]:[Che]])</f>
        <v>128</v>
      </c>
    </row>
    <row r="706" spans="1:15" x14ac:dyDescent="0.25">
      <c r="A706" t="s">
        <v>1256</v>
      </c>
      <c r="B706" t="s">
        <v>1257</v>
      </c>
      <c r="C706" t="s">
        <v>4748</v>
      </c>
      <c r="D706" t="s">
        <v>67</v>
      </c>
      <c r="E706" t="s">
        <v>394</v>
      </c>
      <c r="F706" t="str" cm="1">
        <f t="array" ref="F7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06" t="str">
        <f>IF(LEFT(Table1[[#This Row],[Section]],1)="C", "C-Batch", "Techno")</f>
        <v>Techno</v>
      </c>
      <c r="H706" t="s">
        <v>4745</v>
      </c>
      <c r="I706">
        <v>240</v>
      </c>
      <c r="J706">
        <v>68</v>
      </c>
      <c r="K706">
        <v>36</v>
      </c>
      <c r="L706">
        <v>12</v>
      </c>
      <c r="M706">
        <v>40</v>
      </c>
      <c r="N706">
        <v>28</v>
      </c>
      <c r="O706">
        <f>SUM(Table1[[#This Row],[Maths A]:[Che]])</f>
        <v>116</v>
      </c>
    </row>
    <row r="707" spans="1:15" x14ac:dyDescent="0.25">
      <c r="A707" t="s">
        <v>1357</v>
      </c>
      <c r="B707" t="s">
        <v>1358</v>
      </c>
      <c r="C707" t="s">
        <v>4748</v>
      </c>
      <c r="D707" t="s">
        <v>15</v>
      </c>
      <c r="E707" t="s">
        <v>17</v>
      </c>
      <c r="F707" t="str" cm="1">
        <f t="array" ref="F7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07" t="str">
        <f>IF(LEFT(Table1[[#This Row],[Section]],1)="C", "C-Batch", "Techno")</f>
        <v>C-Batch</v>
      </c>
      <c r="H707" t="s">
        <v>4745</v>
      </c>
      <c r="I707">
        <v>240</v>
      </c>
      <c r="J707">
        <v>51</v>
      </c>
      <c r="K707">
        <v>36</v>
      </c>
      <c r="L707">
        <v>16</v>
      </c>
      <c r="M707">
        <v>44</v>
      </c>
      <c r="N707">
        <v>28</v>
      </c>
      <c r="O707">
        <f>SUM(Table1[[#This Row],[Maths A]:[Che]])</f>
        <v>124</v>
      </c>
    </row>
    <row r="708" spans="1:15" x14ac:dyDescent="0.25">
      <c r="A708" t="s">
        <v>2891</v>
      </c>
      <c r="B708" t="s">
        <v>2743</v>
      </c>
      <c r="C708" t="s">
        <v>4748</v>
      </c>
      <c r="D708" t="s">
        <v>15</v>
      </c>
      <c r="E708" t="s">
        <v>94</v>
      </c>
      <c r="F708" t="str" cm="1">
        <f t="array" ref="F7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08" t="str">
        <f>IF(LEFT(Table1[[#This Row],[Section]],1)="C", "C-Batch", "Techno")</f>
        <v>C-Batch</v>
      </c>
      <c r="H708" t="s">
        <v>4745</v>
      </c>
      <c r="I708">
        <v>240</v>
      </c>
      <c r="J708">
        <v>84</v>
      </c>
      <c r="K708">
        <v>36</v>
      </c>
      <c r="L708">
        <v>4</v>
      </c>
      <c r="M708">
        <v>40</v>
      </c>
      <c r="N708">
        <v>32</v>
      </c>
      <c r="O708">
        <f>SUM(Table1[[#This Row],[Maths A]:[Che]])</f>
        <v>112</v>
      </c>
    </row>
    <row r="709" spans="1:15" x14ac:dyDescent="0.25">
      <c r="A709" t="s">
        <v>4724</v>
      </c>
      <c r="B709" t="s">
        <v>1361</v>
      </c>
      <c r="C709" t="s">
        <v>4748</v>
      </c>
      <c r="D709" t="s">
        <v>67</v>
      </c>
      <c r="E709" t="s">
        <v>435</v>
      </c>
      <c r="F709" t="str" cm="1">
        <f t="array" ref="F7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09" t="str">
        <f>IF(LEFT(Table1[[#This Row],[Section]],1)="C", "C-Batch", "Techno")</f>
        <v>Techno</v>
      </c>
      <c r="H709" t="s">
        <v>4745</v>
      </c>
      <c r="I709">
        <v>240</v>
      </c>
      <c r="J709">
        <v>9</v>
      </c>
      <c r="K709">
        <v>52</v>
      </c>
      <c r="L709">
        <v>32</v>
      </c>
      <c r="M709">
        <v>56</v>
      </c>
      <c r="N709">
        <v>52</v>
      </c>
      <c r="O709">
        <f>SUM(Table1[[#This Row],[Maths A]:[Che]])</f>
        <v>192</v>
      </c>
    </row>
    <row r="710" spans="1:15" x14ac:dyDescent="0.25">
      <c r="A710" t="s">
        <v>3157</v>
      </c>
      <c r="B710" t="s">
        <v>3158</v>
      </c>
      <c r="C710" t="s">
        <v>4748</v>
      </c>
      <c r="D710" t="s">
        <v>67</v>
      </c>
      <c r="E710" t="s">
        <v>85</v>
      </c>
      <c r="F710" t="str" cm="1">
        <f t="array" ref="F7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10" t="str">
        <f>IF(LEFT(Table1[[#This Row],[Section]],1)="C", "C-Batch", "Techno")</f>
        <v>Techno</v>
      </c>
      <c r="H710" t="s">
        <v>4745</v>
      </c>
      <c r="I710">
        <v>240</v>
      </c>
      <c r="J710">
        <v>28</v>
      </c>
      <c r="K710">
        <v>48</v>
      </c>
      <c r="L710">
        <v>32</v>
      </c>
      <c r="M710">
        <v>52</v>
      </c>
      <c r="N710">
        <v>40</v>
      </c>
      <c r="O710">
        <f>SUM(Table1[[#This Row],[Maths A]:[Che]])</f>
        <v>172</v>
      </c>
    </row>
    <row r="711" spans="1:15" x14ac:dyDescent="0.25">
      <c r="A711" t="s">
        <v>1792</v>
      </c>
      <c r="B711" t="s">
        <v>1793</v>
      </c>
      <c r="C711" t="s">
        <v>4748</v>
      </c>
      <c r="D711" t="s">
        <v>15</v>
      </c>
      <c r="E711" t="s">
        <v>435</v>
      </c>
      <c r="F711" t="str" cm="1">
        <f t="array" ref="F7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11" t="str">
        <f>IF(LEFT(Table1[[#This Row],[Section]],1)="C", "C-Batch", "Techno")</f>
        <v>Techno</v>
      </c>
      <c r="H711" t="s">
        <v>4745</v>
      </c>
      <c r="I711">
        <v>240</v>
      </c>
      <c r="J711">
        <v>87</v>
      </c>
      <c r="K711">
        <v>32</v>
      </c>
      <c r="L711">
        <v>4</v>
      </c>
      <c r="M711">
        <v>48</v>
      </c>
      <c r="N711">
        <v>24</v>
      </c>
      <c r="O711">
        <f>SUM(Table1[[#This Row],[Maths A]:[Che]])</f>
        <v>108</v>
      </c>
    </row>
    <row r="712" spans="1:15" x14ac:dyDescent="0.25">
      <c r="A712" t="s">
        <v>4158</v>
      </c>
      <c r="B712" t="s">
        <v>4835</v>
      </c>
      <c r="C712" t="s">
        <v>4748</v>
      </c>
      <c r="D712" t="s">
        <v>15</v>
      </c>
      <c r="E712" t="s">
        <v>472</v>
      </c>
      <c r="F712" t="str" cm="1">
        <f t="array" ref="F7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12" t="str">
        <f>IF(LEFT(Table1[[#This Row],[Section]],1)="C", "C-Batch", "Techno")</f>
        <v>Techno</v>
      </c>
      <c r="H712" t="s">
        <v>4745</v>
      </c>
      <c r="I712">
        <v>240</v>
      </c>
      <c r="J712">
        <v>69</v>
      </c>
      <c r="K712">
        <v>36</v>
      </c>
      <c r="L712">
        <v>12</v>
      </c>
      <c r="M712">
        <v>40</v>
      </c>
      <c r="N712">
        <v>36</v>
      </c>
      <c r="O712">
        <f>SUM(Table1[[#This Row],[Maths A]:[Che]])</f>
        <v>124</v>
      </c>
    </row>
    <row r="713" spans="1:15" x14ac:dyDescent="0.25">
      <c r="A713" t="s">
        <v>728</v>
      </c>
      <c r="B713" t="s">
        <v>729</v>
      </c>
      <c r="C713" t="s">
        <v>4748</v>
      </c>
      <c r="D713" t="s">
        <v>67</v>
      </c>
      <c r="E713" t="s">
        <v>138</v>
      </c>
      <c r="F713" t="str" cm="1">
        <f t="array" ref="F7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13" t="str">
        <f>IF(LEFT(Table1[[#This Row],[Section]],1)="C", "C-Batch", "Techno")</f>
        <v>C-Batch</v>
      </c>
      <c r="H713" t="s">
        <v>4745</v>
      </c>
      <c r="I713">
        <v>240</v>
      </c>
      <c r="J713">
        <v>97</v>
      </c>
      <c r="K713">
        <v>44</v>
      </c>
      <c r="L713">
        <v>20</v>
      </c>
      <c r="M713">
        <v>44</v>
      </c>
      <c r="N713">
        <v>32</v>
      </c>
      <c r="O713">
        <f>SUM(Table1[[#This Row],[Maths A]:[Che]])</f>
        <v>140</v>
      </c>
    </row>
    <row r="714" spans="1:15" x14ac:dyDescent="0.25">
      <c r="A714" t="s">
        <v>4700</v>
      </c>
      <c r="B714" t="s">
        <v>1847</v>
      </c>
      <c r="C714" t="s">
        <v>4748</v>
      </c>
      <c r="D714" t="s">
        <v>15</v>
      </c>
      <c r="E714" t="s">
        <v>85</v>
      </c>
      <c r="F714" t="str" cm="1">
        <f t="array" ref="F7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14" t="str">
        <f>IF(LEFT(Table1[[#This Row],[Section]],1)="C", "C-Batch", "Techno")</f>
        <v>Techno</v>
      </c>
      <c r="H714" t="s">
        <v>4745</v>
      </c>
      <c r="I714">
        <v>240</v>
      </c>
      <c r="J714">
        <v>63</v>
      </c>
      <c r="K714">
        <v>36</v>
      </c>
      <c r="L714">
        <v>32</v>
      </c>
      <c r="M714">
        <v>40</v>
      </c>
      <c r="N714">
        <v>32</v>
      </c>
      <c r="O714">
        <f>SUM(Table1[[#This Row],[Maths A]:[Che]])</f>
        <v>140</v>
      </c>
    </row>
    <row r="715" spans="1:15" x14ac:dyDescent="0.25">
      <c r="A715" t="s">
        <v>1321</v>
      </c>
      <c r="B715" t="s">
        <v>1322</v>
      </c>
      <c r="C715" t="s">
        <v>4748</v>
      </c>
      <c r="D715" t="s">
        <v>67</v>
      </c>
      <c r="E715" t="s">
        <v>159</v>
      </c>
      <c r="F715" t="str" cm="1">
        <f t="array" ref="F7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15" t="str">
        <f>IF(LEFT(Table1[[#This Row],[Section]],1)="C", "C-Batch", "Techno")</f>
        <v>C-Batch</v>
      </c>
      <c r="H715" t="s">
        <v>4745</v>
      </c>
      <c r="I715">
        <v>240</v>
      </c>
      <c r="J715">
        <v>79</v>
      </c>
      <c r="K715">
        <v>32</v>
      </c>
      <c r="L715">
        <v>16</v>
      </c>
      <c r="M715">
        <v>44</v>
      </c>
      <c r="N715">
        <v>32</v>
      </c>
      <c r="O715">
        <f>SUM(Table1[[#This Row],[Maths A]:[Che]])</f>
        <v>124</v>
      </c>
    </row>
    <row r="716" spans="1:15" x14ac:dyDescent="0.25">
      <c r="A716" t="s">
        <v>1773</v>
      </c>
      <c r="B716" t="s">
        <v>1774</v>
      </c>
      <c r="C716" t="s">
        <v>4748</v>
      </c>
      <c r="D716" t="s">
        <v>15</v>
      </c>
      <c r="E716" t="s">
        <v>138</v>
      </c>
      <c r="F716" t="str" cm="1">
        <f t="array" ref="F7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16" t="str">
        <f>IF(LEFT(Table1[[#This Row],[Section]],1)="C", "C-Batch", "Techno")</f>
        <v>C-Batch</v>
      </c>
      <c r="H716" t="s">
        <v>4745</v>
      </c>
      <c r="I716">
        <v>240</v>
      </c>
      <c r="J716">
        <v>6</v>
      </c>
      <c r="K716">
        <v>60</v>
      </c>
      <c r="L716">
        <v>32</v>
      </c>
      <c r="M716">
        <v>56</v>
      </c>
      <c r="N716">
        <v>44</v>
      </c>
      <c r="O716">
        <f>SUM(Table1[[#This Row],[Maths A]:[Che]])</f>
        <v>192</v>
      </c>
    </row>
    <row r="717" spans="1:15" x14ac:dyDescent="0.25">
      <c r="A717" t="s">
        <v>3115</v>
      </c>
      <c r="B717" t="s">
        <v>3116</v>
      </c>
      <c r="C717" t="s">
        <v>4748</v>
      </c>
      <c r="D717" t="s">
        <v>15</v>
      </c>
      <c r="E717" t="s">
        <v>219</v>
      </c>
      <c r="F717" t="str" cm="1">
        <f t="array" ref="F7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17" t="str">
        <f>IF(LEFT(Table1[[#This Row],[Section]],1)="C", "C-Batch", "Techno")</f>
        <v>Techno</v>
      </c>
      <c r="H717" t="s">
        <v>4745</v>
      </c>
      <c r="I717">
        <v>240</v>
      </c>
      <c r="J717">
        <v>39</v>
      </c>
      <c r="K717">
        <v>40</v>
      </c>
      <c r="L717">
        <v>16</v>
      </c>
      <c r="M717">
        <v>44</v>
      </c>
      <c r="N717">
        <v>32</v>
      </c>
      <c r="O717">
        <f>SUM(Table1[[#This Row],[Maths A]:[Che]])</f>
        <v>132</v>
      </c>
    </row>
    <row r="718" spans="1:15" x14ac:dyDescent="0.25">
      <c r="A718" t="s">
        <v>4110</v>
      </c>
      <c r="B718" t="s">
        <v>4111</v>
      </c>
      <c r="C718" t="s">
        <v>4748</v>
      </c>
      <c r="D718" t="s">
        <v>15</v>
      </c>
      <c r="E718" t="s">
        <v>472</v>
      </c>
      <c r="F718" t="str" cm="1">
        <f t="array" ref="F7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18" t="str">
        <f>IF(LEFT(Table1[[#This Row],[Section]],1)="C", "C-Batch", "Techno")</f>
        <v>Techno</v>
      </c>
      <c r="H718" t="s">
        <v>4745</v>
      </c>
      <c r="I718">
        <v>240</v>
      </c>
      <c r="J718">
        <v>53</v>
      </c>
      <c r="K718">
        <v>44</v>
      </c>
      <c r="L718">
        <v>24</v>
      </c>
      <c r="M718">
        <v>44</v>
      </c>
      <c r="N718">
        <v>28</v>
      </c>
      <c r="O718">
        <f>SUM(Table1[[#This Row],[Maths A]:[Che]])</f>
        <v>140</v>
      </c>
    </row>
    <row r="719" spans="1:15" x14ac:dyDescent="0.25">
      <c r="A719" t="s">
        <v>1970</v>
      </c>
      <c r="B719" t="s">
        <v>1971</v>
      </c>
      <c r="C719" t="s">
        <v>4748</v>
      </c>
      <c r="D719" t="s">
        <v>67</v>
      </c>
      <c r="E719" t="s">
        <v>77</v>
      </c>
      <c r="F719" t="str" cm="1">
        <f t="array" ref="F7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19" t="str">
        <f>IF(LEFT(Table1[[#This Row],[Section]],1)="C", "C-Batch", "Techno")</f>
        <v>Techno</v>
      </c>
      <c r="H719" t="s">
        <v>4745</v>
      </c>
      <c r="I719">
        <v>240</v>
      </c>
      <c r="J719">
        <v>24</v>
      </c>
      <c r="K719">
        <v>44</v>
      </c>
      <c r="L719">
        <v>32</v>
      </c>
      <c r="M719">
        <v>44</v>
      </c>
      <c r="N719">
        <v>40</v>
      </c>
      <c r="O719">
        <f>SUM(Table1[[#This Row],[Maths A]:[Che]])</f>
        <v>160</v>
      </c>
    </row>
    <row r="720" spans="1:15" x14ac:dyDescent="0.25">
      <c r="A720" t="s">
        <v>2171</v>
      </c>
      <c r="B720" t="s">
        <v>4834</v>
      </c>
      <c r="C720" t="s">
        <v>4748</v>
      </c>
      <c r="D720" t="s">
        <v>67</v>
      </c>
      <c r="E720" t="s">
        <v>138</v>
      </c>
      <c r="F720" t="str" cm="1">
        <f t="array" ref="F7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20" t="str">
        <f>IF(LEFT(Table1[[#This Row],[Section]],1)="C", "C-Batch", "Techno")</f>
        <v>C-Batch</v>
      </c>
      <c r="H720" t="s">
        <v>4745</v>
      </c>
      <c r="I720">
        <v>240</v>
      </c>
      <c r="J720">
        <v>17</v>
      </c>
      <c r="K720">
        <v>44</v>
      </c>
      <c r="L720">
        <v>24</v>
      </c>
      <c r="M720">
        <v>44</v>
      </c>
      <c r="N720">
        <v>40</v>
      </c>
      <c r="O720">
        <f>SUM(Table1[[#This Row],[Maths A]:[Che]])</f>
        <v>152</v>
      </c>
    </row>
    <row r="721" spans="1:15" x14ac:dyDescent="0.25">
      <c r="A721" t="s">
        <v>3606</v>
      </c>
      <c r="B721" t="s">
        <v>3607</v>
      </c>
      <c r="C721" t="s">
        <v>4748</v>
      </c>
      <c r="D721" t="s">
        <v>15</v>
      </c>
      <c r="E721" t="s">
        <v>77</v>
      </c>
      <c r="F721" t="str" cm="1">
        <f t="array" ref="F7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21" t="str">
        <f>IF(LEFT(Table1[[#This Row],[Section]],1)="C", "C-Batch", "Techno")</f>
        <v>Techno</v>
      </c>
      <c r="H721" t="s">
        <v>4745</v>
      </c>
      <c r="I721">
        <v>240</v>
      </c>
      <c r="J721">
        <v>54</v>
      </c>
      <c r="K721">
        <v>36</v>
      </c>
      <c r="L721">
        <v>16</v>
      </c>
      <c r="M721">
        <v>40</v>
      </c>
      <c r="N721">
        <v>28</v>
      </c>
      <c r="O721">
        <f>SUM(Table1[[#This Row],[Maths A]:[Che]])</f>
        <v>120</v>
      </c>
    </row>
    <row r="722" spans="1:15" x14ac:dyDescent="0.25">
      <c r="A722" t="s">
        <v>1845</v>
      </c>
      <c r="B722" t="s">
        <v>324</v>
      </c>
      <c r="C722" t="s">
        <v>4748</v>
      </c>
      <c r="D722" t="s">
        <v>67</v>
      </c>
      <c r="E722" t="s">
        <v>69</v>
      </c>
      <c r="F722" t="str" cm="1">
        <f t="array" ref="F7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22" t="str">
        <f>IF(LEFT(Table1[[#This Row],[Section]],1)="C", "C-Batch", "Techno")</f>
        <v>Techno</v>
      </c>
      <c r="H722" t="s">
        <v>4745</v>
      </c>
      <c r="I722">
        <v>240</v>
      </c>
      <c r="J722">
        <v>72</v>
      </c>
      <c r="K722">
        <v>32</v>
      </c>
      <c r="L722">
        <v>32</v>
      </c>
      <c r="M722">
        <v>40</v>
      </c>
      <c r="N722">
        <v>32</v>
      </c>
      <c r="O722">
        <f>SUM(Table1[[#This Row],[Maths A]:[Che]])</f>
        <v>136</v>
      </c>
    </row>
    <row r="723" spans="1:15" x14ac:dyDescent="0.25">
      <c r="A723" t="s">
        <v>4529</v>
      </c>
      <c r="B723" t="s">
        <v>3092</v>
      </c>
      <c r="C723" t="s">
        <v>4748</v>
      </c>
      <c r="D723" t="s">
        <v>15</v>
      </c>
      <c r="E723" t="s">
        <v>394</v>
      </c>
      <c r="F723" t="str" cm="1">
        <f t="array" ref="F7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23" t="str">
        <f>IF(LEFT(Table1[[#This Row],[Section]],1)="C", "C-Batch", "Techno")</f>
        <v>Techno</v>
      </c>
      <c r="H723" t="s">
        <v>4745</v>
      </c>
      <c r="I723">
        <v>240</v>
      </c>
      <c r="J723">
        <v>88</v>
      </c>
      <c r="K723">
        <v>32</v>
      </c>
      <c r="L723">
        <v>28</v>
      </c>
      <c r="M723">
        <v>48</v>
      </c>
      <c r="N723">
        <v>28</v>
      </c>
      <c r="O723">
        <f>SUM(Table1[[#This Row],[Maths A]:[Che]])</f>
        <v>136</v>
      </c>
    </row>
    <row r="724" spans="1:15" x14ac:dyDescent="0.25">
      <c r="A724" t="s">
        <v>3091</v>
      </c>
      <c r="B724" t="s">
        <v>4833</v>
      </c>
      <c r="C724" t="s">
        <v>4748</v>
      </c>
      <c r="D724" t="s">
        <v>15</v>
      </c>
      <c r="E724" t="s">
        <v>138</v>
      </c>
      <c r="F724" t="str" cm="1">
        <f t="array" ref="F7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24" t="str">
        <f>IF(LEFT(Table1[[#This Row],[Section]],1)="C", "C-Batch", "Techno")</f>
        <v>C-Batch</v>
      </c>
      <c r="H724" t="s">
        <v>4745</v>
      </c>
      <c r="I724">
        <v>240</v>
      </c>
      <c r="J724">
        <v>79</v>
      </c>
      <c r="K724">
        <v>40</v>
      </c>
      <c r="L724">
        <v>12</v>
      </c>
      <c r="M724">
        <v>48</v>
      </c>
      <c r="N724">
        <v>28</v>
      </c>
      <c r="O724">
        <f>SUM(Table1[[#This Row],[Maths A]:[Che]])</f>
        <v>128</v>
      </c>
    </row>
    <row r="725" spans="1:15" x14ac:dyDescent="0.25">
      <c r="A725" t="s">
        <v>3413</v>
      </c>
      <c r="B725" t="s">
        <v>4832</v>
      </c>
      <c r="C725" t="s">
        <v>4748</v>
      </c>
      <c r="D725" t="s">
        <v>15</v>
      </c>
      <c r="E725" t="s">
        <v>34</v>
      </c>
      <c r="F725" t="str" cm="1">
        <f t="array" ref="F7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25" t="str">
        <f>IF(LEFT(Table1[[#This Row],[Section]],1)="C", "C-Batch", "Techno")</f>
        <v>C-Batch</v>
      </c>
      <c r="H725" t="s">
        <v>4745</v>
      </c>
      <c r="I725">
        <v>240</v>
      </c>
      <c r="J725">
        <v>25</v>
      </c>
      <c r="K725">
        <v>44</v>
      </c>
      <c r="L725">
        <v>32</v>
      </c>
      <c r="M725">
        <v>52</v>
      </c>
      <c r="N725">
        <v>40</v>
      </c>
      <c r="O725">
        <f>SUM(Table1[[#This Row],[Maths A]:[Che]])</f>
        <v>168</v>
      </c>
    </row>
    <row r="726" spans="1:15" x14ac:dyDescent="0.25">
      <c r="A726" t="s">
        <v>3054</v>
      </c>
      <c r="B726" t="s">
        <v>3055</v>
      </c>
      <c r="C726" t="s">
        <v>4748</v>
      </c>
      <c r="D726" t="s">
        <v>15</v>
      </c>
      <c r="E726" t="s">
        <v>34</v>
      </c>
      <c r="F726" t="str" cm="1">
        <f t="array" ref="F7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26" t="str">
        <f>IF(LEFT(Table1[[#This Row],[Section]],1)="C", "C-Batch", "Techno")</f>
        <v>C-Batch</v>
      </c>
      <c r="H726" t="s">
        <v>4745</v>
      </c>
      <c r="I726">
        <v>240</v>
      </c>
      <c r="J726">
        <v>57</v>
      </c>
      <c r="K726">
        <v>32</v>
      </c>
      <c r="L726">
        <v>16</v>
      </c>
      <c r="M726">
        <v>36</v>
      </c>
      <c r="N726">
        <v>28</v>
      </c>
      <c r="O726">
        <f>SUM(Table1[[#This Row],[Maths A]:[Che]])</f>
        <v>112</v>
      </c>
    </row>
    <row r="727" spans="1:15" x14ac:dyDescent="0.25">
      <c r="A727" t="s">
        <v>3636</v>
      </c>
      <c r="B727" t="s">
        <v>3637</v>
      </c>
      <c r="C727" t="s">
        <v>4748</v>
      </c>
      <c r="D727" t="s">
        <v>67</v>
      </c>
      <c r="E727" t="s">
        <v>34</v>
      </c>
      <c r="F727" t="str" cm="1">
        <f t="array" ref="F7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27" t="str">
        <f>IF(LEFT(Table1[[#This Row],[Section]],1)="C", "C-Batch", "Techno")</f>
        <v>C-Batch</v>
      </c>
      <c r="H727" t="s">
        <v>4745</v>
      </c>
      <c r="I727">
        <v>240</v>
      </c>
      <c r="J727">
        <v>15</v>
      </c>
      <c r="K727">
        <v>48</v>
      </c>
      <c r="L727">
        <v>24</v>
      </c>
      <c r="M727">
        <v>44</v>
      </c>
      <c r="N727">
        <v>40</v>
      </c>
      <c r="O727">
        <f>SUM(Table1[[#This Row],[Maths A]:[Che]])</f>
        <v>156</v>
      </c>
    </row>
    <row r="728" spans="1:15" x14ac:dyDescent="0.25">
      <c r="A728" t="s">
        <v>4681</v>
      </c>
      <c r="B728" t="s">
        <v>4682</v>
      </c>
      <c r="C728" t="s">
        <v>4748</v>
      </c>
      <c r="D728" t="s">
        <v>67</v>
      </c>
      <c r="E728" t="s">
        <v>138</v>
      </c>
      <c r="F728" t="str" cm="1">
        <f t="array" ref="F7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28" t="str">
        <f>IF(LEFT(Table1[[#This Row],[Section]],1)="C", "C-Batch", "Techno")</f>
        <v>C-Batch</v>
      </c>
      <c r="H728" t="s">
        <v>4745</v>
      </c>
      <c r="I728">
        <v>240</v>
      </c>
      <c r="J728">
        <v>41</v>
      </c>
      <c r="K728">
        <v>40</v>
      </c>
      <c r="L728">
        <v>28</v>
      </c>
      <c r="M728">
        <v>44</v>
      </c>
      <c r="N728">
        <v>36</v>
      </c>
      <c r="O728">
        <f>SUM(Table1[[#This Row],[Maths A]:[Che]])</f>
        <v>148</v>
      </c>
    </row>
    <row r="729" spans="1:15" x14ac:dyDescent="0.25">
      <c r="A729" t="s">
        <v>4720</v>
      </c>
      <c r="B729" t="s">
        <v>4721</v>
      </c>
      <c r="C729" t="s">
        <v>4748</v>
      </c>
      <c r="D729" t="s">
        <v>67</v>
      </c>
      <c r="E729" t="s">
        <v>373</v>
      </c>
      <c r="F729" t="str" cm="1">
        <f t="array" ref="F7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29" t="str">
        <f>IF(LEFT(Table1[[#This Row],[Section]],1)="C", "C-Batch", "Techno")</f>
        <v>Techno</v>
      </c>
      <c r="H729" t="s">
        <v>4745</v>
      </c>
      <c r="I729">
        <v>240</v>
      </c>
      <c r="J729">
        <v>30</v>
      </c>
      <c r="K729">
        <v>44</v>
      </c>
      <c r="L729">
        <v>28</v>
      </c>
      <c r="M729">
        <v>52</v>
      </c>
      <c r="N729">
        <v>44</v>
      </c>
      <c r="O729">
        <f>SUM(Table1[[#This Row],[Maths A]:[Che]])</f>
        <v>168</v>
      </c>
    </row>
    <row r="730" spans="1:15" x14ac:dyDescent="0.25">
      <c r="A730" t="s">
        <v>319</v>
      </c>
      <c r="B730" t="s">
        <v>320</v>
      </c>
      <c r="C730" t="s">
        <v>4748</v>
      </c>
      <c r="D730" t="s">
        <v>15</v>
      </c>
      <c r="E730" t="s">
        <v>17</v>
      </c>
      <c r="F730" t="str" cm="1">
        <f t="array" ref="F7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30" t="str">
        <f>IF(LEFT(Table1[[#This Row],[Section]],1)="C", "C-Batch", "Techno")</f>
        <v>C-Batch</v>
      </c>
      <c r="H730" t="s">
        <v>4745</v>
      </c>
      <c r="I730">
        <v>240</v>
      </c>
      <c r="J730">
        <v>32</v>
      </c>
      <c r="K730">
        <v>36</v>
      </c>
      <c r="L730">
        <v>32</v>
      </c>
      <c r="M730">
        <v>44</v>
      </c>
      <c r="N730">
        <v>32</v>
      </c>
      <c r="O730">
        <f>SUM(Table1[[#This Row],[Maths A]:[Che]])</f>
        <v>144</v>
      </c>
    </row>
    <row r="731" spans="1:15" x14ac:dyDescent="0.25">
      <c r="A731" t="s">
        <v>4441</v>
      </c>
      <c r="B731" t="s">
        <v>3470</v>
      </c>
      <c r="C731" t="s">
        <v>4748</v>
      </c>
      <c r="D731" t="s">
        <v>67</v>
      </c>
      <c r="E731" t="s">
        <v>85</v>
      </c>
      <c r="F731" t="str" cm="1">
        <f t="array" ref="F7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31" t="str">
        <f>IF(LEFT(Table1[[#This Row],[Section]],1)="C", "C-Batch", "Techno")</f>
        <v>Techno</v>
      </c>
      <c r="H731" t="s">
        <v>4745</v>
      </c>
      <c r="I731">
        <v>240</v>
      </c>
      <c r="J731">
        <v>68</v>
      </c>
      <c r="K731">
        <v>36</v>
      </c>
      <c r="L731">
        <v>16</v>
      </c>
      <c r="M731">
        <v>36</v>
      </c>
      <c r="N731">
        <v>32</v>
      </c>
      <c r="O731">
        <f>SUM(Table1[[#This Row],[Maths A]:[Che]])</f>
        <v>120</v>
      </c>
    </row>
    <row r="732" spans="1:15" x14ac:dyDescent="0.25">
      <c r="A732" t="s">
        <v>1805</v>
      </c>
      <c r="B732" t="s">
        <v>1806</v>
      </c>
      <c r="C732" t="s">
        <v>4748</v>
      </c>
      <c r="D732" t="s">
        <v>15</v>
      </c>
      <c r="E732" t="s">
        <v>373</v>
      </c>
      <c r="F732" t="str" cm="1">
        <f t="array" ref="F7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32" t="str">
        <f>IF(LEFT(Table1[[#This Row],[Section]],1)="C", "C-Batch", "Techno")</f>
        <v>Techno</v>
      </c>
      <c r="H732" t="s">
        <v>4745</v>
      </c>
      <c r="I732">
        <v>240</v>
      </c>
      <c r="J732">
        <v>55</v>
      </c>
      <c r="K732">
        <v>40</v>
      </c>
      <c r="L732">
        <v>36</v>
      </c>
      <c r="M732">
        <v>40</v>
      </c>
      <c r="N732">
        <v>28</v>
      </c>
      <c r="O732">
        <f>SUM(Table1[[#This Row],[Maths A]:[Che]])</f>
        <v>144</v>
      </c>
    </row>
    <row r="733" spans="1:15" x14ac:dyDescent="0.25">
      <c r="A733" t="s">
        <v>3900</v>
      </c>
      <c r="B733" t="s">
        <v>3901</v>
      </c>
      <c r="C733" t="s">
        <v>4748</v>
      </c>
      <c r="D733" t="s">
        <v>67</v>
      </c>
      <c r="E733" t="s">
        <v>394</v>
      </c>
      <c r="F733" t="str" cm="1">
        <f t="array" ref="F7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33" t="str">
        <f>IF(LEFT(Table1[[#This Row],[Section]],1)="C", "C-Batch", "Techno")</f>
        <v>Techno</v>
      </c>
      <c r="H733" t="s">
        <v>4745</v>
      </c>
      <c r="I733">
        <v>240</v>
      </c>
      <c r="J733">
        <v>74</v>
      </c>
      <c r="K733">
        <v>32</v>
      </c>
      <c r="L733">
        <v>12</v>
      </c>
      <c r="M733">
        <v>36</v>
      </c>
      <c r="N733">
        <v>24</v>
      </c>
      <c r="O733">
        <f>SUM(Table1[[#This Row],[Maths A]:[Che]])</f>
        <v>104</v>
      </c>
    </row>
    <row r="734" spans="1:15" x14ac:dyDescent="0.25">
      <c r="A734" t="s">
        <v>2216</v>
      </c>
      <c r="B734" t="s">
        <v>2217</v>
      </c>
      <c r="C734" t="s">
        <v>4748</v>
      </c>
      <c r="D734" t="s">
        <v>15</v>
      </c>
      <c r="E734" t="s">
        <v>167</v>
      </c>
      <c r="F734" t="str" cm="1">
        <f t="array" ref="F7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34" t="str">
        <f>IF(LEFT(Table1[[#This Row],[Section]],1)="C", "C-Batch", "Techno")</f>
        <v>Techno</v>
      </c>
      <c r="H734" t="s">
        <v>4745</v>
      </c>
      <c r="I734">
        <v>240</v>
      </c>
      <c r="J734">
        <v>63</v>
      </c>
      <c r="K734">
        <v>32</v>
      </c>
      <c r="L734">
        <v>12</v>
      </c>
      <c r="M734">
        <v>36</v>
      </c>
      <c r="N734">
        <v>24</v>
      </c>
      <c r="O734">
        <f>SUM(Table1[[#This Row],[Maths A]:[Che]])</f>
        <v>104</v>
      </c>
    </row>
    <row r="735" spans="1:15" x14ac:dyDescent="0.25">
      <c r="A735" t="s">
        <v>617</v>
      </c>
      <c r="B735" t="s">
        <v>618</v>
      </c>
      <c r="C735" t="s">
        <v>4748</v>
      </c>
      <c r="D735" t="s">
        <v>67</v>
      </c>
      <c r="E735" t="s">
        <v>94</v>
      </c>
      <c r="F735" t="str" cm="1">
        <f t="array" ref="F7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35" t="str">
        <f>IF(LEFT(Table1[[#This Row],[Section]],1)="C", "C-Batch", "Techno")</f>
        <v>C-Batch</v>
      </c>
      <c r="H735" t="s">
        <v>4745</v>
      </c>
      <c r="I735">
        <v>240</v>
      </c>
      <c r="J735">
        <v>68</v>
      </c>
      <c r="K735">
        <v>36</v>
      </c>
      <c r="L735">
        <v>28</v>
      </c>
      <c r="M735">
        <v>40</v>
      </c>
      <c r="N735">
        <v>32</v>
      </c>
      <c r="O735">
        <f>SUM(Table1[[#This Row],[Maths A]:[Che]])</f>
        <v>136</v>
      </c>
    </row>
    <row r="736" spans="1:15" x14ac:dyDescent="0.25">
      <c r="A736" t="s">
        <v>3110</v>
      </c>
      <c r="B736" t="s">
        <v>3111</v>
      </c>
      <c r="C736" t="s">
        <v>4748</v>
      </c>
      <c r="D736" t="s">
        <v>15</v>
      </c>
      <c r="E736" t="s">
        <v>52</v>
      </c>
      <c r="F736" t="str" cm="1">
        <f t="array" ref="F7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36" t="str">
        <f>IF(LEFT(Table1[[#This Row],[Section]],1)="C", "C-Batch", "Techno")</f>
        <v>Techno</v>
      </c>
      <c r="H736" t="s">
        <v>4745</v>
      </c>
      <c r="I736">
        <v>240</v>
      </c>
      <c r="J736">
        <v>99</v>
      </c>
      <c r="K736">
        <v>32</v>
      </c>
      <c r="L736">
        <v>16</v>
      </c>
      <c r="M736">
        <v>48</v>
      </c>
      <c r="N736">
        <v>32</v>
      </c>
      <c r="O736">
        <f>SUM(Table1[[#This Row],[Maths A]:[Che]])</f>
        <v>128</v>
      </c>
    </row>
    <row r="737" spans="1:15" x14ac:dyDescent="0.25">
      <c r="A737" t="s">
        <v>1603</v>
      </c>
      <c r="B737" t="s">
        <v>1604</v>
      </c>
      <c r="C737" t="s">
        <v>4748</v>
      </c>
      <c r="D737" t="s">
        <v>67</v>
      </c>
      <c r="E737" t="s">
        <v>69</v>
      </c>
      <c r="F737" t="str" cm="1">
        <f t="array" ref="F7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37" t="str">
        <f>IF(LEFT(Table1[[#This Row],[Section]],1)="C", "C-Batch", "Techno")</f>
        <v>Techno</v>
      </c>
      <c r="H737" t="s">
        <v>4745</v>
      </c>
      <c r="I737">
        <v>240</v>
      </c>
      <c r="J737">
        <v>95</v>
      </c>
      <c r="K737">
        <v>36</v>
      </c>
      <c r="L737">
        <v>8</v>
      </c>
      <c r="M737">
        <v>48</v>
      </c>
      <c r="N737">
        <v>28</v>
      </c>
      <c r="O737">
        <f>SUM(Table1[[#This Row],[Maths A]:[Che]])</f>
        <v>120</v>
      </c>
    </row>
    <row r="738" spans="1:15" x14ac:dyDescent="0.25">
      <c r="A738" t="s">
        <v>916</v>
      </c>
      <c r="B738" t="s">
        <v>917</v>
      </c>
      <c r="C738" t="s">
        <v>4748</v>
      </c>
      <c r="D738" t="s">
        <v>67</v>
      </c>
      <c r="E738" t="s">
        <v>17</v>
      </c>
      <c r="F738" t="str" cm="1">
        <f t="array" ref="F7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38" t="str">
        <f>IF(LEFT(Table1[[#This Row],[Section]],1)="C", "C-Batch", "Techno")</f>
        <v>C-Batch</v>
      </c>
      <c r="H738" t="s">
        <v>4745</v>
      </c>
      <c r="I738">
        <v>240</v>
      </c>
      <c r="J738">
        <v>9</v>
      </c>
      <c r="K738">
        <v>52</v>
      </c>
      <c r="L738">
        <v>36</v>
      </c>
      <c r="M738">
        <v>56</v>
      </c>
      <c r="N738">
        <v>44</v>
      </c>
      <c r="O738">
        <f>SUM(Table1[[#This Row],[Maths A]:[Che]])</f>
        <v>188</v>
      </c>
    </row>
    <row r="739" spans="1:15" x14ac:dyDescent="0.25">
      <c r="A739" t="s">
        <v>2351</v>
      </c>
      <c r="B739" t="s">
        <v>2352</v>
      </c>
      <c r="C739" t="s">
        <v>4748</v>
      </c>
      <c r="D739" t="s">
        <v>15</v>
      </c>
      <c r="E739" t="s">
        <v>26</v>
      </c>
      <c r="F739" t="str" cm="1">
        <f t="array" ref="F7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39" t="str">
        <f>IF(LEFT(Table1[[#This Row],[Section]],1)="C", "C-Batch", "Techno")</f>
        <v>Techno</v>
      </c>
      <c r="H739" t="s">
        <v>4745</v>
      </c>
      <c r="I739">
        <v>240</v>
      </c>
      <c r="J739">
        <v>75</v>
      </c>
      <c r="K739">
        <v>32</v>
      </c>
      <c r="L739">
        <v>20</v>
      </c>
      <c r="M739">
        <v>44</v>
      </c>
      <c r="N739">
        <v>36</v>
      </c>
      <c r="O739">
        <f>SUM(Table1[[#This Row],[Maths A]:[Che]])</f>
        <v>132</v>
      </c>
    </row>
    <row r="740" spans="1:15" x14ac:dyDescent="0.25">
      <c r="A740" t="s">
        <v>2765</v>
      </c>
      <c r="B740" t="s">
        <v>2766</v>
      </c>
      <c r="C740" t="s">
        <v>4748</v>
      </c>
      <c r="D740" t="s">
        <v>15</v>
      </c>
      <c r="E740" t="s">
        <v>435</v>
      </c>
      <c r="F740" t="str" cm="1">
        <f t="array" ref="F7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40" t="str">
        <f>IF(LEFT(Table1[[#This Row],[Section]],1)="C", "C-Batch", "Techno")</f>
        <v>Techno</v>
      </c>
      <c r="H740" t="s">
        <v>4745</v>
      </c>
      <c r="I740">
        <v>240</v>
      </c>
      <c r="J740">
        <v>14</v>
      </c>
      <c r="K740">
        <v>40</v>
      </c>
      <c r="L740">
        <v>32</v>
      </c>
      <c r="M740">
        <v>48</v>
      </c>
      <c r="N740">
        <v>40</v>
      </c>
      <c r="O740">
        <f>SUM(Table1[[#This Row],[Maths A]:[Che]])</f>
        <v>160</v>
      </c>
    </row>
    <row r="741" spans="1:15" x14ac:dyDescent="0.25">
      <c r="A741" t="s">
        <v>681</v>
      </c>
      <c r="B741" t="s">
        <v>682</v>
      </c>
      <c r="C741" t="s">
        <v>4748</v>
      </c>
      <c r="D741" t="s">
        <v>67</v>
      </c>
      <c r="E741" t="s">
        <v>26</v>
      </c>
      <c r="F741" t="str" cm="1">
        <f t="array" ref="F7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41" t="str">
        <f>IF(LEFT(Table1[[#This Row],[Section]],1)="C", "C-Batch", "Techno")</f>
        <v>Techno</v>
      </c>
      <c r="H741" t="s">
        <v>4745</v>
      </c>
      <c r="I741">
        <v>240</v>
      </c>
      <c r="J741">
        <v>55</v>
      </c>
      <c r="K741">
        <v>40</v>
      </c>
      <c r="L741">
        <v>28</v>
      </c>
      <c r="M741">
        <v>40</v>
      </c>
      <c r="N741">
        <v>28</v>
      </c>
      <c r="O741">
        <f>SUM(Table1[[#This Row],[Maths A]:[Che]])</f>
        <v>136</v>
      </c>
    </row>
    <row r="742" spans="1:15" x14ac:dyDescent="0.25">
      <c r="A742" t="s">
        <v>4288</v>
      </c>
      <c r="B742" t="s">
        <v>4289</v>
      </c>
      <c r="C742" t="s">
        <v>4748</v>
      </c>
      <c r="D742" t="s">
        <v>67</v>
      </c>
      <c r="E742" t="s">
        <v>122</v>
      </c>
      <c r="F742" t="str" cm="1">
        <f t="array" ref="F7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42" t="str">
        <f>IF(LEFT(Table1[[#This Row],[Section]],1)="C", "C-Batch", "Techno")</f>
        <v>Techno</v>
      </c>
      <c r="H742" t="s">
        <v>4745</v>
      </c>
      <c r="I742">
        <v>240</v>
      </c>
      <c r="J742">
        <v>29</v>
      </c>
      <c r="K742">
        <v>40</v>
      </c>
      <c r="L742">
        <v>28</v>
      </c>
      <c r="M742">
        <v>48</v>
      </c>
      <c r="N742">
        <v>44</v>
      </c>
      <c r="O742">
        <f>SUM(Table1[[#This Row],[Maths A]:[Che]])</f>
        <v>160</v>
      </c>
    </row>
    <row r="743" spans="1:15" x14ac:dyDescent="0.25">
      <c r="A743" t="s">
        <v>1593</v>
      </c>
      <c r="B743" t="s">
        <v>1594</v>
      </c>
      <c r="C743" t="s">
        <v>4748</v>
      </c>
      <c r="D743" t="s">
        <v>67</v>
      </c>
      <c r="E743" t="s">
        <v>394</v>
      </c>
      <c r="F743" t="str" cm="1">
        <f t="array" ref="F7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43" t="str">
        <f>IF(LEFT(Table1[[#This Row],[Section]],1)="C", "C-Batch", "Techno")</f>
        <v>Techno</v>
      </c>
      <c r="H743" t="s">
        <v>4745</v>
      </c>
      <c r="I743">
        <v>240</v>
      </c>
      <c r="J743">
        <v>8</v>
      </c>
      <c r="K743">
        <v>52</v>
      </c>
      <c r="L743">
        <v>36</v>
      </c>
      <c r="M743">
        <v>60</v>
      </c>
      <c r="N743">
        <v>52</v>
      </c>
      <c r="O743">
        <f>SUM(Table1[[#This Row],[Maths A]:[Che]])</f>
        <v>200</v>
      </c>
    </row>
    <row r="744" spans="1:15" x14ac:dyDescent="0.25">
      <c r="A744" t="s">
        <v>3989</v>
      </c>
      <c r="B744" t="s">
        <v>3990</v>
      </c>
      <c r="C744" t="s">
        <v>4748</v>
      </c>
      <c r="D744" t="s">
        <v>15</v>
      </c>
      <c r="E744" t="s">
        <v>115</v>
      </c>
      <c r="F744" t="str" cm="1">
        <f t="array" ref="F7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44" t="str">
        <f>IF(LEFT(Table1[[#This Row],[Section]],1)="C", "C-Batch", "Techno")</f>
        <v>C-Batch</v>
      </c>
      <c r="H744" t="s">
        <v>4745</v>
      </c>
      <c r="I744">
        <v>240</v>
      </c>
      <c r="J744">
        <v>4</v>
      </c>
      <c r="K744">
        <v>60</v>
      </c>
      <c r="L744">
        <v>32</v>
      </c>
      <c r="M744">
        <v>56</v>
      </c>
      <c r="N744">
        <v>44</v>
      </c>
      <c r="O744">
        <f>SUM(Table1[[#This Row],[Maths A]:[Che]])</f>
        <v>192</v>
      </c>
    </row>
    <row r="745" spans="1:15" x14ac:dyDescent="0.25">
      <c r="A745" t="s">
        <v>1998</v>
      </c>
      <c r="B745" t="s">
        <v>1351</v>
      </c>
      <c r="C745" t="s">
        <v>4748</v>
      </c>
      <c r="D745" t="s">
        <v>15</v>
      </c>
      <c r="E745" t="s">
        <v>483</v>
      </c>
      <c r="F745" t="str" cm="1">
        <f t="array" ref="F7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45" t="str">
        <f>IF(LEFT(Table1[[#This Row],[Section]],1)="C", "C-Batch", "Techno")</f>
        <v>C-Batch</v>
      </c>
      <c r="H745" t="s">
        <v>4745</v>
      </c>
      <c r="I745">
        <v>240</v>
      </c>
      <c r="J745">
        <v>40</v>
      </c>
      <c r="K745">
        <v>40</v>
      </c>
      <c r="L745">
        <v>-4</v>
      </c>
      <c r="M745">
        <v>40</v>
      </c>
      <c r="N745">
        <v>32</v>
      </c>
      <c r="O745">
        <f>SUM(Table1[[#This Row],[Maths A]:[Che]])</f>
        <v>108</v>
      </c>
    </row>
    <row r="746" spans="1:15" x14ac:dyDescent="0.25">
      <c r="A746" t="s">
        <v>1348</v>
      </c>
      <c r="B746" t="s">
        <v>1349</v>
      </c>
      <c r="C746" t="s">
        <v>4748</v>
      </c>
      <c r="D746" t="s">
        <v>67</v>
      </c>
      <c r="E746" t="s">
        <v>85</v>
      </c>
      <c r="F746" t="str" cm="1">
        <f t="array" ref="F7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46" t="str">
        <f>IF(LEFT(Table1[[#This Row],[Section]],1)="C", "C-Batch", "Techno")</f>
        <v>Techno</v>
      </c>
      <c r="H746" t="s">
        <v>4745</v>
      </c>
      <c r="I746">
        <v>240</v>
      </c>
      <c r="J746">
        <v>1</v>
      </c>
      <c r="K746">
        <v>60</v>
      </c>
      <c r="L746">
        <v>32</v>
      </c>
      <c r="M746">
        <v>56</v>
      </c>
      <c r="N746">
        <v>48</v>
      </c>
      <c r="O746">
        <f>SUM(Table1[[#This Row],[Maths A]:[Che]])</f>
        <v>196</v>
      </c>
    </row>
    <row r="747" spans="1:15" x14ac:dyDescent="0.25">
      <c r="A747" t="s">
        <v>300</v>
      </c>
      <c r="B747" t="s">
        <v>301</v>
      </c>
      <c r="C747" t="s">
        <v>4748</v>
      </c>
      <c r="D747" t="s">
        <v>67</v>
      </c>
      <c r="E747" t="s">
        <v>159</v>
      </c>
      <c r="F747" t="str" cm="1">
        <f t="array" ref="F7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47" t="str">
        <f>IF(LEFT(Table1[[#This Row],[Section]],1)="C", "C-Batch", "Techno")</f>
        <v>C-Batch</v>
      </c>
      <c r="H747" t="s">
        <v>4745</v>
      </c>
      <c r="I747">
        <v>240</v>
      </c>
      <c r="J747">
        <v>57</v>
      </c>
      <c r="K747">
        <v>40</v>
      </c>
      <c r="L747">
        <v>8</v>
      </c>
      <c r="M747">
        <v>44</v>
      </c>
      <c r="N747">
        <v>32</v>
      </c>
      <c r="O747">
        <f>SUM(Table1[[#This Row],[Maths A]:[Che]])</f>
        <v>124</v>
      </c>
    </row>
    <row r="748" spans="1:15" x14ac:dyDescent="0.25">
      <c r="A748" t="s">
        <v>2267</v>
      </c>
      <c r="B748" t="s">
        <v>2268</v>
      </c>
      <c r="C748" t="s">
        <v>4748</v>
      </c>
      <c r="D748" t="s">
        <v>67</v>
      </c>
      <c r="E748" t="s">
        <v>233</v>
      </c>
      <c r="F748" t="str" cm="1">
        <f t="array" ref="F7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48" t="str">
        <f>IF(LEFT(Table1[[#This Row],[Section]],1)="C", "C-Batch", "Techno")</f>
        <v>C-Batch</v>
      </c>
      <c r="H748" t="s">
        <v>4745</v>
      </c>
      <c r="I748">
        <v>240</v>
      </c>
      <c r="J748">
        <v>21</v>
      </c>
      <c r="K748">
        <v>40</v>
      </c>
      <c r="L748">
        <v>32</v>
      </c>
      <c r="M748">
        <v>52</v>
      </c>
      <c r="N748">
        <v>44</v>
      </c>
      <c r="O748">
        <f>SUM(Table1[[#This Row],[Maths A]:[Che]])</f>
        <v>168</v>
      </c>
    </row>
    <row r="749" spans="1:15" x14ac:dyDescent="0.25">
      <c r="A749" t="s">
        <v>1769</v>
      </c>
      <c r="B749" t="s">
        <v>1770</v>
      </c>
      <c r="C749" t="s">
        <v>4748</v>
      </c>
      <c r="D749" t="s">
        <v>67</v>
      </c>
      <c r="E749" t="s">
        <v>219</v>
      </c>
      <c r="F749" t="str" cm="1">
        <f t="array" ref="F7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49" t="str">
        <f>IF(LEFT(Table1[[#This Row],[Section]],1)="C", "C-Batch", "Techno")</f>
        <v>Techno</v>
      </c>
      <c r="H749" t="s">
        <v>4745</v>
      </c>
      <c r="I749">
        <v>240</v>
      </c>
      <c r="J749">
        <v>74</v>
      </c>
      <c r="K749">
        <v>36</v>
      </c>
      <c r="L749">
        <v>12</v>
      </c>
      <c r="M749">
        <v>48</v>
      </c>
      <c r="N749">
        <v>28</v>
      </c>
      <c r="O749">
        <f>SUM(Table1[[#This Row],[Maths A]:[Che]])</f>
        <v>124</v>
      </c>
    </row>
    <row r="750" spans="1:15" x14ac:dyDescent="0.25">
      <c r="A750" t="s">
        <v>2812</v>
      </c>
      <c r="B750" t="s">
        <v>310</v>
      </c>
      <c r="C750" t="s">
        <v>4748</v>
      </c>
      <c r="D750" t="s">
        <v>67</v>
      </c>
      <c r="E750" t="s">
        <v>373</v>
      </c>
      <c r="F750" t="str" cm="1">
        <f t="array" ref="F7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50" t="str">
        <f>IF(LEFT(Table1[[#This Row],[Section]],1)="C", "C-Batch", "Techno")</f>
        <v>Techno</v>
      </c>
      <c r="H750" t="s">
        <v>4745</v>
      </c>
      <c r="I750">
        <v>240</v>
      </c>
      <c r="J750">
        <v>100</v>
      </c>
      <c r="K750">
        <v>44</v>
      </c>
      <c r="L750">
        <v>24</v>
      </c>
      <c r="M750">
        <v>40</v>
      </c>
      <c r="N750">
        <v>32</v>
      </c>
      <c r="O750">
        <f>SUM(Table1[[#This Row],[Maths A]:[Che]])</f>
        <v>140</v>
      </c>
    </row>
    <row r="751" spans="1:15" x14ac:dyDescent="0.25">
      <c r="A751" t="s">
        <v>964</v>
      </c>
      <c r="B751" t="s">
        <v>965</v>
      </c>
      <c r="C751" t="s">
        <v>4748</v>
      </c>
      <c r="D751" t="s">
        <v>15</v>
      </c>
      <c r="E751" t="s">
        <v>410</v>
      </c>
      <c r="F751" t="str" cm="1">
        <f t="array" ref="F7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51" t="str">
        <f>IF(LEFT(Table1[[#This Row],[Section]],1)="C", "C-Batch", "Techno")</f>
        <v>Techno</v>
      </c>
      <c r="H751" t="s">
        <v>4745</v>
      </c>
      <c r="I751">
        <v>240</v>
      </c>
      <c r="J751">
        <v>40</v>
      </c>
      <c r="K751">
        <v>40</v>
      </c>
      <c r="L751">
        <v>16</v>
      </c>
      <c r="M751">
        <v>44</v>
      </c>
      <c r="N751">
        <v>24</v>
      </c>
      <c r="O751">
        <f>SUM(Table1[[#This Row],[Maths A]:[Che]])</f>
        <v>124</v>
      </c>
    </row>
    <row r="752" spans="1:15" x14ac:dyDescent="0.25">
      <c r="A752" t="s">
        <v>4710</v>
      </c>
      <c r="B752" t="s">
        <v>4711</v>
      </c>
      <c r="C752" t="s">
        <v>4748</v>
      </c>
      <c r="D752" t="s">
        <v>15</v>
      </c>
      <c r="E752" t="s">
        <v>167</v>
      </c>
      <c r="F752" t="str" cm="1">
        <f t="array" ref="F7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52" t="str">
        <f>IF(LEFT(Table1[[#This Row],[Section]],1)="C", "C-Batch", "Techno")</f>
        <v>Techno</v>
      </c>
      <c r="H752" t="s">
        <v>4745</v>
      </c>
      <c r="I752">
        <v>240</v>
      </c>
      <c r="J752">
        <v>45</v>
      </c>
      <c r="K752">
        <v>40</v>
      </c>
      <c r="L752">
        <v>8</v>
      </c>
      <c r="M752">
        <v>48</v>
      </c>
      <c r="N752">
        <v>36</v>
      </c>
      <c r="O752">
        <f>SUM(Table1[[#This Row],[Maths A]:[Che]])</f>
        <v>132</v>
      </c>
    </row>
    <row r="753" spans="1:15" x14ac:dyDescent="0.25">
      <c r="A753" t="s">
        <v>1449</v>
      </c>
      <c r="B753" t="s">
        <v>1450</v>
      </c>
      <c r="C753" t="s">
        <v>4748</v>
      </c>
      <c r="D753" t="s">
        <v>67</v>
      </c>
      <c r="E753" t="s">
        <v>94</v>
      </c>
      <c r="F753" t="str" cm="1">
        <f t="array" ref="F7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53" t="str">
        <f>IF(LEFT(Table1[[#This Row],[Section]],1)="C", "C-Batch", "Techno")</f>
        <v>C-Batch</v>
      </c>
      <c r="H753" t="s">
        <v>4745</v>
      </c>
      <c r="I753">
        <v>240</v>
      </c>
      <c r="J753">
        <v>86</v>
      </c>
      <c r="K753">
        <v>36</v>
      </c>
      <c r="L753">
        <v>20</v>
      </c>
      <c r="M753">
        <v>36</v>
      </c>
      <c r="N753">
        <v>36</v>
      </c>
      <c r="O753">
        <f>SUM(Table1[[#This Row],[Maths A]:[Che]])</f>
        <v>128</v>
      </c>
    </row>
    <row r="754" spans="1:15" x14ac:dyDescent="0.25">
      <c r="A754" t="s">
        <v>1210</v>
      </c>
      <c r="B754" t="s">
        <v>690</v>
      </c>
      <c r="C754" t="s">
        <v>4748</v>
      </c>
      <c r="D754" t="s">
        <v>67</v>
      </c>
      <c r="E754" t="s">
        <v>34</v>
      </c>
      <c r="F754" t="str" cm="1">
        <f t="array" ref="F7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54" t="str">
        <f>IF(LEFT(Table1[[#This Row],[Section]],1)="C", "C-Batch", "Techno")</f>
        <v>C-Batch</v>
      </c>
      <c r="H754" t="s">
        <v>4745</v>
      </c>
      <c r="I754">
        <v>240</v>
      </c>
      <c r="J754">
        <v>28</v>
      </c>
      <c r="K754">
        <v>40</v>
      </c>
      <c r="L754">
        <v>32</v>
      </c>
      <c r="M754">
        <v>52</v>
      </c>
      <c r="N754">
        <v>36</v>
      </c>
      <c r="O754">
        <f>SUM(Table1[[#This Row],[Maths A]:[Che]])</f>
        <v>160</v>
      </c>
    </row>
    <row r="755" spans="1:15" x14ac:dyDescent="0.25">
      <c r="A755" t="s">
        <v>686</v>
      </c>
      <c r="B755" t="s">
        <v>687</v>
      </c>
      <c r="C755" t="s">
        <v>4748</v>
      </c>
      <c r="D755" t="s">
        <v>15</v>
      </c>
      <c r="E755" t="s">
        <v>17</v>
      </c>
      <c r="F755" t="str" cm="1">
        <f t="array" ref="F7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55" t="str">
        <f>IF(LEFT(Table1[[#This Row],[Section]],1)="C", "C-Batch", "Techno")</f>
        <v>C-Batch</v>
      </c>
      <c r="H755" t="s">
        <v>4745</v>
      </c>
      <c r="I755">
        <v>240</v>
      </c>
      <c r="J755">
        <v>91</v>
      </c>
      <c r="K755">
        <v>40</v>
      </c>
      <c r="L755">
        <v>20</v>
      </c>
      <c r="M755">
        <v>40</v>
      </c>
      <c r="N755">
        <v>28</v>
      </c>
      <c r="O755">
        <f>SUM(Table1[[#This Row],[Maths A]:[Che]])</f>
        <v>128</v>
      </c>
    </row>
    <row r="756" spans="1:15" x14ac:dyDescent="0.25">
      <c r="A756" t="s">
        <v>1199</v>
      </c>
      <c r="B756" t="s">
        <v>1200</v>
      </c>
      <c r="C756" t="s">
        <v>4748</v>
      </c>
      <c r="D756" t="s">
        <v>15</v>
      </c>
      <c r="E756" t="s">
        <v>394</v>
      </c>
      <c r="F756" t="str" cm="1">
        <f t="array" ref="F7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56" t="str">
        <f>IF(LEFT(Table1[[#This Row],[Section]],1)="C", "C-Batch", "Techno")</f>
        <v>Techno</v>
      </c>
      <c r="H756" t="s">
        <v>4745</v>
      </c>
      <c r="I756">
        <v>240</v>
      </c>
      <c r="J756">
        <v>96</v>
      </c>
      <c r="K756">
        <v>36</v>
      </c>
      <c r="L756">
        <v>24</v>
      </c>
      <c r="M756">
        <v>44</v>
      </c>
      <c r="N756">
        <v>32</v>
      </c>
      <c r="O756">
        <f>SUM(Table1[[#This Row],[Maths A]:[Che]])</f>
        <v>136</v>
      </c>
    </row>
    <row r="757" spans="1:15" x14ac:dyDescent="0.25">
      <c r="A757" t="s">
        <v>4036</v>
      </c>
      <c r="B757" t="s">
        <v>4037</v>
      </c>
      <c r="C757" t="s">
        <v>4748</v>
      </c>
      <c r="D757" t="s">
        <v>67</v>
      </c>
      <c r="E757" t="s">
        <v>282</v>
      </c>
      <c r="F757" t="str" cm="1">
        <f t="array" ref="F7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57" t="str">
        <f>IF(LEFT(Table1[[#This Row],[Section]],1)="C", "C-Batch", "Techno")</f>
        <v>Techno</v>
      </c>
      <c r="H757" t="s">
        <v>4745</v>
      </c>
      <c r="I757">
        <v>240</v>
      </c>
      <c r="J757">
        <v>5</v>
      </c>
      <c r="K757">
        <v>52</v>
      </c>
      <c r="L757">
        <v>36</v>
      </c>
      <c r="M757">
        <v>60</v>
      </c>
      <c r="N757">
        <v>52</v>
      </c>
      <c r="O757">
        <f>SUM(Table1[[#This Row],[Maths A]:[Che]])</f>
        <v>200</v>
      </c>
    </row>
    <row r="758" spans="1:15" x14ac:dyDescent="0.25">
      <c r="A758" t="s">
        <v>537</v>
      </c>
      <c r="B758" t="s">
        <v>538</v>
      </c>
      <c r="C758" t="s">
        <v>4748</v>
      </c>
      <c r="D758" t="s">
        <v>15</v>
      </c>
      <c r="E758" t="s">
        <v>159</v>
      </c>
      <c r="F758" t="str" cm="1">
        <f t="array" ref="F7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58" t="str">
        <f>IF(LEFT(Table1[[#This Row],[Section]],1)="C", "C-Batch", "Techno")</f>
        <v>C-Batch</v>
      </c>
      <c r="H758" t="s">
        <v>4745</v>
      </c>
      <c r="I758">
        <v>240</v>
      </c>
      <c r="J758">
        <v>80</v>
      </c>
      <c r="K758">
        <v>36</v>
      </c>
      <c r="L758">
        <v>16</v>
      </c>
      <c r="M758">
        <v>48</v>
      </c>
      <c r="N758">
        <v>28</v>
      </c>
      <c r="O758">
        <f>SUM(Table1[[#This Row],[Maths A]:[Che]])</f>
        <v>128</v>
      </c>
    </row>
    <row r="759" spans="1:15" x14ac:dyDescent="0.25">
      <c r="A759" t="s">
        <v>1898</v>
      </c>
      <c r="B759" t="s">
        <v>1899</v>
      </c>
      <c r="C759" t="s">
        <v>4748</v>
      </c>
      <c r="D759" t="s">
        <v>15</v>
      </c>
      <c r="E759" t="s">
        <v>377</v>
      </c>
      <c r="F759" t="str" cm="1">
        <f t="array" ref="F7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59" t="str">
        <f>IF(LEFT(Table1[[#This Row],[Section]],1)="C", "C-Batch", "Techno")</f>
        <v>C-Batch</v>
      </c>
      <c r="H759" t="s">
        <v>4745</v>
      </c>
      <c r="I759">
        <v>240</v>
      </c>
      <c r="J759">
        <v>41</v>
      </c>
      <c r="K759">
        <v>32</v>
      </c>
      <c r="L759">
        <v>0</v>
      </c>
      <c r="M759">
        <v>44</v>
      </c>
      <c r="N759">
        <v>28</v>
      </c>
      <c r="O759">
        <f>SUM(Table1[[#This Row],[Maths A]:[Che]])</f>
        <v>104</v>
      </c>
    </row>
    <row r="760" spans="1:15" x14ac:dyDescent="0.25">
      <c r="A760" t="s">
        <v>2040</v>
      </c>
      <c r="B760" t="s">
        <v>2041</v>
      </c>
      <c r="C760" t="s">
        <v>4748</v>
      </c>
      <c r="D760" t="s">
        <v>15</v>
      </c>
      <c r="E760" t="s">
        <v>17</v>
      </c>
      <c r="F760" t="str" cm="1">
        <f t="array" ref="F7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60" t="str">
        <f>IF(LEFT(Table1[[#This Row],[Section]],1)="C", "C-Batch", "Techno")</f>
        <v>C-Batch</v>
      </c>
      <c r="H760" t="s">
        <v>4745</v>
      </c>
      <c r="I760">
        <v>240</v>
      </c>
      <c r="J760">
        <v>42</v>
      </c>
      <c r="K760">
        <v>40</v>
      </c>
      <c r="L760">
        <v>16</v>
      </c>
      <c r="M760">
        <v>36</v>
      </c>
      <c r="N760">
        <v>32</v>
      </c>
      <c r="O760">
        <f>SUM(Table1[[#This Row],[Maths A]:[Che]])</f>
        <v>124</v>
      </c>
    </row>
    <row r="761" spans="1:15" x14ac:dyDescent="0.25">
      <c r="A761" t="s">
        <v>2967</v>
      </c>
      <c r="B761" t="s">
        <v>1476</v>
      </c>
      <c r="C761" t="s">
        <v>4748</v>
      </c>
      <c r="D761" t="s">
        <v>67</v>
      </c>
      <c r="E761" t="s">
        <v>52</v>
      </c>
      <c r="F761" t="str" cm="1">
        <f t="array" ref="F7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61" t="str">
        <f>IF(LEFT(Table1[[#This Row],[Section]],1)="C", "C-Batch", "Techno")</f>
        <v>Techno</v>
      </c>
      <c r="H761" t="s">
        <v>4745</v>
      </c>
      <c r="I761">
        <v>240</v>
      </c>
      <c r="J761">
        <v>12</v>
      </c>
      <c r="K761">
        <v>40</v>
      </c>
      <c r="L761">
        <v>32</v>
      </c>
      <c r="M761">
        <v>44</v>
      </c>
      <c r="N761">
        <v>44</v>
      </c>
      <c r="O761">
        <f>SUM(Table1[[#This Row],[Maths A]:[Che]])</f>
        <v>160</v>
      </c>
    </row>
    <row r="762" spans="1:15" x14ac:dyDescent="0.25">
      <c r="A762" t="s">
        <v>2675</v>
      </c>
      <c r="B762" t="s">
        <v>2676</v>
      </c>
      <c r="C762" t="s">
        <v>4748</v>
      </c>
      <c r="D762" t="s">
        <v>67</v>
      </c>
      <c r="E762" t="s">
        <v>260</v>
      </c>
      <c r="F762" t="str" cm="1">
        <f t="array" ref="F7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62" t="str">
        <f>IF(LEFT(Table1[[#This Row],[Section]],1)="C", "C-Batch", "Techno")</f>
        <v>C-Batch</v>
      </c>
      <c r="H762" t="s">
        <v>4745</v>
      </c>
      <c r="I762">
        <v>240</v>
      </c>
      <c r="J762">
        <v>78</v>
      </c>
      <c r="K762">
        <v>40</v>
      </c>
      <c r="L762">
        <v>20</v>
      </c>
      <c r="M762">
        <v>40</v>
      </c>
      <c r="N762">
        <v>36</v>
      </c>
      <c r="O762">
        <f>SUM(Table1[[#This Row],[Maths A]:[Che]])</f>
        <v>136</v>
      </c>
    </row>
    <row r="763" spans="1:15" x14ac:dyDescent="0.25">
      <c r="A763" t="s">
        <v>755</v>
      </c>
      <c r="B763" t="s">
        <v>756</v>
      </c>
      <c r="C763" t="s">
        <v>4748</v>
      </c>
      <c r="D763" t="s">
        <v>15</v>
      </c>
      <c r="E763" t="s">
        <v>435</v>
      </c>
      <c r="F763" t="str" cm="1">
        <f t="array" ref="F7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63" t="str">
        <f>IF(LEFT(Table1[[#This Row],[Section]],1)="C", "C-Batch", "Techno")</f>
        <v>Techno</v>
      </c>
      <c r="H763" t="s">
        <v>4745</v>
      </c>
      <c r="I763">
        <v>240</v>
      </c>
      <c r="J763">
        <v>40</v>
      </c>
      <c r="K763">
        <v>32</v>
      </c>
      <c r="L763">
        <v>16</v>
      </c>
      <c r="M763">
        <v>40</v>
      </c>
      <c r="N763">
        <v>36</v>
      </c>
      <c r="O763">
        <f>SUM(Table1[[#This Row],[Maths A]:[Che]])</f>
        <v>124</v>
      </c>
    </row>
    <row r="764" spans="1:15" x14ac:dyDescent="0.25">
      <c r="A764" t="s">
        <v>4612</v>
      </c>
      <c r="B764" t="s">
        <v>3321</v>
      </c>
      <c r="C764" t="s">
        <v>4748</v>
      </c>
      <c r="D764" t="s">
        <v>15</v>
      </c>
      <c r="E764" t="s">
        <v>260</v>
      </c>
      <c r="F764" t="str" cm="1">
        <f t="array" ref="F7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64" t="str">
        <f>IF(LEFT(Table1[[#This Row],[Section]],1)="C", "C-Batch", "Techno")</f>
        <v>C-Batch</v>
      </c>
      <c r="H764" t="s">
        <v>4745</v>
      </c>
      <c r="I764">
        <v>240</v>
      </c>
      <c r="J764">
        <v>6</v>
      </c>
      <c r="K764">
        <v>56</v>
      </c>
      <c r="L764">
        <v>28</v>
      </c>
      <c r="M764">
        <v>60</v>
      </c>
      <c r="N764">
        <v>52</v>
      </c>
      <c r="O764">
        <f>SUM(Table1[[#This Row],[Maths A]:[Che]])</f>
        <v>196</v>
      </c>
    </row>
    <row r="765" spans="1:15" x14ac:dyDescent="0.25">
      <c r="A765" t="s">
        <v>433</v>
      </c>
      <c r="B765" t="s">
        <v>303</v>
      </c>
      <c r="C765" t="s">
        <v>4748</v>
      </c>
      <c r="D765" t="s">
        <v>15</v>
      </c>
      <c r="E765" t="s">
        <v>435</v>
      </c>
      <c r="F765" t="str" cm="1">
        <f t="array" ref="F7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65" t="str">
        <f>IF(LEFT(Table1[[#This Row],[Section]],1)="C", "C-Batch", "Techno")</f>
        <v>Techno</v>
      </c>
      <c r="H765" t="s">
        <v>4745</v>
      </c>
      <c r="I765">
        <v>240</v>
      </c>
      <c r="J765">
        <v>28</v>
      </c>
      <c r="K765">
        <v>48</v>
      </c>
      <c r="L765">
        <v>36</v>
      </c>
      <c r="M765">
        <v>52</v>
      </c>
      <c r="N765">
        <v>44</v>
      </c>
      <c r="O765">
        <f>SUM(Table1[[#This Row],[Maths A]:[Che]])</f>
        <v>180</v>
      </c>
    </row>
    <row r="766" spans="1:15" x14ac:dyDescent="0.25">
      <c r="A766" t="s">
        <v>306</v>
      </c>
      <c r="B766" t="s">
        <v>307</v>
      </c>
      <c r="C766" t="s">
        <v>4748</v>
      </c>
      <c r="D766" t="s">
        <v>67</v>
      </c>
      <c r="E766" t="s">
        <v>122</v>
      </c>
      <c r="F766" t="str" cm="1">
        <f t="array" ref="F7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66" t="str">
        <f>IF(LEFT(Table1[[#This Row],[Section]],1)="C", "C-Batch", "Techno")</f>
        <v>Techno</v>
      </c>
      <c r="H766" t="s">
        <v>4745</v>
      </c>
      <c r="I766">
        <v>240</v>
      </c>
      <c r="J766">
        <v>38</v>
      </c>
      <c r="K766">
        <v>36</v>
      </c>
      <c r="L766">
        <v>16</v>
      </c>
      <c r="M766">
        <v>36</v>
      </c>
      <c r="N766">
        <v>36</v>
      </c>
      <c r="O766">
        <f>SUM(Table1[[#This Row],[Maths A]:[Che]])</f>
        <v>124</v>
      </c>
    </row>
    <row r="767" spans="1:15" x14ac:dyDescent="0.25">
      <c r="A767" t="s">
        <v>1473</v>
      </c>
      <c r="B767" t="s">
        <v>4831</v>
      </c>
      <c r="C767" t="s">
        <v>4748</v>
      </c>
      <c r="D767" t="s">
        <v>67</v>
      </c>
      <c r="E767" t="s">
        <v>260</v>
      </c>
      <c r="F767" t="str" cm="1">
        <f t="array" ref="F7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67" t="str">
        <f>IF(LEFT(Table1[[#This Row],[Section]],1)="C", "C-Batch", "Techno")</f>
        <v>C-Batch</v>
      </c>
      <c r="H767" t="s">
        <v>4745</v>
      </c>
      <c r="I767">
        <v>240</v>
      </c>
      <c r="J767">
        <v>14</v>
      </c>
      <c r="K767">
        <v>44</v>
      </c>
      <c r="L767">
        <v>32</v>
      </c>
      <c r="M767">
        <v>44</v>
      </c>
      <c r="N767">
        <v>44</v>
      </c>
      <c r="O767">
        <f>SUM(Table1[[#This Row],[Maths A]:[Che]])</f>
        <v>164</v>
      </c>
    </row>
    <row r="768" spans="1:15" x14ac:dyDescent="0.25">
      <c r="A768" t="s">
        <v>4394</v>
      </c>
      <c r="B768" t="s">
        <v>4395</v>
      </c>
      <c r="C768" t="s">
        <v>4748</v>
      </c>
      <c r="D768" t="s">
        <v>67</v>
      </c>
      <c r="E768" t="s">
        <v>377</v>
      </c>
      <c r="F768" t="str" cm="1">
        <f t="array" ref="F7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68" t="str">
        <f>IF(LEFT(Table1[[#This Row],[Section]],1)="C", "C-Batch", "Techno")</f>
        <v>C-Batch</v>
      </c>
      <c r="H768" t="s">
        <v>4745</v>
      </c>
      <c r="I768">
        <v>240</v>
      </c>
      <c r="J768">
        <v>92</v>
      </c>
      <c r="K768">
        <v>32</v>
      </c>
      <c r="L768">
        <v>20</v>
      </c>
      <c r="M768">
        <v>40</v>
      </c>
      <c r="N768">
        <v>36</v>
      </c>
      <c r="O768">
        <f>SUM(Table1[[#This Row],[Maths A]:[Che]])</f>
        <v>128</v>
      </c>
    </row>
    <row r="769" spans="1:15" x14ac:dyDescent="0.25">
      <c r="A769" t="s">
        <v>1960</v>
      </c>
      <c r="B769" t="s">
        <v>1961</v>
      </c>
      <c r="C769" t="s">
        <v>4748</v>
      </c>
      <c r="D769" t="s">
        <v>15</v>
      </c>
      <c r="E769" t="s">
        <v>17</v>
      </c>
      <c r="F769" t="str" cm="1">
        <f t="array" ref="F7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69" t="str">
        <f>IF(LEFT(Table1[[#This Row],[Section]],1)="C", "C-Batch", "Techno")</f>
        <v>C-Batch</v>
      </c>
      <c r="H769" t="s">
        <v>4745</v>
      </c>
      <c r="I769">
        <v>240</v>
      </c>
      <c r="J769">
        <v>43</v>
      </c>
      <c r="K769">
        <v>44</v>
      </c>
      <c r="L769">
        <v>8</v>
      </c>
      <c r="M769">
        <v>48</v>
      </c>
      <c r="N769">
        <v>24</v>
      </c>
      <c r="O769">
        <f>SUM(Table1[[#This Row],[Maths A]:[Che]])</f>
        <v>124</v>
      </c>
    </row>
    <row r="770" spans="1:15" x14ac:dyDescent="0.25">
      <c r="A770" t="s">
        <v>244</v>
      </c>
      <c r="B770" t="s">
        <v>245</v>
      </c>
      <c r="C770" t="s">
        <v>4748</v>
      </c>
      <c r="D770" t="s">
        <v>15</v>
      </c>
      <c r="E770" t="s">
        <v>219</v>
      </c>
      <c r="F770" t="str" cm="1">
        <f t="array" ref="F7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70" t="str">
        <f>IF(LEFT(Table1[[#This Row],[Section]],1)="C", "C-Batch", "Techno")</f>
        <v>Techno</v>
      </c>
      <c r="H770" t="s">
        <v>4745</v>
      </c>
      <c r="I770">
        <v>240</v>
      </c>
      <c r="J770">
        <v>73</v>
      </c>
      <c r="K770">
        <v>40</v>
      </c>
      <c r="L770">
        <v>0</v>
      </c>
      <c r="M770">
        <v>44</v>
      </c>
      <c r="N770">
        <v>24</v>
      </c>
      <c r="O770">
        <f>SUM(Table1[[#This Row],[Maths A]:[Che]])</f>
        <v>108</v>
      </c>
    </row>
    <row r="771" spans="1:15" x14ac:dyDescent="0.25">
      <c r="A771" t="s">
        <v>3590</v>
      </c>
      <c r="B771" t="s">
        <v>3591</v>
      </c>
      <c r="C771" t="s">
        <v>4748</v>
      </c>
      <c r="D771" t="s">
        <v>15</v>
      </c>
      <c r="E771" t="s">
        <v>167</v>
      </c>
      <c r="F771" t="str" cm="1">
        <f t="array" ref="F7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71" t="str">
        <f>IF(LEFT(Table1[[#This Row],[Section]],1)="C", "C-Batch", "Techno")</f>
        <v>Techno</v>
      </c>
      <c r="H771" t="s">
        <v>4745</v>
      </c>
      <c r="I771">
        <v>240</v>
      </c>
      <c r="J771">
        <v>100</v>
      </c>
      <c r="K771">
        <v>36</v>
      </c>
      <c r="L771">
        <v>32</v>
      </c>
      <c r="M771">
        <v>40</v>
      </c>
      <c r="N771">
        <v>32</v>
      </c>
      <c r="O771">
        <f>SUM(Table1[[#This Row],[Maths A]:[Che]])</f>
        <v>140</v>
      </c>
    </row>
    <row r="772" spans="1:15" x14ac:dyDescent="0.25">
      <c r="A772" t="s">
        <v>3362</v>
      </c>
      <c r="B772" t="s">
        <v>3363</v>
      </c>
      <c r="C772" t="s">
        <v>4748</v>
      </c>
      <c r="D772" t="s">
        <v>67</v>
      </c>
      <c r="E772" t="s">
        <v>373</v>
      </c>
      <c r="F772" t="str" cm="1">
        <f t="array" ref="F7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72" t="str">
        <f>IF(LEFT(Table1[[#This Row],[Section]],1)="C", "C-Batch", "Techno")</f>
        <v>Techno</v>
      </c>
      <c r="H772" t="s">
        <v>4745</v>
      </c>
      <c r="I772">
        <v>240</v>
      </c>
      <c r="J772">
        <v>70</v>
      </c>
      <c r="K772">
        <v>36</v>
      </c>
      <c r="L772">
        <v>4</v>
      </c>
      <c r="M772">
        <v>44</v>
      </c>
      <c r="N772">
        <v>28</v>
      </c>
      <c r="O772">
        <f>SUM(Table1[[#This Row],[Maths A]:[Che]])</f>
        <v>112</v>
      </c>
    </row>
    <row r="773" spans="1:15" x14ac:dyDescent="0.25">
      <c r="A773" t="s">
        <v>4501</v>
      </c>
      <c r="B773" t="s">
        <v>4502</v>
      </c>
      <c r="C773" t="s">
        <v>4748</v>
      </c>
      <c r="D773" t="s">
        <v>15</v>
      </c>
      <c r="E773" t="s">
        <v>377</v>
      </c>
      <c r="F773" t="str" cm="1">
        <f t="array" ref="F7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73" t="str">
        <f>IF(LEFT(Table1[[#This Row],[Section]],1)="C", "C-Batch", "Techno")</f>
        <v>C-Batch</v>
      </c>
      <c r="H773" t="s">
        <v>4745</v>
      </c>
      <c r="I773">
        <v>240</v>
      </c>
      <c r="J773">
        <v>85</v>
      </c>
      <c r="K773">
        <v>40</v>
      </c>
      <c r="L773">
        <v>28</v>
      </c>
      <c r="M773">
        <v>48</v>
      </c>
      <c r="N773">
        <v>24</v>
      </c>
      <c r="O773">
        <f>SUM(Table1[[#This Row],[Maths A]:[Che]])</f>
        <v>140</v>
      </c>
    </row>
    <row r="774" spans="1:15" x14ac:dyDescent="0.25">
      <c r="A774" t="s">
        <v>1849</v>
      </c>
      <c r="B774" t="s">
        <v>1850</v>
      </c>
      <c r="C774" t="s">
        <v>4748</v>
      </c>
      <c r="D774" t="s">
        <v>67</v>
      </c>
      <c r="E774" t="s">
        <v>17</v>
      </c>
      <c r="F774" t="str" cm="1">
        <f t="array" ref="F7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74" t="str">
        <f>IF(LEFT(Table1[[#This Row],[Section]],1)="C", "C-Batch", "Techno")</f>
        <v>C-Batch</v>
      </c>
      <c r="H774" t="s">
        <v>4745</v>
      </c>
      <c r="I774">
        <v>240</v>
      </c>
      <c r="J774">
        <v>60</v>
      </c>
      <c r="K774">
        <v>40</v>
      </c>
      <c r="L774">
        <v>16</v>
      </c>
      <c r="M774">
        <v>36</v>
      </c>
      <c r="N774">
        <v>28</v>
      </c>
      <c r="O774">
        <f>SUM(Table1[[#This Row],[Maths A]:[Che]])</f>
        <v>120</v>
      </c>
    </row>
    <row r="775" spans="1:15" x14ac:dyDescent="0.25">
      <c r="A775" t="s">
        <v>3549</v>
      </c>
      <c r="B775" t="s">
        <v>3550</v>
      </c>
      <c r="C775" t="s">
        <v>4748</v>
      </c>
      <c r="D775" t="s">
        <v>15</v>
      </c>
      <c r="E775" t="s">
        <v>472</v>
      </c>
      <c r="F775" t="str" cm="1">
        <f t="array" ref="F7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75" t="str">
        <f>IF(LEFT(Table1[[#This Row],[Section]],1)="C", "C-Batch", "Techno")</f>
        <v>Techno</v>
      </c>
      <c r="H775" t="s">
        <v>4745</v>
      </c>
      <c r="I775">
        <v>240</v>
      </c>
      <c r="J775">
        <v>59</v>
      </c>
      <c r="K775">
        <v>40</v>
      </c>
      <c r="L775">
        <v>20</v>
      </c>
      <c r="M775">
        <v>36</v>
      </c>
      <c r="N775">
        <v>36</v>
      </c>
      <c r="O775">
        <f>SUM(Table1[[#This Row],[Maths A]:[Che]])</f>
        <v>132</v>
      </c>
    </row>
    <row r="776" spans="1:15" x14ac:dyDescent="0.25">
      <c r="A776" t="s">
        <v>807</v>
      </c>
      <c r="B776" t="s">
        <v>808</v>
      </c>
      <c r="C776" t="s">
        <v>4748</v>
      </c>
      <c r="D776" t="s">
        <v>67</v>
      </c>
      <c r="E776" t="s">
        <v>377</v>
      </c>
      <c r="F776" t="str" cm="1">
        <f t="array" ref="F7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76" t="str">
        <f>IF(LEFT(Table1[[#This Row],[Section]],1)="C", "C-Batch", "Techno")</f>
        <v>C-Batch</v>
      </c>
      <c r="H776" t="s">
        <v>4745</v>
      </c>
      <c r="I776">
        <v>240</v>
      </c>
      <c r="J776">
        <v>22</v>
      </c>
      <c r="K776">
        <v>48</v>
      </c>
      <c r="L776">
        <v>24</v>
      </c>
      <c r="M776">
        <v>48</v>
      </c>
      <c r="N776">
        <v>36</v>
      </c>
      <c r="O776">
        <f>SUM(Table1[[#This Row],[Maths A]:[Che]])</f>
        <v>156</v>
      </c>
    </row>
    <row r="777" spans="1:15" x14ac:dyDescent="0.25">
      <c r="A777" t="s">
        <v>4544</v>
      </c>
      <c r="B777" t="s">
        <v>4545</v>
      </c>
      <c r="C777" t="s">
        <v>4748</v>
      </c>
      <c r="D777" t="s">
        <v>15</v>
      </c>
      <c r="E777" t="s">
        <v>167</v>
      </c>
      <c r="F777" t="str" cm="1">
        <f t="array" ref="F7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77" t="str">
        <f>IF(LEFT(Table1[[#This Row],[Section]],1)="C", "C-Batch", "Techno")</f>
        <v>Techno</v>
      </c>
      <c r="H777" t="s">
        <v>4745</v>
      </c>
      <c r="I777">
        <v>240</v>
      </c>
      <c r="J777">
        <v>90</v>
      </c>
      <c r="K777">
        <v>40</v>
      </c>
      <c r="L777">
        <v>24</v>
      </c>
      <c r="M777">
        <v>48</v>
      </c>
      <c r="N777">
        <v>24</v>
      </c>
      <c r="O777">
        <f>SUM(Table1[[#This Row],[Maths A]:[Che]])</f>
        <v>136</v>
      </c>
    </row>
    <row r="778" spans="1:15" x14ac:dyDescent="0.25">
      <c r="A778" t="s">
        <v>4425</v>
      </c>
      <c r="B778" t="s">
        <v>4426</v>
      </c>
      <c r="C778" t="s">
        <v>4748</v>
      </c>
      <c r="D778" t="s">
        <v>67</v>
      </c>
      <c r="E778" t="s">
        <v>219</v>
      </c>
      <c r="F778" t="str" cm="1">
        <f t="array" ref="F7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78" t="str">
        <f>IF(LEFT(Table1[[#This Row],[Section]],1)="C", "C-Batch", "Techno")</f>
        <v>Techno</v>
      </c>
      <c r="H778" t="s">
        <v>4745</v>
      </c>
      <c r="I778">
        <v>240</v>
      </c>
      <c r="J778">
        <v>35</v>
      </c>
      <c r="K778">
        <v>40</v>
      </c>
      <c r="L778">
        <v>28</v>
      </c>
      <c r="M778">
        <v>40</v>
      </c>
      <c r="N778">
        <v>32</v>
      </c>
      <c r="O778">
        <f>SUM(Table1[[#This Row],[Maths A]:[Che]])</f>
        <v>140</v>
      </c>
    </row>
    <row r="779" spans="1:15" x14ac:dyDescent="0.25">
      <c r="A779" t="s">
        <v>4522</v>
      </c>
      <c r="B779" t="s">
        <v>4523</v>
      </c>
      <c r="C779" t="s">
        <v>4748</v>
      </c>
      <c r="D779" t="s">
        <v>67</v>
      </c>
      <c r="E779" t="s">
        <v>373</v>
      </c>
      <c r="F779" t="str" cm="1">
        <f t="array" ref="F7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79" t="str">
        <f>IF(LEFT(Table1[[#This Row],[Section]],1)="C", "C-Batch", "Techno")</f>
        <v>Techno</v>
      </c>
      <c r="H779" t="s">
        <v>4745</v>
      </c>
      <c r="I779">
        <v>240</v>
      </c>
      <c r="J779">
        <v>99</v>
      </c>
      <c r="K779">
        <v>32</v>
      </c>
      <c r="L779">
        <v>24</v>
      </c>
      <c r="M779">
        <v>40</v>
      </c>
      <c r="N779">
        <v>24</v>
      </c>
      <c r="O779">
        <f>SUM(Table1[[#This Row],[Maths A]:[Che]])</f>
        <v>120</v>
      </c>
    </row>
    <row r="780" spans="1:15" x14ac:dyDescent="0.25">
      <c r="A780" t="s">
        <v>1814</v>
      </c>
      <c r="B780" t="s">
        <v>1815</v>
      </c>
      <c r="C780" t="s">
        <v>4748</v>
      </c>
      <c r="D780" t="s">
        <v>67</v>
      </c>
      <c r="E780" t="s">
        <v>373</v>
      </c>
      <c r="F780" t="str" cm="1">
        <f t="array" ref="F7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80" t="str">
        <f>IF(LEFT(Table1[[#This Row],[Section]],1)="C", "C-Batch", "Techno")</f>
        <v>Techno</v>
      </c>
      <c r="H780" t="s">
        <v>4745</v>
      </c>
      <c r="I780">
        <v>240</v>
      </c>
      <c r="J780">
        <v>85</v>
      </c>
      <c r="K780">
        <v>32</v>
      </c>
      <c r="L780">
        <v>16</v>
      </c>
      <c r="M780">
        <v>44</v>
      </c>
      <c r="N780">
        <v>28</v>
      </c>
      <c r="O780">
        <f>SUM(Table1[[#This Row],[Maths A]:[Che]])</f>
        <v>120</v>
      </c>
    </row>
    <row r="781" spans="1:15" x14ac:dyDescent="0.25">
      <c r="A781" t="s">
        <v>4008</v>
      </c>
      <c r="B781" t="s">
        <v>1634</v>
      </c>
      <c r="C781" t="s">
        <v>4748</v>
      </c>
      <c r="D781" t="s">
        <v>15</v>
      </c>
      <c r="E781" t="s">
        <v>85</v>
      </c>
      <c r="F781" t="str" cm="1">
        <f t="array" ref="F7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81" t="str">
        <f>IF(LEFT(Table1[[#This Row],[Section]],1)="C", "C-Batch", "Techno")</f>
        <v>Techno</v>
      </c>
      <c r="H781" t="s">
        <v>4745</v>
      </c>
      <c r="I781">
        <v>240</v>
      </c>
      <c r="J781">
        <v>34</v>
      </c>
      <c r="K781">
        <v>36</v>
      </c>
      <c r="L781">
        <v>16</v>
      </c>
      <c r="M781">
        <v>36</v>
      </c>
      <c r="N781">
        <v>24</v>
      </c>
      <c r="O781">
        <f>SUM(Table1[[#This Row],[Maths A]:[Che]])</f>
        <v>112</v>
      </c>
    </row>
    <row r="782" spans="1:15" x14ac:dyDescent="0.25">
      <c r="A782" t="s">
        <v>1778</v>
      </c>
      <c r="B782" t="s">
        <v>1779</v>
      </c>
      <c r="C782" t="s">
        <v>4748</v>
      </c>
      <c r="D782" t="s">
        <v>15</v>
      </c>
      <c r="E782" t="s">
        <v>167</v>
      </c>
      <c r="F782" t="str" cm="1">
        <f t="array" ref="F7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82" t="str">
        <f>IF(LEFT(Table1[[#This Row],[Section]],1)="C", "C-Batch", "Techno")</f>
        <v>Techno</v>
      </c>
      <c r="H782" t="s">
        <v>4745</v>
      </c>
      <c r="I782">
        <v>240</v>
      </c>
      <c r="J782">
        <v>25</v>
      </c>
      <c r="K782">
        <v>40</v>
      </c>
      <c r="L782">
        <v>28</v>
      </c>
      <c r="M782">
        <v>52</v>
      </c>
      <c r="N782">
        <v>36</v>
      </c>
      <c r="O782">
        <f>SUM(Table1[[#This Row],[Maths A]:[Che]])</f>
        <v>156</v>
      </c>
    </row>
    <row r="783" spans="1:15" x14ac:dyDescent="0.25">
      <c r="A783" t="s">
        <v>2584</v>
      </c>
      <c r="B783" t="s">
        <v>2585</v>
      </c>
      <c r="C783" t="s">
        <v>4748</v>
      </c>
      <c r="D783" t="s">
        <v>67</v>
      </c>
      <c r="E783" t="s">
        <v>373</v>
      </c>
      <c r="F783" t="str" cm="1">
        <f t="array" ref="F7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83" t="str">
        <f>IF(LEFT(Table1[[#This Row],[Section]],1)="C", "C-Batch", "Techno")</f>
        <v>Techno</v>
      </c>
      <c r="H783" t="s">
        <v>4745</v>
      </c>
      <c r="I783">
        <v>240</v>
      </c>
      <c r="J783">
        <v>25</v>
      </c>
      <c r="K783">
        <v>48</v>
      </c>
      <c r="L783">
        <v>28</v>
      </c>
      <c r="M783">
        <v>52</v>
      </c>
      <c r="N783">
        <v>44</v>
      </c>
      <c r="O783">
        <f>SUM(Table1[[#This Row],[Maths A]:[Che]])</f>
        <v>172</v>
      </c>
    </row>
    <row r="784" spans="1:15" x14ac:dyDescent="0.25">
      <c r="A784" t="s">
        <v>2413</v>
      </c>
      <c r="B784" t="s">
        <v>2414</v>
      </c>
      <c r="C784" t="s">
        <v>4748</v>
      </c>
      <c r="D784" t="s">
        <v>67</v>
      </c>
      <c r="E784" t="s">
        <v>138</v>
      </c>
      <c r="F784" t="str" cm="1">
        <f t="array" ref="F7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84" t="str">
        <f>IF(LEFT(Table1[[#This Row],[Section]],1)="C", "C-Batch", "Techno")</f>
        <v>C-Batch</v>
      </c>
      <c r="H784" t="s">
        <v>4745</v>
      </c>
      <c r="I784">
        <v>240</v>
      </c>
      <c r="J784">
        <v>38</v>
      </c>
      <c r="K784">
        <v>40</v>
      </c>
      <c r="L784">
        <v>24</v>
      </c>
      <c r="M784">
        <v>48</v>
      </c>
      <c r="N784">
        <v>28</v>
      </c>
      <c r="O784">
        <f>SUM(Table1[[#This Row],[Maths A]:[Che]])</f>
        <v>140</v>
      </c>
    </row>
    <row r="785" spans="1:15" x14ac:dyDescent="0.25">
      <c r="A785" t="s">
        <v>1631</v>
      </c>
      <c r="B785" t="s">
        <v>1632</v>
      </c>
      <c r="C785" t="s">
        <v>4748</v>
      </c>
      <c r="D785" t="s">
        <v>15</v>
      </c>
      <c r="E785" t="s">
        <v>94</v>
      </c>
      <c r="F785" t="str" cm="1">
        <f t="array" ref="F7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85" t="str">
        <f>IF(LEFT(Table1[[#This Row],[Section]],1)="C", "C-Batch", "Techno")</f>
        <v>C-Batch</v>
      </c>
      <c r="H785" t="s">
        <v>4745</v>
      </c>
      <c r="I785">
        <v>240</v>
      </c>
      <c r="J785">
        <v>47</v>
      </c>
      <c r="K785">
        <v>36</v>
      </c>
      <c r="L785">
        <v>12</v>
      </c>
      <c r="M785">
        <v>44</v>
      </c>
      <c r="N785">
        <v>24</v>
      </c>
      <c r="O785">
        <f>SUM(Table1[[#This Row],[Maths A]:[Che]])</f>
        <v>116</v>
      </c>
    </row>
    <row r="786" spans="1:15" x14ac:dyDescent="0.25">
      <c r="A786" t="s">
        <v>4412</v>
      </c>
      <c r="B786" t="s">
        <v>1907</v>
      </c>
      <c r="C786" t="s">
        <v>4748</v>
      </c>
      <c r="D786" t="s">
        <v>67</v>
      </c>
      <c r="E786" t="s">
        <v>219</v>
      </c>
      <c r="F786" t="str" cm="1">
        <f t="array" ref="F7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86" t="str">
        <f>IF(LEFT(Table1[[#This Row],[Section]],1)="C", "C-Batch", "Techno")</f>
        <v>Techno</v>
      </c>
      <c r="H786" t="s">
        <v>4745</v>
      </c>
      <c r="I786">
        <v>240</v>
      </c>
      <c r="J786">
        <v>35</v>
      </c>
      <c r="K786">
        <v>40</v>
      </c>
      <c r="L786">
        <v>8</v>
      </c>
      <c r="M786">
        <v>40</v>
      </c>
      <c r="N786">
        <v>32</v>
      </c>
      <c r="O786">
        <f>SUM(Table1[[#This Row],[Maths A]:[Che]])</f>
        <v>120</v>
      </c>
    </row>
    <row r="787" spans="1:15" x14ac:dyDescent="0.25">
      <c r="A787" t="s">
        <v>1906</v>
      </c>
      <c r="B787" t="s">
        <v>4829</v>
      </c>
      <c r="C787" t="s">
        <v>4748</v>
      </c>
      <c r="D787" t="s">
        <v>67</v>
      </c>
      <c r="E787" t="s">
        <v>17</v>
      </c>
      <c r="F787" t="str" cm="1">
        <f t="array" ref="F7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87" t="str">
        <f>IF(LEFT(Table1[[#This Row],[Section]],1)="C", "C-Batch", "Techno")</f>
        <v>C-Batch</v>
      </c>
      <c r="H787" t="s">
        <v>4745</v>
      </c>
      <c r="I787">
        <v>240</v>
      </c>
      <c r="J787">
        <v>72</v>
      </c>
      <c r="K787">
        <v>40</v>
      </c>
      <c r="L787">
        <v>8</v>
      </c>
      <c r="M787">
        <v>40</v>
      </c>
      <c r="N787">
        <v>28</v>
      </c>
      <c r="O787">
        <f>SUM(Table1[[#This Row],[Maths A]:[Che]])</f>
        <v>116</v>
      </c>
    </row>
    <row r="788" spans="1:15" x14ac:dyDescent="0.25">
      <c r="A788" t="s">
        <v>1675</v>
      </c>
      <c r="B788" t="s">
        <v>1676</v>
      </c>
      <c r="C788" t="s">
        <v>4748</v>
      </c>
      <c r="D788" t="s">
        <v>15</v>
      </c>
      <c r="E788" t="s">
        <v>94</v>
      </c>
      <c r="F788" t="str" cm="1">
        <f t="array" ref="F7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88" t="str">
        <f>IF(LEFT(Table1[[#This Row],[Section]],1)="C", "C-Batch", "Techno")</f>
        <v>C-Batch</v>
      </c>
      <c r="H788" t="s">
        <v>4745</v>
      </c>
      <c r="I788">
        <v>240</v>
      </c>
      <c r="J788">
        <v>3</v>
      </c>
      <c r="K788">
        <v>56</v>
      </c>
      <c r="L788">
        <v>28</v>
      </c>
      <c r="M788">
        <v>56</v>
      </c>
      <c r="N788">
        <v>52</v>
      </c>
      <c r="O788">
        <f>SUM(Table1[[#This Row],[Maths A]:[Che]])</f>
        <v>192</v>
      </c>
    </row>
    <row r="789" spans="1:15" x14ac:dyDescent="0.25">
      <c r="A789" t="s">
        <v>4636</v>
      </c>
      <c r="B789" t="s">
        <v>4637</v>
      </c>
      <c r="C789" t="s">
        <v>4748</v>
      </c>
      <c r="D789" t="s">
        <v>15</v>
      </c>
      <c r="E789" t="s">
        <v>219</v>
      </c>
      <c r="F789" t="str" cm="1">
        <f t="array" ref="F7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89" t="str">
        <f>IF(LEFT(Table1[[#This Row],[Section]],1)="C", "C-Batch", "Techno")</f>
        <v>Techno</v>
      </c>
      <c r="H789" t="s">
        <v>4745</v>
      </c>
      <c r="I789">
        <v>240</v>
      </c>
      <c r="J789">
        <v>93</v>
      </c>
      <c r="K789">
        <v>32</v>
      </c>
      <c r="L789">
        <v>4</v>
      </c>
      <c r="M789">
        <v>44</v>
      </c>
      <c r="N789">
        <v>32</v>
      </c>
      <c r="O789">
        <f>SUM(Table1[[#This Row],[Maths A]:[Che]])</f>
        <v>112</v>
      </c>
    </row>
    <row r="790" spans="1:15" x14ac:dyDescent="0.25">
      <c r="A790" t="s">
        <v>1282</v>
      </c>
      <c r="B790" t="s">
        <v>1283</v>
      </c>
      <c r="C790" t="s">
        <v>4748</v>
      </c>
      <c r="D790" t="s">
        <v>15</v>
      </c>
      <c r="E790" t="s">
        <v>17</v>
      </c>
      <c r="F790" t="str" cm="1">
        <f t="array" ref="F7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790" t="str">
        <f>IF(LEFT(Table1[[#This Row],[Section]],1)="C", "C-Batch", "Techno")</f>
        <v>C-Batch</v>
      </c>
      <c r="H790" t="s">
        <v>4745</v>
      </c>
      <c r="I790">
        <v>240</v>
      </c>
      <c r="J790">
        <v>40</v>
      </c>
      <c r="K790">
        <v>36</v>
      </c>
      <c r="L790">
        <v>0</v>
      </c>
      <c r="M790">
        <v>40</v>
      </c>
      <c r="N790">
        <v>28</v>
      </c>
      <c r="O790">
        <f>SUM(Table1[[#This Row],[Maths A]:[Che]])</f>
        <v>104</v>
      </c>
    </row>
    <row r="791" spans="1:15" x14ac:dyDescent="0.25">
      <c r="A791" t="s">
        <v>2962</v>
      </c>
      <c r="B791" t="s">
        <v>2963</v>
      </c>
      <c r="C791" t="s">
        <v>4748</v>
      </c>
      <c r="D791" t="s">
        <v>15</v>
      </c>
      <c r="E791" t="s">
        <v>410</v>
      </c>
      <c r="F791" t="str" cm="1">
        <f t="array" ref="F7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91" t="str">
        <f>IF(LEFT(Table1[[#This Row],[Section]],1)="C", "C-Batch", "Techno")</f>
        <v>Techno</v>
      </c>
      <c r="H791" t="s">
        <v>4745</v>
      </c>
      <c r="I791">
        <v>240</v>
      </c>
      <c r="J791">
        <v>23</v>
      </c>
      <c r="K791">
        <v>48</v>
      </c>
      <c r="L791">
        <v>28</v>
      </c>
      <c r="M791">
        <v>48</v>
      </c>
      <c r="N791">
        <v>40</v>
      </c>
      <c r="O791">
        <f>SUM(Table1[[#This Row],[Maths A]:[Che]])</f>
        <v>164</v>
      </c>
    </row>
    <row r="792" spans="1:15" x14ac:dyDescent="0.25">
      <c r="A792" t="s">
        <v>880</v>
      </c>
      <c r="B792" t="s">
        <v>881</v>
      </c>
      <c r="C792" t="s">
        <v>4748</v>
      </c>
      <c r="D792" t="s">
        <v>15</v>
      </c>
      <c r="E792" t="s">
        <v>483</v>
      </c>
      <c r="F792" t="str" cm="1">
        <f t="array" ref="F7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92" t="str">
        <f>IF(LEFT(Table1[[#This Row],[Section]],1)="C", "C-Batch", "Techno")</f>
        <v>C-Batch</v>
      </c>
      <c r="H792" t="s">
        <v>4745</v>
      </c>
      <c r="I792">
        <v>240</v>
      </c>
      <c r="J792">
        <v>66</v>
      </c>
      <c r="K792">
        <v>36</v>
      </c>
      <c r="L792">
        <v>12</v>
      </c>
      <c r="M792">
        <v>40</v>
      </c>
      <c r="N792">
        <v>24</v>
      </c>
      <c r="O792">
        <f>SUM(Table1[[#This Row],[Maths A]:[Che]])</f>
        <v>112</v>
      </c>
    </row>
    <row r="793" spans="1:15" x14ac:dyDescent="0.25">
      <c r="A793" t="s">
        <v>3145</v>
      </c>
      <c r="B793" t="s">
        <v>2288</v>
      </c>
      <c r="C793" t="s">
        <v>4748</v>
      </c>
      <c r="D793" t="s">
        <v>67</v>
      </c>
      <c r="E793" t="s">
        <v>260</v>
      </c>
      <c r="F793" t="str" cm="1">
        <f t="array" ref="F7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93" t="str">
        <f>IF(LEFT(Table1[[#This Row],[Section]],1)="C", "C-Batch", "Techno")</f>
        <v>C-Batch</v>
      </c>
      <c r="H793" t="s">
        <v>4745</v>
      </c>
      <c r="I793">
        <v>240</v>
      </c>
      <c r="J793">
        <v>41</v>
      </c>
      <c r="K793">
        <v>40</v>
      </c>
      <c r="L793">
        <v>20</v>
      </c>
      <c r="M793">
        <v>40</v>
      </c>
      <c r="N793">
        <v>32</v>
      </c>
      <c r="O793">
        <f>SUM(Table1[[#This Row],[Maths A]:[Che]])</f>
        <v>132</v>
      </c>
    </row>
    <row r="794" spans="1:15" x14ac:dyDescent="0.25">
      <c r="A794" t="s">
        <v>4022</v>
      </c>
      <c r="B794" t="s">
        <v>4023</v>
      </c>
      <c r="C794" t="s">
        <v>4748</v>
      </c>
      <c r="D794" t="s">
        <v>15</v>
      </c>
      <c r="E794" t="s">
        <v>410</v>
      </c>
      <c r="F794" t="str" cm="1">
        <f t="array" ref="F7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94" t="str">
        <f>IF(LEFT(Table1[[#This Row],[Section]],1)="C", "C-Batch", "Techno")</f>
        <v>Techno</v>
      </c>
      <c r="H794" t="s">
        <v>4745</v>
      </c>
      <c r="I794">
        <v>240</v>
      </c>
      <c r="J794">
        <v>40</v>
      </c>
      <c r="K794">
        <v>44</v>
      </c>
      <c r="L794">
        <v>8</v>
      </c>
      <c r="M794">
        <v>36</v>
      </c>
      <c r="N794">
        <v>32</v>
      </c>
      <c r="O794">
        <f>SUM(Table1[[#This Row],[Maths A]:[Che]])</f>
        <v>120</v>
      </c>
    </row>
    <row r="795" spans="1:15" x14ac:dyDescent="0.25">
      <c r="A795" t="s">
        <v>4541</v>
      </c>
      <c r="B795" t="s">
        <v>474</v>
      </c>
      <c r="C795" t="s">
        <v>4748</v>
      </c>
      <c r="D795" t="s">
        <v>67</v>
      </c>
      <c r="E795" t="s">
        <v>394</v>
      </c>
      <c r="F795" t="str" cm="1">
        <f t="array" ref="F7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795" t="str">
        <f>IF(LEFT(Table1[[#This Row],[Section]],1)="C", "C-Batch", "Techno")</f>
        <v>Techno</v>
      </c>
      <c r="H795" t="s">
        <v>4745</v>
      </c>
      <c r="I795">
        <v>240</v>
      </c>
      <c r="J795">
        <v>18</v>
      </c>
      <c r="K795">
        <v>44</v>
      </c>
      <c r="L795">
        <v>28</v>
      </c>
      <c r="M795">
        <v>44</v>
      </c>
      <c r="N795">
        <v>36</v>
      </c>
      <c r="O795">
        <f>SUM(Table1[[#This Row],[Maths A]:[Che]])</f>
        <v>152</v>
      </c>
    </row>
    <row r="796" spans="1:15" x14ac:dyDescent="0.25">
      <c r="A796" t="s">
        <v>469</v>
      </c>
      <c r="B796" t="s">
        <v>470</v>
      </c>
      <c r="C796" t="s">
        <v>4748</v>
      </c>
      <c r="D796" t="s">
        <v>67</v>
      </c>
      <c r="E796" t="s">
        <v>472</v>
      </c>
      <c r="F796" t="str" cm="1">
        <f t="array" ref="F7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96" t="str">
        <f>IF(LEFT(Table1[[#This Row],[Section]],1)="C", "C-Batch", "Techno")</f>
        <v>Techno</v>
      </c>
      <c r="H796" t="s">
        <v>4745</v>
      </c>
      <c r="I796">
        <v>240</v>
      </c>
      <c r="J796">
        <v>86</v>
      </c>
      <c r="K796">
        <v>40</v>
      </c>
      <c r="L796">
        <v>16</v>
      </c>
      <c r="M796">
        <v>48</v>
      </c>
      <c r="N796">
        <v>36</v>
      </c>
      <c r="O796">
        <f>SUM(Table1[[#This Row],[Maths A]:[Che]])</f>
        <v>140</v>
      </c>
    </row>
    <row r="797" spans="1:15" x14ac:dyDescent="0.25">
      <c r="A797" t="s">
        <v>3763</v>
      </c>
      <c r="B797" t="s">
        <v>3764</v>
      </c>
      <c r="C797" t="s">
        <v>4748</v>
      </c>
      <c r="D797" t="s">
        <v>67</v>
      </c>
      <c r="E797" t="s">
        <v>233</v>
      </c>
      <c r="F797" t="str" cm="1">
        <f t="array" ref="F7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797" t="str">
        <f>IF(LEFT(Table1[[#This Row],[Section]],1)="C", "C-Batch", "Techno")</f>
        <v>C-Batch</v>
      </c>
      <c r="H797" t="s">
        <v>4745</v>
      </c>
      <c r="I797">
        <v>240</v>
      </c>
      <c r="J797">
        <v>31</v>
      </c>
      <c r="K797">
        <v>40</v>
      </c>
      <c r="L797">
        <v>24</v>
      </c>
      <c r="M797">
        <v>36</v>
      </c>
      <c r="N797">
        <v>32</v>
      </c>
      <c r="O797">
        <f>SUM(Table1[[#This Row],[Maths A]:[Che]])</f>
        <v>132</v>
      </c>
    </row>
    <row r="798" spans="1:15" x14ac:dyDescent="0.25">
      <c r="A798" t="s">
        <v>1801</v>
      </c>
      <c r="B798" t="s">
        <v>1802</v>
      </c>
      <c r="C798" t="s">
        <v>4748</v>
      </c>
      <c r="D798" t="s">
        <v>67</v>
      </c>
      <c r="E798" t="s">
        <v>159</v>
      </c>
      <c r="F798" t="str" cm="1">
        <f t="array" ref="F7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798" t="str">
        <f>IF(LEFT(Table1[[#This Row],[Section]],1)="C", "C-Batch", "Techno")</f>
        <v>C-Batch</v>
      </c>
      <c r="H798" t="s">
        <v>4745</v>
      </c>
      <c r="I798">
        <v>240</v>
      </c>
      <c r="J798">
        <v>77</v>
      </c>
      <c r="K798">
        <v>40</v>
      </c>
      <c r="L798">
        <v>8</v>
      </c>
      <c r="M798">
        <v>40</v>
      </c>
      <c r="N798">
        <v>32</v>
      </c>
      <c r="O798">
        <f>SUM(Table1[[#This Row],[Maths A]:[Che]])</f>
        <v>120</v>
      </c>
    </row>
    <row r="799" spans="1:15" x14ac:dyDescent="0.25">
      <c r="A799" t="s">
        <v>2284</v>
      </c>
      <c r="B799" t="s">
        <v>2285</v>
      </c>
      <c r="C799" t="s">
        <v>4748</v>
      </c>
      <c r="D799" t="s">
        <v>15</v>
      </c>
      <c r="E799" t="s">
        <v>122</v>
      </c>
      <c r="F799" t="str" cm="1">
        <f t="array" ref="F7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799" t="str">
        <f>IF(LEFT(Table1[[#This Row],[Section]],1)="C", "C-Batch", "Techno")</f>
        <v>Techno</v>
      </c>
      <c r="H799" t="s">
        <v>4745</v>
      </c>
      <c r="I799">
        <v>240</v>
      </c>
      <c r="J799">
        <v>34</v>
      </c>
      <c r="K799">
        <v>40</v>
      </c>
      <c r="L799">
        <v>12</v>
      </c>
      <c r="M799">
        <v>40</v>
      </c>
      <c r="N799">
        <v>28</v>
      </c>
      <c r="O799">
        <f>SUM(Table1[[#This Row],[Maths A]:[Che]])</f>
        <v>120</v>
      </c>
    </row>
    <row r="800" spans="1:15" x14ac:dyDescent="0.25">
      <c r="A800" t="s">
        <v>641</v>
      </c>
      <c r="B800" t="s">
        <v>642</v>
      </c>
      <c r="C800" t="s">
        <v>4748</v>
      </c>
      <c r="D800" t="s">
        <v>67</v>
      </c>
      <c r="E800" t="s">
        <v>85</v>
      </c>
      <c r="F800" t="str" cm="1">
        <f t="array" ref="F8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00" t="str">
        <f>IF(LEFT(Table1[[#This Row],[Section]],1)="C", "C-Batch", "Techno")</f>
        <v>Techno</v>
      </c>
      <c r="H800" t="s">
        <v>4745</v>
      </c>
      <c r="I800">
        <v>240</v>
      </c>
      <c r="J800">
        <v>42</v>
      </c>
      <c r="K800">
        <v>40</v>
      </c>
      <c r="L800">
        <v>0</v>
      </c>
      <c r="M800">
        <v>48</v>
      </c>
      <c r="N800">
        <v>36</v>
      </c>
      <c r="O800">
        <f>SUM(Table1[[#This Row],[Maths A]:[Che]])</f>
        <v>124</v>
      </c>
    </row>
    <row r="801" spans="1:15" x14ac:dyDescent="0.25">
      <c r="A801" t="s">
        <v>3170</v>
      </c>
      <c r="B801" t="s">
        <v>3171</v>
      </c>
      <c r="C801" t="s">
        <v>4748</v>
      </c>
      <c r="D801" t="s">
        <v>67</v>
      </c>
      <c r="E801" t="s">
        <v>219</v>
      </c>
      <c r="F801" t="str" cm="1">
        <f t="array" ref="F8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01" t="str">
        <f>IF(LEFT(Table1[[#This Row],[Section]],1)="C", "C-Batch", "Techno")</f>
        <v>Techno</v>
      </c>
      <c r="H801" t="s">
        <v>4745</v>
      </c>
      <c r="I801">
        <v>240</v>
      </c>
      <c r="J801">
        <v>5</v>
      </c>
      <c r="K801">
        <v>60</v>
      </c>
      <c r="L801">
        <v>28</v>
      </c>
      <c r="M801">
        <v>60</v>
      </c>
      <c r="N801">
        <v>52</v>
      </c>
      <c r="O801">
        <f>SUM(Table1[[#This Row],[Maths A]:[Che]])</f>
        <v>200</v>
      </c>
    </row>
    <row r="802" spans="1:15" x14ac:dyDescent="0.25">
      <c r="A802" t="s">
        <v>547</v>
      </c>
      <c r="B802" t="s">
        <v>548</v>
      </c>
      <c r="C802" t="s">
        <v>4748</v>
      </c>
      <c r="D802" t="s">
        <v>67</v>
      </c>
      <c r="E802" t="s">
        <v>373</v>
      </c>
      <c r="F802" t="str" cm="1">
        <f t="array" ref="F8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02" t="str">
        <f>IF(LEFT(Table1[[#This Row],[Section]],1)="C", "C-Batch", "Techno")</f>
        <v>Techno</v>
      </c>
      <c r="H802" t="s">
        <v>4745</v>
      </c>
      <c r="I802">
        <v>240</v>
      </c>
      <c r="J802">
        <v>45</v>
      </c>
      <c r="K802">
        <v>40</v>
      </c>
      <c r="L802">
        <v>12</v>
      </c>
      <c r="M802">
        <v>40</v>
      </c>
      <c r="N802">
        <v>28</v>
      </c>
      <c r="O802">
        <f>SUM(Table1[[#This Row],[Maths A]:[Che]])</f>
        <v>120</v>
      </c>
    </row>
    <row r="803" spans="1:15" x14ac:dyDescent="0.25">
      <c r="A803" t="s">
        <v>1485</v>
      </c>
      <c r="B803" t="s">
        <v>1486</v>
      </c>
      <c r="C803" t="s">
        <v>4748</v>
      </c>
      <c r="D803" t="s">
        <v>67</v>
      </c>
      <c r="E803" t="s">
        <v>472</v>
      </c>
      <c r="F803" t="str" cm="1">
        <f t="array" ref="F8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03" t="str">
        <f>IF(LEFT(Table1[[#This Row],[Section]],1)="C", "C-Batch", "Techno")</f>
        <v>Techno</v>
      </c>
      <c r="H803" t="s">
        <v>4745</v>
      </c>
      <c r="I803">
        <v>240</v>
      </c>
      <c r="J803">
        <v>94</v>
      </c>
      <c r="K803">
        <v>40</v>
      </c>
      <c r="L803">
        <v>16</v>
      </c>
      <c r="M803">
        <v>36</v>
      </c>
      <c r="N803">
        <v>28</v>
      </c>
      <c r="O803">
        <f>SUM(Table1[[#This Row],[Maths A]:[Che]])</f>
        <v>120</v>
      </c>
    </row>
    <row r="804" spans="1:15" x14ac:dyDescent="0.25">
      <c r="A804" t="s">
        <v>2970</v>
      </c>
      <c r="B804" t="s">
        <v>2971</v>
      </c>
      <c r="C804" t="s">
        <v>4748</v>
      </c>
      <c r="D804" t="s">
        <v>67</v>
      </c>
      <c r="E804" t="s">
        <v>435</v>
      </c>
      <c r="F804" t="str" cm="1">
        <f t="array" ref="F8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04" t="str">
        <f>IF(LEFT(Table1[[#This Row],[Section]],1)="C", "C-Batch", "Techno")</f>
        <v>Techno</v>
      </c>
      <c r="H804" t="s">
        <v>4745</v>
      </c>
      <c r="I804">
        <v>240</v>
      </c>
      <c r="J804">
        <v>36</v>
      </c>
      <c r="K804">
        <v>32</v>
      </c>
      <c r="L804">
        <v>24</v>
      </c>
      <c r="M804">
        <v>40</v>
      </c>
      <c r="N804">
        <v>32</v>
      </c>
      <c r="O804">
        <f>SUM(Table1[[#This Row],[Maths A]:[Che]])</f>
        <v>128</v>
      </c>
    </row>
    <row r="805" spans="1:15" x14ac:dyDescent="0.25">
      <c r="A805" t="s">
        <v>4554</v>
      </c>
      <c r="B805" t="s">
        <v>4555</v>
      </c>
      <c r="C805" t="s">
        <v>4748</v>
      </c>
      <c r="D805" t="s">
        <v>15</v>
      </c>
      <c r="E805" t="s">
        <v>52</v>
      </c>
      <c r="F805" t="str" cm="1">
        <f t="array" ref="F8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05" t="str">
        <f>IF(LEFT(Table1[[#This Row],[Section]],1)="C", "C-Batch", "Techno")</f>
        <v>Techno</v>
      </c>
      <c r="H805" t="s">
        <v>4745</v>
      </c>
      <c r="I805">
        <v>240</v>
      </c>
      <c r="J805">
        <v>4</v>
      </c>
      <c r="K805">
        <v>60</v>
      </c>
      <c r="L805">
        <v>36</v>
      </c>
      <c r="M805">
        <v>60</v>
      </c>
      <c r="N805">
        <v>48</v>
      </c>
      <c r="O805">
        <f>SUM(Table1[[#This Row],[Maths A]:[Che]])</f>
        <v>204</v>
      </c>
    </row>
    <row r="806" spans="1:15" x14ac:dyDescent="0.25">
      <c r="A806" t="s">
        <v>2837</v>
      </c>
      <c r="B806" t="s">
        <v>2838</v>
      </c>
      <c r="C806" t="s">
        <v>4748</v>
      </c>
      <c r="D806" t="s">
        <v>15</v>
      </c>
      <c r="E806" t="s">
        <v>94</v>
      </c>
      <c r="F806" t="str" cm="1">
        <f t="array" ref="F8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06" t="str">
        <f>IF(LEFT(Table1[[#This Row],[Section]],1)="C", "C-Batch", "Techno")</f>
        <v>C-Batch</v>
      </c>
      <c r="H806" t="s">
        <v>4745</v>
      </c>
      <c r="I806">
        <v>240</v>
      </c>
      <c r="J806">
        <v>55</v>
      </c>
      <c r="K806">
        <v>36</v>
      </c>
      <c r="L806">
        <v>16</v>
      </c>
      <c r="M806">
        <v>44</v>
      </c>
      <c r="N806">
        <v>28</v>
      </c>
      <c r="O806">
        <f>SUM(Table1[[#This Row],[Maths A]:[Che]])</f>
        <v>124</v>
      </c>
    </row>
    <row r="807" spans="1:15" x14ac:dyDescent="0.25">
      <c r="A807" t="s">
        <v>1214</v>
      </c>
      <c r="B807" t="s">
        <v>1215</v>
      </c>
      <c r="C807" t="s">
        <v>4748</v>
      </c>
      <c r="D807" t="s">
        <v>15</v>
      </c>
      <c r="E807" t="s">
        <v>77</v>
      </c>
      <c r="F807" t="str" cm="1">
        <f t="array" ref="F8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07" t="str">
        <f>IF(LEFT(Table1[[#This Row],[Section]],1)="C", "C-Batch", "Techno")</f>
        <v>Techno</v>
      </c>
      <c r="H807" t="s">
        <v>4745</v>
      </c>
      <c r="I807">
        <v>240</v>
      </c>
      <c r="J807">
        <v>24</v>
      </c>
      <c r="K807">
        <v>48</v>
      </c>
      <c r="L807">
        <v>32</v>
      </c>
      <c r="M807">
        <v>48</v>
      </c>
      <c r="N807">
        <v>44</v>
      </c>
      <c r="O807">
        <f>SUM(Table1[[#This Row],[Maths A]:[Che]])</f>
        <v>172</v>
      </c>
    </row>
    <row r="808" spans="1:15" x14ac:dyDescent="0.25">
      <c r="A808" t="s">
        <v>3595</v>
      </c>
      <c r="B808" t="s">
        <v>3596</v>
      </c>
      <c r="C808" t="s">
        <v>4748</v>
      </c>
      <c r="D808" t="s">
        <v>67</v>
      </c>
      <c r="E808" t="s">
        <v>472</v>
      </c>
      <c r="F808" t="str" cm="1">
        <f t="array" ref="F8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08" t="str">
        <f>IF(LEFT(Table1[[#This Row],[Section]],1)="C", "C-Batch", "Techno")</f>
        <v>Techno</v>
      </c>
      <c r="H808" t="s">
        <v>4745</v>
      </c>
      <c r="I808">
        <v>240</v>
      </c>
      <c r="J808">
        <v>49</v>
      </c>
      <c r="K808">
        <v>32</v>
      </c>
      <c r="L808">
        <v>4</v>
      </c>
      <c r="M808">
        <v>40</v>
      </c>
      <c r="N808">
        <v>36</v>
      </c>
      <c r="O808">
        <f>SUM(Table1[[#This Row],[Maths A]:[Che]])</f>
        <v>112</v>
      </c>
    </row>
    <row r="809" spans="1:15" x14ac:dyDescent="0.25">
      <c r="A809" t="s">
        <v>900</v>
      </c>
      <c r="B809" t="s">
        <v>901</v>
      </c>
      <c r="C809" t="s">
        <v>4748</v>
      </c>
      <c r="D809" t="s">
        <v>15</v>
      </c>
      <c r="E809" t="s">
        <v>52</v>
      </c>
      <c r="F809" t="str" cm="1">
        <f t="array" ref="F8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09" t="str">
        <f>IF(LEFT(Table1[[#This Row],[Section]],1)="C", "C-Batch", "Techno")</f>
        <v>Techno</v>
      </c>
      <c r="H809" t="s">
        <v>4745</v>
      </c>
      <c r="I809">
        <v>240</v>
      </c>
      <c r="J809">
        <v>83</v>
      </c>
      <c r="K809">
        <v>40</v>
      </c>
      <c r="L809">
        <v>8</v>
      </c>
      <c r="M809">
        <v>44</v>
      </c>
      <c r="N809">
        <v>28</v>
      </c>
      <c r="O809">
        <f>SUM(Table1[[#This Row],[Maths A]:[Che]])</f>
        <v>120</v>
      </c>
    </row>
    <row r="810" spans="1:15" x14ac:dyDescent="0.25">
      <c r="A810" t="s">
        <v>2451</v>
      </c>
      <c r="B810" t="s">
        <v>2452</v>
      </c>
      <c r="C810" t="s">
        <v>4748</v>
      </c>
      <c r="D810" t="s">
        <v>15</v>
      </c>
      <c r="E810" t="s">
        <v>282</v>
      </c>
      <c r="F810" t="str" cm="1">
        <f t="array" ref="F8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10" t="str">
        <f>IF(LEFT(Table1[[#This Row],[Section]],1)="C", "C-Batch", "Techno")</f>
        <v>Techno</v>
      </c>
      <c r="H810" t="s">
        <v>4745</v>
      </c>
      <c r="I810">
        <v>240</v>
      </c>
      <c r="J810">
        <v>44</v>
      </c>
      <c r="K810">
        <v>36</v>
      </c>
      <c r="L810">
        <v>12</v>
      </c>
      <c r="M810">
        <v>48</v>
      </c>
      <c r="N810">
        <v>36</v>
      </c>
      <c r="O810">
        <f>SUM(Table1[[#This Row],[Maths A]:[Che]])</f>
        <v>132</v>
      </c>
    </row>
    <row r="811" spans="1:15" x14ac:dyDescent="0.25">
      <c r="A811" t="s">
        <v>2998</v>
      </c>
      <c r="B811" t="s">
        <v>4827</v>
      </c>
      <c r="C811" t="s">
        <v>4748</v>
      </c>
      <c r="D811" t="s">
        <v>15</v>
      </c>
      <c r="E811" t="s">
        <v>410</v>
      </c>
      <c r="F811" t="str" cm="1">
        <f t="array" ref="F8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11" t="str">
        <f>IF(LEFT(Table1[[#This Row],[Section]],1)="C", "C-Batch", "Techno")</f>
        <v>Techno</v>
      </c>
      <c r="H811" t="s">
        <v>4745</v>
      </c>
      <c r="I811">
        <v>240</v>
      </c>
      <c r="J811">
        <v>63</v>
      </c>
      <c r="K811">
        <v>32</v>
      </c>
      <c r="L811">
        <v>24</v>
      </c>
      <c r="M811">
        <v>44</v>
      </c>
      <c r="N811">
        <v>28</v>
      </c>
      <c r="O811">
        <f>SUM(Table1[[#This Row],[Maths A]:[Che]])</f>
        <v>128</v>
      </c>
    </row>
    <row r="812" spans="1:15" x14ac:dyDescent="0.25">
      <c r="A812" t="s">
        <v>2732</v>
      </c>
      <c r="B812" t="s">
        <v>2733</v>
      </c>
      <c r="C812" t="s">
        <v>4748</v>
      </c>
      <c r="D812" t="s">
        <v>67</v>
      </c>
      <c r="E812" t="s">
        <v>410</v>
      </c>
      <c r="F812" t="str" cm="1">
        <f t="array" ref="F8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12" t="str">
        <f>IF(LEFT(Table1[[#This Row],[Section]],1)="C", "C-Batch", "Techno")</f>
        <v>Techno</v>
      </c>
      <c r="H812" t="s">
        <v>4745</v>
      </c>
      <c r="I812">
        <v>240</v>
      </c>
      <c r="J812">
        <v>69</v>
      </c>
      <c r="K812">
        <v>32</v>
      </c>
      <c r="L812">
        <v>0</v>
      </c>
      <c r="M812">
        <v>36</v>
      </c>
      <c r="N812">
        <v>32</v>
      </c>
      <c r="O812">
        <f>SUM(Table1[[#This Row],[Maths A]:[Che]])</f>
        <v>100</v>
      </c>
    </row>
    <row r="813" spans="1:15" x14ac:dyDescent="0.25">
      <c r="A813" t="s">
        <v>3079</v>
      </c>
      <c r="B813" t="s">
        <v>2400</v>
      </c>
      <c r="C813" t="s">
        <v>4748</v>
      </c>
      <c r="D813" t="s">
        <v>15</v>
      </c>
      <c r="E813" t="s">
        <v>69</v>
      </c>
      <c r="F813" t="str" cm="1">
        <f t="array" ref="F8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13" t="str">
        <f>IF(LEFT(Table1[[#This Row],[Section]],1)="C", "C-Batch", "Techno")</f>
        <v>Techno</v>
      </c>
      <c r="H813" t="s">
        <v>4745</v>
      </c>
      <c r="I813">
        <v>240</v>
      </c>
      <c r="J813">
        <v>23</v>
      </c>
      <c r="K813">
        <v>48</v>
      </c>
      <c r="L813">
        <v>32</v>
      </c>
      <c r="M813">
        <v>48</v>
      </c>
      <c r="N813">
        <v>40</v>
      </c>
      <c r="O813">
        <f>SUM(Table1[[#This Row],[Maths A]:[Che]])</f>
        <v>168</v>
      </c>
    </row>
    <row r="814" spans="1:15" x14ac:dyDescent="0.25">
      <c r="A814" t="s">
        <v>3371</v>
      </c>
      <c r="B814" t="s">
        <v>3372</v>
      </c>
      <c r="C814" t="s">
        <v>4748</v>
      </c>
      <c r="D814" t="s">
        <v>15</v>
      </c>
      <c r="E814" t="s">
        <v>435</v>
      </c>
      <c r="F814" t="str" cm="1">
        <f t="array" ref="F8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14" t="str">
        <f>IF(LEFT(Table1[[#This Row],[Section]],1)="C", "C-Batch", "Techno")</f>
        <v>Techno</v>
      </c>
      <c r="H814" t="s">
        <v>4745</v>
      </c>
      <c r="I814">
        <v>240</v>
      </c>
      <c r="J814">
        <v>78</v>
      </c>
      <c r="K814">
        <v>36</v>
      </c>
      <c r="L814">
        <v>0</v>
      </c>
      <c r="M814">
        <v>44</v>
      </c>
      <c r="N814">
        <v>28</v>
      </c>
      <c r="O814">
        <f>SUM(Table1[[#This Row],[Maths A]:[Che]])</f>
        <v>108</v>
      </c>
    </row>
    <row r="815" spans="1:15" x14ac:dyDescent="0.25">
      <c r="A815" t="s">
        <v>2715</v>
      </c>
      <c r="B815" t="s">
        <v>2716</v>
      </c>
      <c r="C815" t="s">
        <v>4748</v>
      </c>
      <c r="D815" t="s">
        <v>15</v>
      </c>
      <c r="E815" t="s">
        <v>219</v>
      </c>
      <c r="F815" t="str" cm="1">
        <f t="array" ref="F8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15" t="str">
        <f>IF(LEFT(Table1[[#This Row],[Section]],1)="C", "C-Batch", "Techno")</f>
        <v>Techno</v>
      </c>
      <c r="H815" t="s">
        <v>4745</v>
      </c>
      <c r="I815">
        <v>240</v>
      </c>
      <c r="J815">
        <v>17</v>
      </c>
      <c r="K815">
        <v>44</v>
      </c>
      <c r="L815">
        <v>32</v>
      </c>
      <c r="M815">
        <v>48</v>
      </c>
      <c r="N815">
        <v>44</v>
      </c>
      <c r="O815">
        <f>SUM(Table1[[#This Row],[Maths A]:[Che]])</f>
        <v>168</v>
      </c>
    </row>
    <row r="816" spans="1:15" x14ac:dyDescent="0.25">
      <c r="A816" t="s">
        <v>178</v>
      </c>
      <c r="B816" t="s">
        <v>179</v>
      </c>
      <c r="C816" t="s">
        <v>4748</v>
      </c>
      <c r="D816" t="s">
        <v>15</v>
      </c>
      <c r="E816" t="s">
        <v>138</v>
      </c>
      <c r="F816" t="str" cm="1">
        <f t="array" ref="F8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16" t="str">
        <f>IF(LEFT(Table1[[#This Row],[Section]],1)="C", "C-Batch", "Techno")</f>
        <v>C-Batch</v>
      </c>
      <c r="H816" t="s">
        <v>4745</v>
      </c>
      <c r="I816">
        <v>240</v>
      </c>
      <c r="J816">
        <v>85</v>
      </c>
      <c r="K816">
        <v>40</v>
      </c>
      <c r="L816">
        <v>20</v>
      </c>
      <c r="M816">
        <v>40</v>
      </c>
      <c r="N816">
        <v>24</v>
      </c>
      <c r="O816">
        <f>SUM(Table1[[#This Row],[Maths A]:[Che]])</f>
        <v>124</v>
      </c>
    </row>
    <row r="817" spans="1:15" x14ac:dyDescent="0.25">
      <c r="A817" t="s">
        <v>1292</v>
      </c>
      <c r="B817" t="s">
        <v>1293</v>
      </c>
      <c r="C817" t="s">
        <v>4748</v>
      </c>
      <c r="D817" t="s">
        <v>67</v>
      </c>
      <c r="E817" t="s">
        <v>233</v>
      </c>
      <c r="F817" t="str" cm="1">
        <f t="array" ref="F8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17" t="str">
        <f>IF(LEFT(Table1[[#This Row],[Section]],1)="C", "C-Batch", "Techno")</f>
        <v>C-Batch</v>
      </c>
      <c r="H817" t="s">
        <v>4745</v>
      </c>
      <c r="I817">
        <v>240</v>
      </c>
      <c r="J817">
        <v>18</v>
      </c>
      <c r="K817">
        <v>44</v>
      </c>
      <c r="L817">
        <v>24</v>
      </c>
      <c r="M817">
        <v>48</v>
      </c>
      <c r="N817">
        <v>44</v>
      </c>
      <c r="O817">
        <f>SUM(Table1[[#This Row],[Maths A]:[Che]])</f>
        <v>160</v>
      </c>
    </row>
    <row r="818" spans="1:15" x14ac:dyDescent="0.25">
      <c r="A818" t="s">
        <v>957</v>
      </c>
      <c r="B818" t="s">
        <v>958</v>
      </c>
      <c r="C818" t="s">
        <v>4748</v>
      </c>
      <c r="D818" t="s">
        <v>15</v>
      </c>
      <c r="E818" t="s">
        <v>472</v>
      </c>
      <c r="F818" t="str" cm="1">
        <f t="array" ref="F8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18" t="str">
        <f>IF(LEFT(Table1[[#This Row],[Section]],1)="C", "C-Batch", "Techno")</f>
        <v>Techno</v>
      </c>
      <c r="H818" t="s">
        <v>4745</v>
      </c>
      <c r="I818">
        <v>240</v>
      </c>
      <c r="J818">
        <v>67</v>
      </c>
      <c r="K818">
        <v>36</v>
      </c>
      <c r="L818">
        <v>8</v>
      </c>
      <c r="M818">
        <v>40</v>
      </c>
      <c r="N818">
        <v>32</v>
      </c>
      <c r="O818">
        <f>SUM(Table1[[#This Row],[Maths A]:[Che]])</f>
        <v>116</v>
      </c>
    </row>
    <row r="819" spans="1:15" x14ac:dyDescent="0.25">
      <c r="A819" t="s">
        <v>3165</v>
      </c>
      <c r="B819" t="s">
        <v>3166</v>
      </c>
      <c r="C819" t="s">
        <v>4748</v>
      </c>
      <c r="D819" t="s">
        <v>67</v>
      </c>
      <c r="E819" t="s">
        <v>69</v>
      </c>
      <c r="F819" t="str" cm="1">
        <f t="array" ref="F8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19" t="str">
        <f>IF(LEFT(Table1[[#This Row],[Section]],1)="C", "C-Batch", "Techno")</f>
        <v>Techno</v>
      </c>
      <c r="H819" t="s">
        <v>4745</v>
      </c>
      <c r="I819">
        <v>240</v>
      </c>
      <c r="J819">
        <v>16</v>
      </c>
      <c r="K819">
        <v>48</v>
      </c>
      <c r="L819">
        <v>32</v>
      </c>
      <c r="M819">
        <v>48</v>
      </c>
      <c r="N819">
        <v>36</v>
      </c>
      <c r="O819">
        <f>SUM(Table1[[#This Row],[Maths A]:[Che]])</f>
        <v>164</v>
      </c>
    </row>
    <row r="820" spans="1:15" x14ac:dyDescent="0.25">
      <c r="A820" t="s">
        <v>2397</v>
      </c>
      <c r="B820" t="s">
        <v>2398</v>
      </c>
      <c r="C820" t="s">
        <v>4748</v>
      </c>
      <c r="D820" t="s">
        <v>67</v>
      </c>
      <c r="E820" t="s">
        <v>94</v>
      </c>
      <c r="F820" t="str" cm="1">
        <f t="array" ref="F8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20" t="str">
        <f>IF(LEFT(Table1[[#This Row],[Section]],1)="C", "C-Batch", "Techno")</f>
        <v>C-Batch</v>
      </c>
      <c r="H820" t="s">
        <v>4745</v>
      </c>
      <c r="I820">
        <v>240</v>
      </c>
      <c r="J820">
        <v>92</v>
      </c>
      <c r="K820">
        <v>40</v>
      </c>
      <c r="L820">
        <v>20</v>
      </c>
      <c r="M820">
        <v>48</v>
      </c>
      <c r="N820">
        <v>28</v>
      </c>
      <c r="O820">
        <f>SUM(Table1[[#This Row],[Maths A]:[Che]])</f>
        <v>136</v>
      </c>
    </row>
    <row r="821" spans="1:15" x14ac:dyDescent="0.25">
      <c r="A821" t="s">
        <v>3395</v>
      </c>
      <c r="B821" t="s">
        <v>3396</v>
      </c>
      <c r="C821" t="s">
        <v>4748</v>
      </c>
      <c r="D821" t="s">
        <v>15</v>
      </c>
      <c r="E821" t="s">
        <v>373</v>
      </c>
      <c r="F821" t="str" cm="1">
        <f t="array" ref="F8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21" t="str">
        <f>IF(LEFT(Table1[[#This Row],[Section]],1)="C", "C-Batch", "Techno")</f>
        <v>Techno</v>
      </c>
      <c r="H821" t="s">
        <v>4745</v>
      </c>
      <c r="I821">
        <v>240</v>
      </c>
      <c r="J821">
        <v>72</v>
      </c>
      <c r="K821">
        <v>32</v>
      </c>
      <c r="L821">
        <v>12</v>
      </c>
      <c r="M821">
        <v>40</v>
      </c>
      <c r="N821">
        <v>36</v>
      </c>
      <c r="O821">
        <f>SUM(Table1[[#This Row],[Maths A]:[Che]])</f>
        <v>120</v>
      </c>
    </row>
    <row r="822" spans="1:15" x14ac:dyDescent="0.25">
      <c r="A822" t="s">
        <v>1074</v>
      </c>
      <c r="B822" t="s">
        <v>1075</v>
      </c>
      <c r="C822" t="s">
        <v>4748</v>
      </c>
      <c r="D822" t="s">
        <v>67</v>
      </c>
      <c r="E822" t="s">
        <v>394</v>
      </c>
      <c r="F822" t="str" cm="1">
        <f t="array" ref="F8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22" t="str">
        <f>IF(LEFT(Table1[[#This Row],[Section]],1)="C", "C-Batch", "Techno")</f>
        <v>Techno</v>
      </c>
      <c r="H822" t="s">
        <v>4745</v>
      </c>
      <c r="I822">
        <v>240</v>
      </c>
      <c r="J822">
        <v>50</v>
      </c>
      <c r="K822">
        <v>32</v>
      </c>
      <c r="L822">
        <v>20</v>
      </c>
      <c r="M822">
        <v>44</v>
      </c>
      <c r="N822">
        <v>32</v>
      </c>
      <c r="O822">
        <f>SUM(Table1[[#This Row],[Maths A]:[Che]])</f>
        <v>128</v>
      </c>
    </row>
    <row r="823" spans="1:15" x14ac:dyDescent="0.25">
      <c r="A823" t="s">
        <v>3646</v>
      </c>
      <c r="B823" t="s">
        <v>3647</v>
      </c>
      <c r="C823" t="s">
        <v>4748</v>
      </c>
      <c r="D823" t="s">
        <v>67</v>
      </c>
      <c r="E823" t="s">
        <v>115</v>
      </c>
      <c r="F823" t="str" cm="1">
        <f t="array" ref="F8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23" t="str">
        <f>IF(LEFT(Table1[[#This Row],[Section]],1)="C", "C-Batch", "Techno")</f>
        <v>C-Batch</v>
      </c>
      <c r="H823" t="s">
        <v>4745</v>
      </c>
      <c r="I823">
        <v>240</v>
      </c>
      <c r="J823">
        <v>100</v>
      </c>
      <c r="K823">
        <v>36</v>
      </c>
      <c r="L823">
        <v>20</v>
      </c>
      <c r="M823">
        <v>44</v>
      </c>
      <c r="N823">
        <v>28</v>
      </c>
      <c r="O823">
        <f>SUM(Table1[[#This Row],[Maths A]:[Che]])</f>
        <v>128</v>
      </c>
    </row>
    <row r="824" spans="1:15" x14ac:dyDescent="0.25">
      <c r="A824" t="s">
        <v>1925</v>
      </c>
      <c r="B824" t="s">
        <v>1926</v>
      </c>
      <c r="C824" t="s">
        <v>4748</v>
      </c>
      <c r="D824" t="s">
        <v>15</v>
      </c>
      <c r="E824" t="s">
        <v>233</v>
      </c>
      <c r="F824" t="str" cm="1">
        <f t="array" ref="F8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24" t="str">
        <f>IF(LEFT(Table1[[#This Row],[Section]],1)="C", "C-Batch", "Techno")</f>
        <v>C-Batch</v>
      </c>
      <c r="H824" t="s">
        <v>4745</v>
      </c>
      <c r="I824">
        <v>240</v>
      </c>
      <c r="J824">
        <v>33</v>
      </c>
      <c r="K824">
        <v>40</v>
      </c>
      <c r="L824">
        <v>12</v>
      </c>
      <c r="M824">
        <v>48</v>
      </c>
      <c r="N824">
        <v>36</v>
      </c>
      <c r="O824">
        <f>SUM(Table1[[#This Row],[Maths A]:[Che]])</f>
        <v>136</v>
      </c>
    </row>
    <row r="825" spans="1:15" x14ac:dyDescent="0.25">
      <c r="A825" t="s">
        <v>1558</v>
      </c>
      <c r="B825" t="s">
        <v>1559</v>
      </c>
      <c r="C825" t="s">
        <v>4748</v>
      </c>
      <c r="D825" t="s">
        <v>15</v>
      </c>
      <c r="E825" t="s">
        <v>219</v>
      </c>
      <c r="F825" t="str" cm="1">
        <f t="array" ref="F8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25" t="str">
        <f>IF(LEFT(Table1[[#This Row],[Section]],1)="C", "C-Batch", "Techno")</f>
        <v>Techno</v>
      </c>
      <c r="H825" t="s">
        <v>4745</v>
      </c>
      <c r="I825">
        <v>240</v>
      </c>
      <c r="J825">
        <v>34</v>
      </c>
      <c r="K825">
        <v>44</v>
      </c>
      <c r="L825">
        <v>20</v>
      </c>
      <c r="M825">
        <v>44</v>
      </c>
      <c r="N825">
        <v>32</v>
      </c>
      <c r="O825">
        <f>SUM(Table1[[#This Row],[Maths A]:[Che]])</f>
        <v>140</v>
      </c>
    </row>
    <row r="826" spans="1:15" x14ac:dyDescent="0.25">
      <c r="A826" t="s">
        <v>2682</v>
      </c>
      <c r="B826" t="s">
        <v>87</v>
      </c>
      <c r="C826" t="s">
        <v>4748</v>
      </c>
      <c r="D826" t="s">
        <v>67</v>
      </c>
      <c r="E826" t="s">
        <v>282</v>
      </c>
      <c r="F826" t="str" cm="1">
        <f t="array" ref="F8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26" t="str">
        <f>IF(LEFT(Table1[[#This Row],[Section]],1)="C", "C-Batch", "Techno")</f>
        <v>Techno</v>
      </c>
      <c r="H826" t="s">
        <v>4745</v>
      </c>
      <c r="I826">
        <v>240</v>
      </c>
      <c r="J826">
        <v>85</v>
      </c>
      <c r="K826">
        <v>40</v>
      </c>
      <c r="L826">
        <v>12</v>
      </c>
      <c r="M826">
        <v>44</v>
      </c>
      <c r="N826">
        <v>36</v>
      </c>
      <c r="O826">
        <f>SUM(Table1[[#This Row],[Maths A]:[Che]])</f>
        <v>132</v>
      </c>
    </row>
    <row r="827" spans="1:15" x14ac:dyDescent="0.25">
      <c r="A827" t="s">
        <v>3131</v>
      </c>
      <c r="B827" t="s">
        <v>3132</v>
      </c>
      <c r="C827" t="s">
        <v>4748</v>
      </c>
      <c r="D827" t="s">
        <v>67</v>
      </c>
      <c r="E827" t="s">
        <v>483</v>
      </c>
      <c r="F827" t="str" cm="1">
        <f t="array" ref="F8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27" t="str">
        <f>IF(LEFT(Table1[[#This Row],[Section]],1)="C", "C-Batch", "Techno")</f>
        <v>C-Batch</v>
      </c>
      <c r="H827" t="s">
        <v>4745</v>
      </c>
      <c r="I827">
        <v>240</v>
      </c>
      <c r="J827">
        <v>96</v>
      </c>
      <c r="K827">
        <v>36</v>
      </c>
      <c r="L827">
        <v>28</v>
      </c>
      <c r="M827">
        <v>44</v>
      </c>
      <c r="N827">
        <v>32</v>
      </c>
      <c r="O827">
        <f>SUM(Table1[[#This Row],[Maths A]:[Che]])</f>
        <v>140</v>
      </c>
    </row>
    <row r="828" spans="1:15" x14ac:dyDescent="0.25">
      <c r="A828" t="s">
        <v>3357</v>
      </c>
      <c r="B828" t="s">
        <v>3358</v>
      </c>
      <c r="C828" t="s">
        <v>4748</v>
      </c>
      <c r="D828" t="s">
        <v>67</v>
      </c>
      <c r="E828" t="s">
        <v>377</v>
      </c>
      <c r="F828" t="str" cm="1">
        <f t="array" ref="F8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28" t="str">
        <f>IF(LEFT(Table1[[#This Row],[Section]],1)="C", "C-Batch", "Techno")</f>
        <v>C-Batch</v>
      </c>
      <c r="H828" t="s">
        <v>4745</v>
      </c>
      <c r="I828">
        <v>240</v>
      </c>
      <c r="J828">
        <v>95</v>
      </c>
      <c r="K828">
        <v>40</v>
      </c>
      <c r="L828">
        <v>4</v>
      </c>
      <c r="M828">
        <v>48</v>
      </c>
      <c r="N828">
        <v>24</v>
      </c>
      <c r="O828">
        <f>SUM(Table1[[#This Row],[Maths A]:[Che]])</f>
        <v>116</v>
      </c>
    </row>
    <row r="829" spans="1:15" x14ac:dyDescent="0.25">
      <c r="A829" t="s">
        <v>3242</v>
      </c>
      <c r="B829" t="s">
        <v>3243</v>
      </c>
      <c r="C829" t="s">
        <v>4748</v>
      </c>
      <c r="D829" t="s">
        <v>15</v>
      </c>
      <c r="E829" t="s">
        <v>115</v>
      </c>
      <c r="F829" t="str" cm="1">
        <f t="array" ref="F8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29" t="str">
        <f>IF(LEFT(Table1[[#This Row],[Section]],1)="C", "C-Batch", "Techno")</f>
        <v>C-Batch</v>
      </c>
      <c r="H829" t="s">
        <v>4745</v>
      </c>
      <c r="I829">
        <v>240</v>
      </c>
      <c r="J829">
        <v>52</v>
      </c>
      <c r="K829">
        <v>36</v>
      </c>
      <c r="L829">
        <v>4</v>
      </c>
      <c r="M829">
        <v>44</v>
      </c>
      <c r="N829">
        <v>28</v>
      </c>
      <c r="O829">
        <f>SUM(Table1[[#This Row],[Maths A]:[Che]])</f>
        <v>112</v>
      </c>
    </row>
    <row r="830" spans="1:15" x14ac:dyDescent="0.25">
      <c r="A830" t="s">
        <v>3965</v>
      </c>
      <c r="B830" t="s">
        <v>3966</v>
      </c>
      <c r="C830" t="s">
        <v>4748</v>
      </c>
      <c r="D830" t="s">
        <v>15</v>
      </c>
      <c r="E830" t="s">
        <v>26</v>
      </c>
      <c r="F830" t="str" cm="1">
        <f t="array" ref="F8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30" t="str">
        <f>IF(LEFT(Table1[[#This Row],[Section]],1)="C", "C-Batch", "Techno")</f>
        <v>Techno</v>
      </c>
      <c r="H830" t="s">
        <v>4745</v>
      </c>
      <c r="I830">
        <v>240</v>
      </c>
      <c r="J830">
        <v>8</v>
      </c>
      <c r="K830">
        <v>52</v>
      </c>
      <c r="L830">
        <v>32</v>
      </c>
      <c r="M830">
        <v>56</v>
      </c>
      <c r="N830">
        <v>52</v>
      </c>
      <c r="O830">
        <f>SUM(Table1[[#This Row],[Maths A]:[Che]])</f>
        <v>192</v>
      </c>
    </row>
    <row r="831" spans="1:15" x14ac:dyDescent="0.25">
      <c r="A831" t="s">
        <v>82</v>
      </c>
      <c r="B831" t="s">
        <v>83</v>
      </c>
      <c r="C831" t="s">
        <v>4748</v>
      </c>
      <c r="D831" t="s">
        <v>67</v>
      </c>
      <c r="E831" t="s">
        <v>85</v>
      </c>
      <c r="F831" t="str" cm="1">
        <f t="array" ref="F8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31" t="str">
        <f>IF(LEFT(Table1[[#This Row],[Section]],1)="C", "C-Batch", "Techno")</f>
        <v>Techno</v>
      </c>
      <c r="H831" t="s">
        <v>4745</v>
      </c>
      <c r="I831">
        <v>240</v>
      </c>
      <c r="J831">
        <v>97</v>
      </c>
      <c r="K831">
        <v>32</v>
      </c>
      <c r="L831">
        <v>24</v>
      </c>
      <c r="M831">
        <v>48</v>
      </c>
      <c r="N831">
        <v>28</v>
      </c>
      <c r="O831">
        <f>SUM(Table1[[#This Row],[Maths A]:[Che]])</f>
        <v>132</v>
      </c>
    </row>
    <row r="832" spans="1:15" x14ac:dyDescent="0.25">
      <c r="A832" t="s">
        <v>2632</v>
      </c>
      <c r="B832" t="s">
        <v>2633</v>
      </c>
      <c r="C832" t="s">
        <v>4748</v>
      </c>
      <c r="D832" t="s">
        <v>15</v>
      </c>
      <c r="E832" t="s">
        <v>69</v>
      </c>
      <c r="F832" t="str" cm="1">
        <f t="array" ref="F8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32" t="str">
        <f>IF(LEFT(Table1[[#This Row],[Section]],1)="C", "C-Batch", "Techno")</f>
        <v>Techno</v>
      </c>
      <c r="H832" t="s">
        <v>4745</v>
      </c>
      <c r="I832">
        <v>240</v>
      </c>
      <c r="J832">
        <v>43</v>
      </c>
      <c r="K832">
        <v>40</v>
      </c>
      <c r="L832">
        <v>16</v>
      </c>
      <c r="M832">
        <v>36</v>
      </c>
      <c r="N832">
        <v>28</v>
      </c>
      <c r="O832">
        <f>SUM(Table1[[#This Row],[Maths A]:[Che]])</f>
        <v>120</v>
      </c>
    </row>
    <row r="833" spans="1:15" x14ac:dyDescent="0.25">
      <c r="A833" t="s">
        <v>4256</v>
      </c>
      <c r="B833" t="s">
        <v>4257</v>
      </c>
      <c r="C833" t="s">
        <v>4748</v>
      </c>
      <c r="D833" t="s">
        <v>15</v>
      </c>
      <c r="E833" t="s">
        <v>122</v>
      </c>
      <c r="F833" t="str" cm="1">
        <f t="array" ref="F8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33" t="str">
        <f>IF(LEFT(Table1[[#This Row],[Section]],1)="C", "C-Batch", "Techno")</f>
        <v>Techno</v>
      </c>
      <c r="H833" t="s">
        <v>4745</v>
      </c>
      <c r="I833">
        <v>240</v>
      </c>
      <c r="J833">
        <v>60</v>
      </c>
      <c r="K833">
        <v>44</v>
      </c>
      <c r="L833">
        <v>32</v>
      </c>
      <c r="M833">
        <v>44</v>
      </c>
      <c r="N833">
        <v>32</v>
      </c>
      <c r="O833">
        <f>SUM(Table1[[#This Row],[Maths A]:[Che]])</f>
        <v>152</v>
      </c>
    </row>
    <row r="834" spans="1:15" x14ac:dyDescent="0.25">
      <c r="A834" t="s">
        <v>765</v>
      </c>
      <c r="B834" t="s">
        <v>766</v>
      </c>
      <c r="C834" t="s">
        <v>4748</v>
      </c>
      <c r="D834" t="s">
        <v>15</v>
      </c>
      <c r="E834" t="s">
        <v>26</v>
      </c>
      <c r="F834" t="str" cm="1">
        <f t="array" ref="F8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34" t="str">
        <f>IF(LEFT(Table1[[#This Row],[Section]],1)="C", "C-Batch", "Techno")</f>
        <v>Techno</v>
      </c>
      <c r="H834" t="s">
        <v>4745</v>
      </c>
      <c r="I834">
        <v>240</v>
      </c>
      <c r="J834">
        <v>34</v>
      </c>
      <c r="K834">
        <v>40</v>
      </c>
      <c r="L834">
        <v>4</v>
      </c>
      <c r="M834">
        <v>36</v>
      </c>
      <c r="N834">
        <v>32</v>
      </c>
      <c r="O834">
        <f>SUM(Table1[[#This Row],[Maths A]:[Che]])</f>
        <v>112</v>
      </c>
    </row>
    <row r="835" spans="1:15" x14ac:dyDescent="0.25">
      <c r="A835" t="s">
        <v>4530</v>
      </c>
      <c r="B835" t="s">
        <v>4531</v>
      </c>
      <c r="C835" t="s">
        <v>4748</v>
      </c>
      <c r="D835" t="s">
        <v>15</v>
      </c>
      <c r="E835" t="s">
        <v>435</v>
      </c>
      <c r="F835" t="str" cm="1">
        <f t="array" ref="F8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35" t="str">
        <f>IF(LEFT(Table1[[#This Row],[Section]],1)="C", "C-Batch", "Techno")</f>
        <v>Techno</v>
      </c>
      <c r="H835" t="s">
        <v>4745</v>
      </c>
      <c r="I835">
        <v>240</v>
      </c>
      <c r="J835">
        <v>25</v>
      </c>
      <c r="K835">
        <v>44</v>
      </c>
      <c r="L835">
        <v>32</v>
      </c>
      <c r="M835">
        <v>48</v>
      </c>
      <c r="N835">
        <v>40</v>
      </c>
      <c r="O835">
        <f>SUM(Table1[[#This Row],[Maths A]:[Che]])</f>
        <v>164</v>
      </c>
    </row>
    <row r="836" spans="1:15" x14ac:dyDescent="0.25">
      <c r="A836" t="s">
        <v>1979</v>
      </c>
      <c r="B836" t="s">
        <v>1980</v>
      </c>
      <c r="C836" t="s">
        <v>4748</v>
      </c>
      <c r="D836" t="s">
        <v>67</v>
      </c>
      <c r="E836" t="s">
        <v>167</v>
      </c>
      <c r="F836" t="str" cm="1">
        <f t="array" ref="F8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36" t="str">
        <f>IF(LEFT(Table1[[#This Row],[Section]],1)="C", "C-Batch", "Techno")</f>
        <v>Techno</v>
      </c>
      <c r="H836" t="s">
        <v>4745</v>
      </c>
      <c r="I836">
        <v>240</v>
      </c>
      <c r="J836">
        <v>67</v>
      </c>
      <c r="K836">
        <v>32</v>
      </c>
      <c r="L836">
        <v>4</v>
      </c>
      <c r="M836">
        <v>48</v>
      </c>
      <c r="N836">
        <v>28</v>
      </c>
      <c r="O836">
        <f>SUM(Table1[[#This Row],[Maths A]:[Che]])</f>
        <v>112</v>
      </c>
    </row>
    <row r="837" spans="1:15" x14ac:dyDescent="0.25">
      <c r="A837" t="s">
        <v>4585</v>
      </c>
      <c r="B837" t="s">
        <v>4586</v>
      </c>
      <c r="C837" t="s">
        <v>4748</v>
      </c>
      <c r="D837" t="s">
        <v>67</v>
      </c>
      <c r="E837" t="s">
        <v>26</v>
      </c>
      <c r="F837" t="str" cm="1">
        <f t="array" ref="F8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37" t="str">
        <f>IF(LEFT(Table1[[#This Row],[Section]],1)="C", "C-Batch", "Techno")</f>
        <v>Techno</v>
      </c>
      <c r="H837" t="s">
        <v>4745</v>
      </c>
      <c r="I837">
        <v>240</v>
      </c>
      <c r="J837">
        <v>54</v>
      </c>
      <c r="K837">
        <v>40</v>
      </c>
      <c r="L837">
        <v>8</v>
      </c>
      <c r="M837">
        <v>40</v>
      </c>
      <c r="N837">
        <v>28</v>
      </c>
      <c r="O837">
        <f>SUM(Table1[[#This Row],[Maths A]:[Che]])</f>
        <v>116</v>
      </c>
    </row>
    <row r="838" spans="1:15" x14ac:dyDescent="0.25">
      <c r="A838" t="s">
        <v>3149</v>
      </c>
      <c r="B838" t="s">
        <v>3150</v>
      </c>
      <c r="C838" t="s">
        <v>4748</v>
      </c>
      <c r="D838" t="s">
        <v>67</v>
      </c>
      <c r="E838" t="s">
        <v>435</v>
      </c>
      <c r="F838" t="str" cm="1">
        <f t="array" ref="F8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38" t="str">
        <f>IF(LEFT(Table1[[#This Row],[Section]],1)="C", "C-Batch", "Techno")</f>
        <v>Techno</v>
      </c>
      <c r="H838" t="s">
        <v>4745</v>
      </c>
      <c r="I838">
        <v>240</v>
      </c>
      <c r="J838">
        <v>18</v>
      </c>
      <c r="K838">
        <v>48</v>
      </c>
      <c r="L838">
        <v>32</v>
      </c>
      <c r="M838">
        <v>52</v>
      </c>
      <c r="N838">
        <v>44</v>
      </c>
      <c r="O838">
        <f>SUM(Table1[[#This Row],[Maths A]:[Che]])</f>
        <v>176</v>
      </c>
    </row>
    <row r="839" spans="1:15" x14ac:dyDescent="0.25">
      <c r="A839" t="s">
        <v>1272</v>
      </c>
      <c r="B839" t="s">
        <v>1273</v>
      </c>
      <c r="C839" t="s">
        <v>4748</v>
      </c>
      <c r="D839" t="s">
        <v>15</v>
      </c>
      <c r="E839" t="s">
        <v>26</v>
      </c>
      <c r="F839" t="str" cm="1">
        <f t="array" ref="F8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39" t="str">
        <f>IF(LEFT(Table1[[#This Row],[Section]],1)="C", "C-Batch", "Techno")</f>
        <v>Techno</v>
      </c>
      <c r="H839" t="s">
        <v>4745</v>
      </c>
      <c r="I839">
        <v>240</v>
      </c>
      <c r="J839">
        <v>87</v>
      </c>
      <c r="K839">
        <v>32</v>
      </c>
      <c r="L839">
        <v>12</v>
      </c>
      <c r="M839">
        <v>44</v>
      </c>
      <c r="N839">
        <v>36</v>
      </c>
      <c r="O839">
        <f>SUM(Table1[[#This Row],[Maths A]:[Che]])</f>
        <v>124</v>
      </c>
    </row>
    <row r="840" spans="1:15" x14ac:dyDescent="0.25">
      <c r="A840" t="s">
        <v>4407</v>
      </c>
      <c r="B840" t="s">
        <v>4408</v>
      </c>
      <c r="C840" t="s">
        <v>4748</v>
      </c>
      <c r="D840" t="s">
        <v>15</v>
      </c>
      <c r="E840" t="s">
        <v>410</v>
      </c>
      <c r="F840" t="str" cm="1">
        <f t="array" ref="F8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40" t="str">
        <f>IF(LEFT(Table1[[#This Row],[Section]],1)="C", "C-Batch", "Techno")</f>
        <v>Techno</v>
      </c>
      <c r="H840" t="s">
        <v>4745</v>
      </c>
      <c r="I840">
        <v>240</v>
      </c>
      <c r="J840">
        <v>29</v>
      </c>
      <c r="K840">
        <v>40</v>
      </c>
      <c r="L840">
        <v>28</v>
      </c>
      <c r="M840">
        <v>48</v>
      </c>
      <c r="N840">
        <v>40</v>
      </c>
      <c r="O840">
        <f>SUM(Table1[[#This Row],[Maths A]:[Che]])</f>
        <v>156</v>
      </c>
    </row>
    <row r="841" spans="1:15" x14ac:dyDescent="0.25">
      <c r="A841" t="s">
        <v>3498</v>
      </c>
      <c r="B841" t="s">
        <v>3499</v>
      </c>
      <c r="C841" t="s">
        <v>4748</v>
      </c>
      <c r="D841" t="s">
        <v>15</v>
      </c>
      <c r="E841" t="s">
        <v>377</v>
      </c>
      <c r="F841" t="str" cm="1">
        <f t="array" ref="F8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41" t="str">
        <f>IF(LEFT(Table1[[#This Row],[Section]],1)="C", "C-Batch", "Techno")</f>
        <v>C-Batch</v>
      </c>
      <c r="H841" t="s">
        <v>4745</v>
      </c>
      <c r="I841">
        <v>240</v>
      </c>
      <c r="J841">
        <v>36</v>
      </c>
      <c r="K841">
        <v>44</v>
      </c>
      <c r="L841">
        <v>16</v>
      </c>
      <c r="M841">
        <v>44</v>
      </c>
      <c r="N841">
        <v>28</v>
      </c>
      <c r="O841">
        <f>SUM(Table1[[#This Row],[Maths A]:[Che]])</f>
        <v>132</v>
      </c>
    </row>
    <row r="842" spans="1:15" x14ac:dyDescent="0.25">
      <c r="A842" t="s">
        <v>3197</v>
      </c>
      <c r="B842" t="s">
        <v>3198</v>
      </c>
      <c r="C842" t="s">
        <v>4748</v>
      </c>
      <c r="D842" t="s">
        <v>15</v>
      </c>
      <c r="E842" t="s">
        <v>233</v>
      </c>
      <c r="F842" t="str" cm="1">
        <f t="array" ref="F8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42" t="str">
        <f>IF(LEFT(Table1[[#This Row],[Section]],1)="C", "C-Batch", "Techno")</f>
        <v>C-Batch</v>
      </c>
      <c r="H842" t="s">
        <v>4745</v>
      </c>
      <c r="I842">
        <v>240</v>
      </c>
      <c r="J842">
        <v>80</v>
      </c>
      <c r="K842">
        <v>40</v>
      </c>
      <c r="L842">
        <v>16</v>
      </c>
      <c r="M842">
        <v>36</v>
      </c>
      <c r="N842">
        <v>28</v>
      </c>
      <c r="O842">
        <f>SUM(Table1[[#This Row],[Maths A]:[Che]])</f>
        <v>120</v>
      </c>
    </row>
    <row r="843" spans="1:15" x14ac:dyDescent="0.25">
      <c r="A843" t="s">
        <v>4647</v>
      </c>
      <c r="B843" t="s">
        <v>4648</v>
      </c>
      <c r="C843" t="s">
        <v>4748</v>
      </c>
      <c r="D843" t="s">
        <v>67</v>
      </c>
      <c r="E843" t="s">
        <v>34</v>
      </c>
      <c r="F843" t="str" cm="1">
        <f t="array" ref="F8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43" t="str">
        <f>IF(LEFT(Table1[[#This Row],[Section]],1)="C", "C-Batch", "Techno")</f>
        <v>C-Batch</v>
      </c>
      <c r="H843" t="s">
        <v>4745</v>
      </c>
      <c r="I843">
        <v>240</v>
      </c>
      <c r="J843">
        <v>93</v>
      </c>
      <c r="K843">
        <v>44</v>
      </c>
      <c r="L843">
        <v>8</v>
      </c>
      <c r="M843">
        <v>48</v>
      </c>
      <c r="N843">
        <v>32</v>
      </c>
      <c r="O843">
        <f>SUM(Table1[[#This Row],[Maths A]:[Che]])</f>
        <v>132</v>
      </c>
    </row>
    <row r="844" spans="1:15" x14ac:dyDescent="0.25">
      <c r="A844" t="s">
        <v>1957</v>
      </c>
      <c r="B844" t="s">
        <v>1958</v>
      </c>
      <c r="C844" t="s">
        <v>4748</v>
      </c>
      <c r="D844" t="s">
        <v>67</v>
      </c>
      <c r="E844" t="s">
        <v>167</v>
      </c>
      <c r="F844" t="str" cm="1">
        <f t="array" ref="F8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44" t="str">
        <f>IF(LEFT(Table1[[#This Row],[Section]],1)="C", "C-Batch", "Techno")</f>
        <v>Techno</v>
      </c>
      <c r="H844" t="s">
        <v>4745</v>
      </c>
      <c r="I844">
        <v>240</v>
      </c>
      <c r="J844">
        <v>79</v>
      </c>
      <c r="K844">
        <v>40</v>
      </c>
      <c r="L844">
        <v>12</v>
      </c>
      <c r="M844">
        <v>36</v>
      </c>
      <c r="N844">
        <v>28</v>
      </c>
      <c r="O844">
        <f>SUM(Table1[[#This Row],[Maths A]:[Che]])</f>
        <v>116</v>
      </c>
    </row>
    <row r="845" spans="1:15" x14ac:dyDescent="0.25">
      <c r="A845" t="s">
        <v>65</v>
      </c>
      <c r="B845" t="s">
        <v>66</v>
      </c>
      <c r="C845" t="s">
        <v>4748</v>
      </c>
      <c r="D845" t="s">
        <v>67</v>
      </c>
      <c r="E845" t="s">
        <v>69</v>
      </c>
      <c r="F845" t="str" cm="1">
        <f t="array" ref="F8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45" t="str">
        <f>IF(LEFT(Table1[[#This Row],[Section]],1)="C", "C-Batch", "Techno")</f>
        <v>Techno</v>
      </c>
      <c r="H845" t="s">
        <v>4745</v>
      </c>
      <c r="I845">
        <v>240</v>
      </c>
      <c r="J845">
        <v>68</v>
      </c>
      <c r="K845">
        <v>40</v>
      </c>
      <c r="L845">
        <v>8</v>
      </c>
      <c r="M845">
        <v>40</v>
      </c>
      <c r="N845">
        <v>28</v>
      </c>
      <c r="O845">
        <f>SUM(Table1[[#This Row],[Maths A]:[Che]])</f>
        <v>116</v>
      </c>
    </row>
    <row r="846" spans="1:15" x14ac:dyDescent="0.25">
      <c r="A846" t="s">
        <v>501</v>
      </c>
      <c r="B846" t="s">
        <v>502</v>
      </c>
      <c r="C846" t="s">
        <v>4748</v>
      </c>
      <c r="D846" t="s">
        <v>67</v>
      </c>
      <c r="E846" t="s">
        <v>69</v>
      </c>
      <c r="F846" t="str" cm="1">
        <f t="array" ref="F8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46" t="str">
        <f>IF(LEFT(Table1[[#This Row],[Section]],1)="C", "C-Batch", "Techno")</f>
        <v>Techno</v>
      </c>
      <c r="H846" t="s">
        <v>4745</v>
      </c>
      <c r="I846">
        <v>240</v>
      </c>
      <c r="J846">
        <v>96</v>
      </c>
      <c r="K846">
        <v>36</v>
      </c>
      <c r="L846">
        <v>20</v>
      </c>
      <c r="M846">
        <v>48</v>
      </c>
      <c r="N846">
        <v>36</v>
      </c>
      <c r="O846">
        <f>SUM(Table1[[#This Row],[Maths A]:[Che]])</f>
        <v>140</v>
      </c>
    </row>
    <row r="847" spans="1:15" x14ac:dyDescent="0.25">
      <c r="A847" t="s">
        <v>3817</v>
      </c>
      <c r="B847" t="s">
        <v>3818</v>
      </c>
      <c r="C847" t="s">
        <v>4748</v>
      </c>
      <c r="D847" t="s">
        <v>15</v>
      </c>
      <c r="E847" t="s">
        <v>34</v>
      </c>
      <c r="F847" t="str" cm="1">
        <f t="array" ref="F8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47" t="str">
        <f>IF(LEFT(Table1[[#This Row],[Section]],1)="C", "C-Batch", "Techno")</f>
        <v>C-Batch</v>
      </c>
      <c r="H847" t="s">
        <v>4745</v>
      </c>
      <c r="I847">
        <v>240</v>
      </c>
      <c r="J847">
        <v>62</v>
      </c>
      <c r="K847">
        <v>40</v>
      </c>
      <c r="L847">
        <v>24</v>
      </c>
      <c r="M847">
        <v>44</v>
      </c>
      <c r="N847">
        <v>32</v>
      </c>
      <c r="O847">
        <f>SUM(Table1[[#This Row],[Maths A]:[Che]])</f>
        <v>140</v>
      </c>
    </row>
    <row r="848" spans="1:15" x14ac:dyDescent="0.25">
      <c r="A848" t="s">
        <v>1176</v>
      </c>
      <c r="B848" t="s">
        <v>1177</v>
      </c>
      <c r="C848" t="s">
        <v>4748</v>
      </c>
      <c r="D848" t="s">
        <v>15</v>
      </c>
      <c r="E848" t="s">
        <v>52</v>
      </c>
      <c r="F848" t="str" cm="1">
        <f t="array" ref="F8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48" t="str">
        <f>IF(LEFT(Table1[[#This Row],[Section]],1)="C", "C-Batch", "Techno")</f>
        <v>Techno</v>
      </c>
      <c r="H848" t="s">
        <v>4745</v>
      </c>
      <c r="I848">
        <v>240</v>
      </c>
      <c r="J848">
        <v>27</v>
      </c>
      <c r="K848">
        <v>44</v>
      </c>
      <c r="L848">
        <v>32</v>
      </c>
      <c r="M848">
        <v>48</v>
      </c>
      <c r="N848">
        <v>36</v>
      </c>
      <c r="O848">
        <f>SUM(Table1[[#This Row],[Maths A]:[Che]])</f>
        <v>160</v>
      </c>
    </row>
    <row r="849" spans="1:15" x14ac:dyDescent="0.25">
      <c r="A849" t="s">
        <v>2641</v>
      </c>
      <c r="B849" t="s">
        <v>579</v>
      </c>
      <c r="C849" t="s">
        <v>4748</v>
      </c>
      <c r="D849" t="s">
        <v>67</v>
      </c>
      <c r="E849" t="s">
        <v>394</v>
      </c>
      <c r="F849" t="str" cm="1">
        <f t="array" ref="F8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49" t="str">
        <f>IF(LEFT(Table1[[#This Row],[Section]],1)="C", "C-Batch", "Techno")</f>
        <v>Techno</v>
      </c>
      <c r="H849" t="s">
        <v>4745</v>
      </c>
      <c r="I849">
        <v>240</v>
      </c>
      <c r="J849">
        <v>81</v>
      </c>
      <c r="K849">
        <v>40</v>
      </c>
      <c r="L849">
        <v>20</v>
      </c>
      <c r="M849">
        <v>44</v>
      </c>
      <c r="N849">
        <v>28</v>
      </c>
      <c r="O849">
        <f>SUM(Table1[[#This Row],[Maths A]:[Che]])</f>
        <v>132</v>
      </c>
    </row>
    <row r="850" spans="1:15" x14ac:dyDescent="0.25">
      <c r="A850" t="s">
        <v>578</v>
      </c>
      <c r="B850" t="s">
        <v>4825</v>
      </c>
      <c r="C850" t="s">
        <v>4748</v>
      </c>
      <c r="D850" t="s">
        <v>67</v>
      </c>
      <c r="E850" t="s">
        <v>115</v>
      </c>
      <c r="F850" t="str" cm="1">
        <f t="array" ref="F8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50" t="str">
        <f>IF(LEFT(Table1[[#This Row],[Section]],1)="C", "C-Batch", "Techno")</f>
        <v>C-Batch</v>
      </c>
      <c r="H850" t="s">
        <v>4745</v>
      </c>
      <c r="I850">
        <v>240</v>
      </c>
      <c r="J850">
        <v>74</v>
      </c>
      <c r="K850">
        <v>36</v>
      </c>
      <c r="L850">
        <v>0</v>
      </c>
      <c r="M850">
        <v>44</v>
      </c>
      <c r="N850">
        <v>36</v>
      </c>
      <c r="O850">
        <f>SUM(Table1[[#This Row],[Maths A]:[Che]])</f>
        <v>116</v>
      </c>
    </row>
    <row r="851" spans="1:15" x14ac:dyDescent="0.25">
      <c r="A851" t="s">
        <v>4296</v>
      </c>
      <c r="B851" t="s">
        <v>4297</v>
      </c>
      <c r="C851" t="s">
        <v>4748</v>
      </c>
      <c r="D851" t="s">
        <v>67</v>
      </c>
      <c r="E851" t="s">
        <v>233</v>
      </c>
      <c r="F851" t="str" cm="1">
        <f t="array" ref="F8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51" t="str">
        <f>IF(LEFT(Table1[[#This Row],[Section]],1)="C", "C-Batch", "Techno")</f>
        <v>C-Batch</v>
      </c>
      <c r="H851" t="s">
        <v>4745</v>
      </c>
      <c r="I851">
        <v>240</v>
      </c>
      <c r="J851">
        <v>64</v>
      </c>
      <c r="K851">
        <v>32</v>
      </c>
      <c r="L851">
        <v>0</v>
      </c>
      <c r="M851">
        <v>40</v>
      </c>
      <c r="N851">
        <v>24</v>
      </c>
      <c r="O851">
        <f>SUM(Table1[[#This Row],[Maths A]:[Che]])</f>
        <v>96</v>
      </c>
    </row>
    <row r="852" spans="1:15" x14ac:dyDescent="0.25">
      <c r="A852" t="s">
        <v>1203</v>
      </c>
      <c r="B852" t="s">
        <v>580</v>
      </c>
      <c r="C852" t="s">
        <v>4748</v>
      </c>
      <c r="D852" t="s">
        <v>15</v>
      </c>
      <c r="E852" t="s">
        <v>122</v>
      </c>
      <c r="F852" t="str" cm="1">
        <f t="array" ref="F8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52" t="str">
        <f>IF(LEFT(Table1[[#This Row],[Section]],1)="C", "C-Batch", "Techno")</f>
        <v>Techno</v>
      </c>
      <c r="H852" t="s">
        <v>4745</v>
      </c>
      <c r="I852">
        <v>240</v>
      </c>
      <c r="J852">
        <v>91</v>
      </c>
      <c r="K852">
        <v>32</v>
      </c>
      <c r="L852">
        <v>12</v>
      </c>
      <c r="M852">
        <v>40</v>
      </c>
      <c r="N852">
        <v>32</v>
      </c>
      <c r="O852">
        <f>SUM(Table1[[#This Row],[Maths A]:[Che]])</f>
        <v>116</v>
      </c>
    </row>
    <row r="853" spans="1:15" x14ac:dyDescent="0.25">
      <c r="A853" t="s">
        <v>3107</v>
      </c>
      <c r="B853" t="s">
        <v>1484</v>
      </c>
      <c r="C853" t="s">
        <v>4748</v>
      </c>
      <c r="D853" t="s">
        <v>67</v>
      </c>
      <c r="E853" t="s">
        <v>159</v>
      </c>
      <c r="F853" t="str" cm="1">
        <f t="array" ref="F8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53" t="str">
        <f>IF(LEFT(Table1[[#This Row],[Section]],1)="C", "C-Batch", "Techno")</f>
        <v>C-Batch</v>
      </c>
      <c r="H853" t="s">
        <v>4745</v>
      </c>
      <c r="I853">
        <v>240</v>
      </c>
      <c r="J853">
        <v>12</v>
      </c>
      <c r="K853">
        <v>44</v>
      </c>
      <c r="L853">
        <v>28</v>
      </c>
      <c r="M853">
        <v>44</v>
      </c>
      <c r="N853">
        <v>36</v>
      </c>
      <c r="O853">
        <f>SUM(Table1[[#This Row],[Maths A]:[Che]])</f>
        <v>152</v>
      </c>
    </row>
    <row r="854" spans="1:15" x14ac:dyDescent="0.25">
      <c r="A854" t="s">
        <v>4652</v>
      </c>
      <c r="B854" t="s">
        <v>4653</v>
      </c>
      <c r="C854" t="s">
        <v>4748</v>
      </c>
      <c r="D854" t="s">
        <v>67</v>
      </c>
      <c r="E854" t="s">
        <v>34</v>
      </c>
      <c r="F854" t="str" cm="1">
        <f t="array" ref="F8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54" t="str">
        <f>IF(LEFT(Table1[[#This Row],[Section]],1)="C", "C-Batch", "Techno")</f>
        <v>C-Batch</v>
      </c>
      <c r="H854" t="s">
        <v>4745</v>
      </c>
      <c r="I854">
        <v>240</v>
      </c>
      <c r="J854">
        <v>41</v>
      </c>
      <c r="K854">
        <v>40</v>
      </c>
      <c r="L854">
        <v>24</v>
      </c>
      <c r="M854">
        <v>40</v>
      </c>
      <c r="N854">
        <v>28</v>
      </c>
      <c r="O854">
        <f>SUM(Table1[[#This Row],[Maths A]:[Che]])</f>
        <v>132</v>
      </c>
    </row>
    <row r="855" spans="1:15" x14ac:dyDescent="0.25">
      <c r="A855" t="s">
        <v>1723</v>
      </c>
      <c r="B855" t="s">
        <v>523</v>
      </c>
      <c r="C855" t="s">
        <v>4748</v>
      </c>
      <c r="D855" t="s">
        <v>15</v>
      </c>
      <c r="E855" t="s">
        <v>167</v>
      </c>
      <c r="F855" t="str" cm="1">
        <f t="array" ref="F8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55" t="str">
        <f>IF(LEFT(Table1[[#This Row],[Section]],1)="C", "C-Batch", "Techno")</f>
        <v>Techno</v>
      </c>
      <c r="H855" t="s">
        <v>4745</v>
      </c>
      <c r="I855">
        <v>240</v>
      </c>
      <c r="J855">
        <v>21</v>
      </c>
      <c r="K855">
        <v>44</v>
      </c>
      <c r="L855">
        <v>36</v>
      </c>
      <c r="M855">
        <v>52</v>
      </c>
      <c r="N855">
        <v>44</v>
      </c>
      <c r="O855">
        <f>SUM(Table1[[#This Row],[Maths A]:[Che]])</f>
        <v>176</v>
      </c>
    </row>
    <row r="856" spans="1:15" x14ac:dyDescent="0.25">
      <c r="A856" t="s">
        <v>980</v>
      </c>
      <c r="B856" t="s">
        <v>981</v>
      </c>
      <c r="C856" t="s">
        <v>4748</v>
      </c>
      <c r="D856" t="s">
        <v>15</v>
      </c>
      <c r="E856" t="s">
        <v>167</v>
      </c>
      <c r="F856" t="str" cm="1">
        <f t="array" ref="F8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56" t="str">
        <f>IF(LEFT(Table1[[#This Row],[Section]],1)="C", "C-Batch", "Techno")</f>
        <v>Techno</v>
      </c>
      <c r="H856" t="s">
        <v>4745</v>
      </c>
      <c r="I856">
        <v>240</v>
      </c>
      <c r="J856">
        <v>56</v>
      </c>
      <c r="K856">
        <v>40</v>
      </c>
      <c r="L856">
        <v>16</v>
      </c>
      <c r="M856">
        <v>48</v>
      </c>
      <c r="N856">
        <v>32</v>
      </c>
      <c r="O856">
        <f>SUM(Table1[[#This Row],[Maths A]:[Che]])</f>
        <v>136</v>
      </c>
    </row>
    <row r="857" spans="1:15" x14ac:dyDescent="0.25">
      <c r="A857" t="s">
        <v>2543</v>
      </c>
      <c r="B857" t="s">
        <v>2544</v>
      </c>
      <c r="C857" t="s">
        <v>4748</v>
      </c>
      <c r="D857" t="s">
        <v>15</v>
      </c>
      <c r="E857" t="s">
        <v>483</v>
      </c>
      <c r="F857" t="str" cm="1">
        <f t="array" ref="F8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57" t="str">
        <f>IF(LEFT(Table1[[#This Row],[Section]],1)="C", "C-Batch", "Techno")</f>
        <v>C-Batch</v>
      </c>
      <c r="H857" t="s">
        <v>4745</v>
      </c>
      <c r="I857">
        <v>240</v>
      </c>
      <c r="J857">
        <v>25</v>
      </c>
      <c r="K857">
        <v>40</v>
      </c>
      <c r="L857">
        <v>32</v>
      </c>
      <c r="M857">
        <v>48</v>
      </c>
      <c r="N857">
        <v>40</v>
      </c>
      <c r="O857">
        <f>SUM(Table1[[#This Row],[Maths A]:[Che]])</f>
        <v>160</v>
      </c>
    </row>
    <row r="858" spans="1:15" x14ac:dyDescent="0.25">
      <c r="A858" t="s">
        <v>1764</v>
      </c>
      <c r="B858" t="s">
        <v>1765</v>
      </c>
      <c r="C858" t="s">
        <v>4748</v>
      </c>
      <c r="D858" t="s">
        <v>67</v>
      </c>
      <c r="E858" t="s">
        <v>394</v>
      </c>
      <c r="F858" t="str" cm="1">
        <f t="array" ref="F8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58" t="str">
        <f>IF(LEFT(Table1[[#This Row],[Section]],1)="C", "C-Batch", "Techno")</f>
        <v>Techno</v>
      </c>
      <c r="H858" t="s">
        <v>4745</v>
      </c>
      <c r="I858">
        <v>240</v>
      </c>
      <c r="J858">
        <v>36</v>
      </c>
      <c r="K858">
        <v>44</v>
      </c>
      <c r="L858">
        <v>12</v>
      </c>
      <c r="M858">
        <v>36</v>
      </c>
      <c r="N858">
        <v>28</v>
      </c>
      <c r="O858">
        <f>SUM(Table1[[#This Row],[Maths A]:[Che]])</f>
        <v>120</v>
      </c>
    </row>
    <row r="859" spans="1:15" x14ac:dyDescent="0.25">
      <c r="A859" t="s">
        <v>597</v>
      </c>
      <c r="B859" t="s">
        <v>598</v>
      </c>
      <c r="C859" t="s">
        <v>4748</v>
      </c>
      <c r="D859" t="s">
        <v>15</v>
      </c>
      <c r="E859" t="s">
        <v>94</v>
      </c>
      <c r="F859" t="str" cm="1">
        <f t="array" ref="F8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59" t="str">
        <f>IF(LEFT(Table1[[#This Row],[Section]],1)="C", "C-Batch", "Techno")</f>
        <v>C-Batch</v>
      </c>
      <c r="H859" t="s">
        <v>4745</v>
      </c>
      <c r="I859">
        <v>240</v>
      </c>
      <c r="J859">
        <v>57</v>
      </c>
      <c r="K859">
        <v>32</v>
      </c>
      <c r="L859">
        <v>4</v>
      </c>
      <c r="M859">
        <v>36</v>
      </c>
      <c r="N859">
        <v>32</v>
      </c>
      <c r="O859">
        <f>SUM(Table1[[#This Row],[Maths A]:[Che]])</f>
        <v>104</v>
      </c>
    </row>
    <row r="860" spans="1:15" x14ac:dyDescent="0.25">
      <c r="A860" t="s">
        <v>2152</v>
      </c>
      <c r="B860" t="s">
        <v>2153</v>
      </c>
      <c r="C860" t="s">
        <v>4748</v>
      </c>
      <c r="D860" t="s">
        <v>15</v>
      </c>
      <c r="E860" t="s">
        <v>373</v>
      </c>
      <c r="F860" t="str" cm="1">
        <f t="array" ref="F8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60" t="str">
        <f>IF(LEFT(Table1[[#This Row],[Section]],1)="C", "C-Batch", "Techno")</f>
        <v>Techno</v>
      </c>
      <c r="H860" t="s">
        <v>4745</v>
      </c>
      <c r="I860">
        <v>240</v>
      </c>
      <c r="J860">
        <v>68</v>
      </c>
      <c r="K860">
        <v>40</v>
      </c>
      <c r="L860">
        <v>24</v>
      </c>
      <c r="M860">
        <v>44</v>
      </c>
      <c r="N860">
        <v>36</v>
      </c>
      <c r="O860">
        <f>SUM(Table1[[#This Row],[Maths A]:[Che]])</f>
        <v>144</v>
      </c>
    </row>
    <row r="861" spans="1:15" x14ac:dyDescent="0.25">
      <c r="A861" t="s">
        <v>2702</v>
      </c>
      <c r="B861" t="s">
        <v>2703</v>
      </c>
      <c r="C861" t="s">
        <v>4748</v>
      </c>
      <c r="D861" t="s">
        <v>15</v>
      </c>
      <c r="E861" t="s">
        <v>85</v>
      </c>
      <c r="F861" t="str" cm="1">
        <f t="array" ref="F8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61" t="str">
        <f>IF(LEFT(Table1[[#This Row],[Section]],1)="C", "C-Batch", "Techno")</f>
        <v>Techno</v>
      </c>
      <c r="H861" t="s">
        <v>4745</v>
      </c>
      <c r="I861">
        <v>240</v>
      </c>
      <c r="J861">
        <v>9</v>
      </c>
      <c r="K861">
        <v>52</v>
      </c>
      <c r="L861">
        <v>36</v>
      </c>
      <c r="M861">
        <v>56</v>
      </c>
      <c r="N861">
        <v>44</v>
      </c>
      <c r="O861">
        <f>SUM(Table1[[#This Row],[Maths A]:[Che]])</f>
        <v>188</v>
      </c>
    </row>
    <row r="862" spans="1:15" x14ac:dyDescent="0.25">
      <c r="A862" t="s">
        <v>1490</v>
      </c>
      <c r="B862" t="s">
        <v>1491</v>
      </c>
      <c r="C862" t="s">
        <v>4748</v>
      </c>
      <c r="D862" t="s">
        <v>67</v>
      </c>
      <c r="E862" t="s">
        <v>435</v>
      </c>
      <c r="F862" t="str" cm="1">
        <f t="array" ref="F8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62" t="str">
        <f>IF(LEFT(Table1[[#This Row],[Section]],1)="C", "C-Batch", "Techno")</f>
        <v>Techno</v>
      </c>
      <c r="H862" t="s">
        <v>4745</v>
      </c>
      <c r="I862">
        <v>240</v>
      </c>
      <c r="J862">
        <v>19</v>
      </c>
      <c r="K862">
        <v>44</v>
      </c>
      <c r="L862">
        <v>28</v>
      </c>
      <c r="M862">
        <v>52</v>
      </c>
      <c r="N862">
        <v>44</v>
      </c>
      <c r="O862">
        <f>SUM(Table1[[#This Row],[Maths A]:[Che]])</f>
        <v>168</v>
      </c>
    </row>
    <row r="863" spans="1:15" x14ac:dyDescent="0.25">
      <c r="A863" t="s">
        <v>4526</v>
      </c>
      <c r="B863" t="s">
        <v>983</v>
      </c>
      <c r="C863" t="s">
        <v>4748</v>
      </c>
      <c r="D863" t="s">
        <v>15</v>
      </c>
      <c r="E863" t="s">
        <v>167</v>
      </c>
      <c r="F863" t="str" cm="1">
        <f t="array" ref="F8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63" t="str">
        <f>IF(LEFT(Table1[[#This Row],[Section]],1)="C", "C-Batch", "Techno")</f>
        <v>Techno</v>
      </c>
      <c r="H863" t="s">
        <v>4745</v>
      </c>
      <c r="I863">
        <v>240</v>
      </c>
      <c r="J863">
        <v>66</v>
      </c>
      <c r="K863">
        <v>36</v>
      </c>
      <c r="L863">
        <v>20</v>
      </c>
      <c r="M863">
        <v>40</v>
      </c>
      <c r="N863">
        <v>24</v>
      </c>
      <c r="O863">
        <f>SUM(Table1[[#This Row],[Maths A]:[Che]])</f>
        <v>120</v>
      </c>
    </row>
    <row r="864" spans="1:15" x14ac:dyDescent="0.25">
      <c r="A864" t="s">
        <v>2939</v>
      </c>
      <c r="B864" t="s">
        <v>2940</v>
      </c>
      <c r="C864" t="s">
        <v>4748</v>
      </c>
      <c r="D864" t="s">
        <v>15</v>
      </c>
      <c r="E864" t="s">
        <v>472</v>
      </c>
      <c r="F864" t="str" cm="1">
        <f t="array" ref="F8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64" t="str">
        <f>IF(LEFT(Table1[[#This Row],[Section]],1)="C", "C-Batch", "Techno")</f>
        <v>Techno</v>
      </c>
      <c r="H864" t="s">
        <v>4745</v>
      </c>
      <c r="I864">
        <v>240</v>
      </c>
      <c r="J864">
        <v>81</v>
      </c>
      <c r="K864">
        <v>36</v>
      </c>
      <c r="L864">
        <v>8</v>
      </c>
      <c r="M864">
        <v>36</v>
      </c>
      <c r="N864">
        <v>32</v>
      </c>
      <c r="O864">
        <f>SUM(Table1[[#This Row],[Maths A]:[Che]])</f>
        <v>112</v>
      </c>
    </row>
    <row r="865" spans="1:15" x14ac:dyDescent="0.25">
      <c r="A865" t="s">
        <v>3094</v>
      </c>
      <c r="B865" t="s">
        <v>806</v>
      </c>
      <c r="C865" t="s">
        <v>4748</v>
      </c>
      <c r="D865" t="s">
        <v>15</v>
      </c>
      <c r="E865" t="s">
        <v>394</v>
      </c>
      <c r="F865" t="str" cm="1">
        <f t="array" ref="F8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65" t="str">
        <f>IF(LEFT(Table1[[#This Row],[Section]],1)="C", "C-Batch", "Techno")</f>
        <v>Techno</v>
      </c>
      <c r="H865" t="s">
        <v>4745</v>
      </c>
      <c r="I865">
        <v>240</v>
      </c>
      <c r="J865">
        <v>37</v>
      </c>
      <c r="K865">
        <v>36</v>
      </c>
      <c r="L865">
        <v>24</v>
      </c>
      <c r="M865">
        <v>48</v>
      </c>
      <c r="N865">
        <v>36</v>
      </c>
      <c r="O865">
        <f>SUM(Table1[[#This Row],[Maths A]:[Che]])</f>
        <v>144</v>
      </c>
    </row>
    <row r="866" spans="1:15" x14ac:dyDescent="0.25">
      <c r="A866" t="s">
        <v>4336</v>
      </c>
      <c r="B866" t="s">
        <v>4337</v>
      </c>
      <c r="C866" t="s">
        <v>4748</v>
      </c>
      <c r="D866" t="s">
        <v>15</v>
      </c>
      <c r="E866" t="s">
        <v>52</v>
      </c>
      <c r="F866" t="str" cm="1">
        <f t="array" ref="F8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66" t="str">
        <f>IF(LEFT(Table1[[#This Row],[Section]],1)="C", "C-Batch", "Techno")</f>
        <v>Techno</v>
      </c>
      <c r="H866" t="s">
        <v>4745</v>
      </c>
      <c r="I866">
        <v>240</v>
      </c>
      <c r="J866">
        <v>34</v>
      </c>
      <c r="K866">
        <v>32</v>
      </c>
      <c r="L866">
        <v>16</v>
      </c>
      <c r="M866">
        <v>40</v>
      </c>
      <c r="N866">
        <v>36</v>
      </c>
      <c r="O866">
        <f>SUM(Table1[[#This Row],[Maths A]:[Che]])</f>
        <v>124</v>
      </c>
    </row>
    <row r="867" spans="1:15" x14ac:dyDescent="0.25">
      <c r="A867" t="s">
        <v>520</v>
      </c>
      <c r="B867" t="s">
        <v>521</v>
      </c>
      <c r="C867" t="s">
        <v>4748</v>
      </c>
      <c r="D867" t="s">
        <v>67</v>
      </c>
      <c r="E867" t="s">
        <v>94</v>
      </c>
      <c r="F867" t="str" cm="1">
        <f t="array" ref="F8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67" t="str">
        <f>IF(LEFT(Table1[[#This Row],[Section]],1)="C", "C-Batch", "Techno")</f>
        <v>C-Batch</v>
      </c>
      <c r="H867" t="s">
        <v>4745</v>
      </c>
      <c r="I867">
        <v>240</v>
      </c>
      <c r="J867">
        <v>86</v>
      </c>
      <c r="K867">
        <v>44</v>
      </c>
      <c r="L867">
        <v>12</v>
      </c>
      <c r="M867">
        <v>48</v>
      </c>
      <c r="N867">
        <v>28</v>
      </c>
      <c r="O867">
        <f>SUM(Table1[[#This Row],[Maths A]:[Che]])</f>
        <v>132</v>
      </c>
    </row>
    <row r="868" spans="1:15" x14ac:dyDescent="0.25">
      <c r="A868" t="s">
        <v>1480</v>
      </c>
      <c r="B868" t="s">
        <v>1481</v>
      </c>
      <c r="C868" t="s">
        <v>4748</v>
      </c>
      <c r="D868" t="s">
        <v>67</v>
      </c>
      <c r="E868" t="s">
        <v>17</v>
      </c>
      <c r="F868" t="str" cm="1">
        <f t="array" ref="F8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68" t="str">
        <f>IF(LEFT(Table1[[#This Row],[Section]],1)="C", "C-Batch", "Techno")</f>
        <v>C-Batch</v>
      </c>
      <c r="H868" t="s">
        <v>4745</v>
      </c>
      <c r="I868">
        <v>240</v>
      </c>
      <c r="J868">
        <v>28</v>
      </c>
      <c r="K868">
        <v>44</v>
      </c>
      <c r="L868">
        <v>32</v>
      </c>
      <c r="M868">
        <v>48</v>
      </c>
      <c r="N868">
        <v>40</v>
      </c>
      <c r="O868">
        <f>SUM(Table1[[#This Row],[Maths A]:[Che]])</f>
        <v>164</v>
      </c>
    </row>
    <row r="869" spans="1:15" x14ac:dyDescent="0.25">
      <c r="A869" t="s">
        <v>1459</v>
      </c>
      <c r="B869" t="s">
        <v>1460</v>
      </c>
      <c r="C869" t="s">
        <v>4748</v>
      </c>
      <c r="D869" t="s">
        <v>67</v>
      </c>
      <c r="E869" t="s">
        <v>122</v>
      </c>
      <c r="F869" t="str" cm="1">
        <f t="array" ref="F8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69" t="str">
        <f>IF(LEFT(Table1[[#This Row],[Section]],1)="C", "C-Batch", "Techno")</f>
        <v>Techno</v>
      </c>
      <c r="H869" t="s">
        <v>4745</v>
      </c>
      <c r="I869">
        <v>240</v>
      </c>
      <c r="J869">
        <v>59</v>
      </c>
      <c r="K869">
        <v>32</v>
      </c>
      <c r="L869">
        <v>24</v>
      </c>
      <c r="M869">
        <v>48</v>
      </c>
      <c r="N869">
        <v>32</v>
      </c>
      <c r="O869">
        <f>SUM(Table1[[#This Row],[Maths A]:[Che]])</f>
        <v>136</v>
      </c>
    </row>
    <row r="870" spans="1:15" x14ac:dyDescent="0.25">
      <c r="A870" t="s">
        <v>3466</v>
      </c>
      <c r="B870" t="s">
        <v>3467</v>
      </c>
      <c r="C870" t="s">
        <v>4748</v>
      </c>
      <c r="D870" t="s">
        <v>15</v>
      </c>
      <c r="E870" t="s">
        <v>122</v>
      </c>
      <c r="F870" t="str" cm="1">
        <f t="array" ref="F8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70" t="str">
        <f>IF(LEFT(Table1[[#This Row],[Section]],1)="C", "C-Batch", "Techno")</f>
        <v>Techno</v>
      </c>
      <c r="H870" t="s">
        <v>4745</v>
      </c>
      <c r="I870">
        <v>240</v>
      </c>
      <c r="J870">
        <v>34</v>
      </c>
      <c r="K870">
        <v>32</v>
      </c>
      <c r="L870">
        <v>24</v>
      </c>
      <c r="M870">
        <v>44</v>
      </c>
      <c r="N870">
        <v>36</v>
      </c>
      <c r="O870">
        <f>SUM(Table1[[#This Row],[Maths A]:[Che]])</f>
        <v>136</v>
      </c>
    </row>
    <row r="871" spans="1:15" x14ac:dyDescent="0.25">
      <c r="A871" t="s">
        <v>1938</v>
      </c>
      <c r="B871" t="s">
        <v>1939</v>
      </c>
      <c r="C871" t="s">
        <v>4748</v>
      </c>
      <c r="D871" t="s">
        <v>67</v>
      </c>
      <c r="E871" t="s">
        <v>159</v>
      </c>
      <c r="F871" t="str" cm="1">
        <f t="array" ref="F8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71" t="str">
        <f>IF(LEFT(Table1[[#This Row],[Section]],1)="C", "C-Batch", "Techno")</f>
        <v>C-Batch</v>
      </c>
      <c r="H871" t="s">
        <v>4745</v>
      </c>
      <c r="I871">
        <v>240</v>
      </c>
      <c r="J871">
        <v>7</v>
      </c>
      <c r="K871">
        <v>60</v>
      </c>
      <c r="L871">
        <v>32</v>
      </c>
      <c r="M871">
        <v>56</v>
      </c>
      <c r="N871">
        <v>52</v>
      </c>
      <c r="O871">
        <f>SUM(Table1[[#This Row],[Maths A]:[Che]])</f>
        <v>200</v>
      </c>
    </row>
    <row r="872" spans="1:15" x14ac:dyDescent="0.25">
      <c r="A872" t="s">
        <v>3913</v>
      </c>
      <c r="B872" t="s">
        <v>3914</v>
      </c>
      <c r="C872" t="s">
        <v>4748</v>
      </c>
      <c r="D872" t="s">
        <v>15</v>
      </c>
      <c r="E872" t="s">
        <v>233</v>
      </c>
      <c r="F872" t="str" cm="1">
        <f t="array" ref="F8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72" t="str">
        <f>IF(LEFT(Table1[[#This Row],[Section]],1)="C", "C-Batch", "Techno")</f>
        <v>C-Batch</v>
      </c>
      <c r="H872" t="s">
        <v>4745</v>
      </c>
      <c r="I872">
        <v>240</v>
      </c>
      <c r="J872">
        <v>36</v>
      </c>
      <c r="K872">
        <v>40</v>
      </c>
      <c r="L872">
        <v>12</v>
      </c>
      <c r="M872">
        <v>44</v>
      </c>
      <c r="N872">
        <v>24</v>
      </c>
      <c r="O872">
        <f>SUM(Table1[[#This Row],[Maths A]:[Che]])</f>
        <v>120</v>
      </c>
    </row>
    <row r="873" spans="1:15" x14ac:dyDescent="0.25">
      <c r="A873" t="s">
        <v>294</v>
      </c>
      <c r="B873" t="s">
        <v>295</v>
      </c>
      <c r="C873" t="s">
        <v>4748</v>
      </c>
      <c r="D873" t="s">
        <v>15</v>
      </c>
      <c r="E873" t="s">
        <v>138</v>
      </c>
      <c r="F873" t="str" cm="1">
        <f t="array" ref="F8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73" t="str">
        <f>IF(LEFT(Table1[[#This Row],[Section]],1)="C", "C-Batch", "Techno")</f>
        <v>C-Batch</v>
      </c>
      <c r="H873" t="s">
        <v>4745</v>
      </c>
      <c r="I873">
        <v>240</v>
      </c>
      <c r="J873">
        <v>50</v>
      </c>
      <c r="K873">
        <v>32</v>
      </c>
      <c r="L873">
        <v>12</v>
      </c>
      <c r="M873">
        <v>36</v>
      </c>
      <c r="N873">
        <v>36</v>
      </c>
      <c r="O873">
        <f>SUM(Table1[[#This Row],[Maths A]:[Che]])</f>
        <v>116</v>
      </c>
    </row>
    <row r="874" spans="1:15" x14ac:dyDescent="0.25">
      <c r="A874" t="s">
        <v>3844</v>
      </c>
      <c r="B874" t="s">
        <v>1462</v>
      </c>
      <c r="C874" t="s">
        <v>4748</v>
      </c>
      <c r="D874" t="s">
        <v>15</v>
      </c>
      <c r="E874" t="s">
        <v>373</v>
      </c>
      <c r="F874" t="str" cm="1">
        <f t="array" ref="F8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74" t="str">
        <f>IF(LEFT(Table1[[#This Row],[Section]],1)="C", "C-Batch", "Techno")</f>
        <v>Techno</v>
      </c>
      <c r="H874" t="s">
        <v>4745</v>
      </c>
      <c r="I874">
        <v>240</v>
      </c>
      <c r="J874">
        <v>26</v>
      </c>
      <c r="K874">
        <v>48</v>
      </c>
      <c r="L874">
        <v>32</v>
      </c>
      <c r="M874">
        <v>48</v>
      </c>
      <c r="N874">
        <v>40</v>
      </c>
      <c r="O874">
        <f>SUM(Table1[[#This Row],[Maths A]:[Che]])</f>
        <v>168</v>
      </c>
    </row>
    <row r="875" spans="1:15" x14ac:dyDescent="0.25">
      <c r="A875" t="s">
        <v>3251</v>
      </c>
      <c r="B875" t="s">
        <v>3252</v>
      </c>
      <c r="C875" t="s">
        <v>4748</v>
      </c>
      <c r="D875" t="s">
        <v>67</v>
      </c>
      <c r="E875" t="s">
        <v>377</v>
      </c>
      <c r="F875" t="str" cm="1">
        <f t="array" ref="F8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75" t="str">
        <f>IF(LEFT(Table1[[#This Row],[Section]],1)="C", "C-Batch", "Techno")</f>
        <v>C-Batch</v>
      </c>
      <c r="H875" t="s">
        <v>4745</v>
      </c>
      <c r="I875">
        <v>240</v>
      </c>
      <c r="J875">
        <v>27</v>
      </c>
      <c r="K875">
        <v>40</v>
      </c>
      <c r="L875">
        <v>24</v>
      </c>
      <c r="M875">
        <v>48</v>
      </c>
      <c r="N875">
        <v>40</v>
      </c>
      <c r="O875">
        <f>SUM(Table1[[#This Row],[Maths A]:[Che]])</f>
        <v>152</v>
      </c>
    </row>
    <row r="876" spans="1:15" x14ac:dyDescent="0.25">
      <c r="A876" t="s">
        <v>3801</v>
      </c>
      <c r="B876" t="s">
        <v>3802</v>
      </c>
      <c r="C876" t="s">
        <v>4748</v>
      </c>
      <c r="D876" t="s">
        <v>67</v>
      </c>
      <c r="E876" t="s">
        <v>69</v>
      </c>
      <c r="F876" t="str" cm="1">
        <f t="array" ref="F8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76" t="str">
        <f>IF(LEFT(Table1[[#This Row],[Section]],1)="C", "C-Batch", "Techno")</f>
        <v>Techno</v>
      </c>
      <c r="H876" t="s">
        <v>4745</v>
      </c>
      <c r="I876">
        <v>240</v>
      </c>
      <c r="J876">
        <v>39</v>
      </c>
      <c r="K876">
        <v>32</v>
      </c>
      <c r="L876">
        <v>16</v>
      </c>
      <c r="M876">
        <v>44</v>
      </c>
      <c r="N876">
        <v>24</v>
      </c>
      <c r="O876">
        <f>SUM(Table1[[#This Row],[Maths A]:[Che]])</f>
        <v>116</v>
      </c>
    </row>
    <row r="877" spans="1:15" x14ac:dyDescent="0.25">
      <c r="A877" t="s">
        <v>4487</v>
      </c>
      <c r="B877" t="s">
        <v>4488</v>
      </c>
      <c r="C877" t="s">
        <v>4748</v>
      </c>
      <c r="D877" t="s">
        <v>67</v>
      </c>
      <c r="E877" t="s">
        <v>377</v>
      </c>
      <c r="F877" t="str" cm="1">
        <f t="array" ref="F8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77" t="str">
        <f>IF(LEFT(Table1[[#This Row],[Section]],1)="C", "C-Batch", "Techno")</f>
        <v>C-Batch</v>
      </c>
      <c r="H877" t="s">
        <v>4745</v>
      </c>
      <c r="I877">
        <v>240</v>
      </c>
      <c r="J877">
        <v>28</v>
      </c>
      <c r="K877">
        <v>44</v>
      </c>
      <c r="L877">
        <v>28</v>
      </c>
      <c r="M877">
        <v>52</v>
      </c>
      <c r="N877">
        <v>44</v>
      </c>
      <c r="O877">
        <f>SUM(Table1[[#This Row],[Maths A]:[Che]])</f>
        <v>168</v>
      </c>
    </row>
    <row r="878" spans="1:15" x14ac:dyDescent="0.25">
      <c r="A878" t="s">
        <v>402</v>
      </c>
      <c r="B878" t="s">
        <v>403</v>
      </c>
      <c r="C878" t="s">
        <v>4748</v>
      </c>
      <c r="D878" t="s">
        <v>15</v>
      </c>
      <c r="E878" t="s">
        <v>394</v>
      </c>
      <c r="F878" t="str" cm="1">
        <f t="array" ref="F8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78" t="str">
        <f>IF(LEFT(Table1[[#This Row],[Section]],1)="C", "C-Batch", "Techno")</f>
        <v>Techno</v>
      </c>
      <c r="H878" t="s">
        <v>4745</v>
      </c>
      <c r="I878">
        <v>240</v>
      </c>
      <c r="J878">
        <v>4</v>
      </c>
      <c r="K878">
        <v>60</v>
      </c>
      <c r="L878">
        <v>28</v>
      </c>
      <c r="M878">
        <v>56</v>
      </c>
      <c r="N878">
        <v>52</v>
      </c>
      <c r="O878">
        <f>SUM(Table1[[#This Row],[Maths A]:[Che]])</f>
        <v>196</v>
      </c>
    </row>
    <row r="879" spans="1:15" x14ac:dyDescent="0.25">
      <c r="A879" t="s">
        <v>750</v>
      </c>
      <c r="B879" t="s">
        <v>751</v>
      </c>
      <c r="C879" t="s">
        <v>4748</v>
      </c>
      <c r="D879" t="s">
        <v>67</v>
      </c>
      <c r="E879" t="s">
        <v>94</v>
      </c>
      <c r="F879" t="str" cm="1">
        <f t="array" ref="F8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79" t="str">
        <f>IF(LEFT(Table1[[#This Row],[Section]],1)="C", "C-Batch", "Techno")</f>
        <v>C-Batch</v>
      </c>
      <c r="H879" t="s">
        <v>4745</v>
      </c>
      <c r="I879">
        <v>240</v>
      </c>
      <c r="J879">
        <v>33</v>
      </c>
      <c r="K879">
        <v>40</v>
      </c>
      <c r="L879">
        <v>16</v>
      </c>
      <c r="M879">
        <v>40</v>
      </c>
      <c r="N879">
        <v>32</v>
      </c>
      <c r="O879">
        <f>SUM(Table1[[#This Row],[Maths A]:[Che]])</f>
        <v>128</v>
      </c>
    </row>
    <row r="880" spans="1:15" x14ac:dyDescent="0.25">
      <c r="A880" t="s">
        <v>2621</v>
      </c>
      <c r="B880" t="s">
        <v>2622</v>
      </c>
      <c r="C880" t="s">
        <v>4748</v>
      </c>
      <c r="D880" t="s">
        <v>15</v>
      </c>
      <c r="E880" t="s">
        <v>122</v>
      </c>
      <c r="F880" t="str" cm="1">
        <f t="array" ref="F8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80" t="str">
        <f>IF(LEFT(Table1[[#This Row],[Section]],1)="C", "C-Batch", "Techno")</f>
        <v>Techno</v>
      </c>
      <c r="H880" t="s">
        <v>4745</v>
      </c>
      <c r="I880">
        <v>240</v>
      </c>
      <c r="J880">
        <v>15</v>
      </c>
      <c r="K880">
        <v>48</v>
      </c>
      <c r="L880">
        <v>32</v>
      </c>
      <c r="M880">
        <v>44</v>
      </c>
      <c r="N880">
        <v>40</v>
      </c>
      <c r="O880">
        <f>SUM(Table1[[#This Row],[Maths A]:[Che]])</f>
        <v>164</v>
      </c>
    </row>
    <row r="881" spans="1:15" x14ac:dyDescent="0.25">
      <c r="A881" t="s">
        <v>1414</v>
      </c>
      <c r="B881" t="s">
        <v>1415</v>
      </c>
      <c r="C881" t="s">
        <v>4748</v>
      </c>
      <c r="D881" t="s">
        <v>67</v>
      </c>
      <c r="E881" t="s">
        <v>52</v>
      </c>
      <c r="F881" t="str" cm="1">
        <f t="array" ref="F8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81" t="str">
        <f>IF(LEFT(Table1[[#This Row],[Section]],1)="C", "C-Batch", "Techno")</f>
        <v>Techno</v>
      </c>
      <c r="H881" t="s">
        <v>4745</v>
      </c>
      <c r="I881">
        <v>240</v>
      </c>
      <c r="J881">
        <v>74</v>
      </c>
      <c r="K881">
        <v>36</v>
      </c>
      <c r="L881">
        <v>16</v>
      </c>
      <c r="M881">
        <v>44</v>
      </c>
      <c r="N881">
        <v>32</v>
      </c>
      <c r="O881">
        <f>SUM(Table1[[#This Row],[Maths A]:[Che]])</f>
        <v>128</v>
      </c>
    </row>
    <row r="882" spans="1:15" x14ac:dyDescent="0.25">
      <c r="A882" t="s">
        <v>574</v>
      </c>
      <c r="B882" t="s">
        <v>426</v>
      </c>
      <c r="C882" t="s">
        <v>4748</v>
      </c>
      <c r="D882" t="s">
        <v>15</v>
      </c>
      <c r="E882" t="s">
        <v>17</v>
      </c>
      <c r="F882" t="str" cm="1">
        <f t="array" ref="F8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82" t="str">
        <f>IF(LEFT(Table1[[#This Row],[Section]],1)="C", "C-Batch", "Techno")</f>
        <v>C-Batch</v>
      </c>
      <c r="H882" t="s">
        <v>4745</v>
      </c>
      <c r="I882">
        <v>240</v>
      </c>
      <c r="J882">
        <v>35</v>
      </c>
      <c r="K882">
        <v>36</v>
      </c>
      <c r="L882">
        <v>16</v>
      </c>
      <c r="M882">
        <v>48</v>
      </c>
      <c r="N882">
        <v>28</v>
      </c>
      <c r="O882">
        <f>SUM(Table1[[#This Row],[Maths A]:[Che]])</f>
        <v>128</v>
      </c>
    </row>
    <row r="883" spans="1:15" x14ac:dyDescent="0.25">
      <c r="A883" t="s">
        <v>3018</v>
      </c>
      <c r="B883" t="s">
        <v>3019</v>
      </c>
      <c r="C883" t="s">
        <v>4748</v>
      </c>
      <c r="D883" t="s">
        <v>15</v>
      </c>
      <c r="E883" t="s">
        <v>373</v>
      </c>
      <c r="F883" t="str" cm="1">
        <f t="array" ref="F8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83" t="str">
        <f>IF(LEFT(Table1[[#This Row],[Section]],1)="C", "C-Batch", "Techno")</f>
        <v>Techno</v>
      </c>
      <c r="H883" t="s">
        <v>4745</v>
      </c>
      <c r="I883">
        <v>240</v>
      </c>
      <c r="J883">
        <v>49</v>
      </c>
      <c r="K883">
        <v>40</v>
      </c>
      <c r="L883">
        <v>24</v>
      </c>
      <c r="M883">
        <v>40</v>
      </c>
      <c r="N883">
        <v>32</v>
      </c>
      <c r="O883">
        <f>SUM(Table1[[#This Row],[Maths A]:[Che]])</f>
        <v>136</v>
      </c>
    </row>
    <row r="884" spans="1:15" x14ac:dyDescent="0.25">
      <c r="A884" t="s">
        <v>3855</v>
      </c>
      <c r="B884" t="s">
        <v>3856</v>
      </c>
      <c r="C884" t="s">
        <v>4748</v>
      </c>
      <c r="D884" t="s">
        <v>15</v>
      </c>
      <c r="E884" t="s">
        <v>472</v>
      </c>
      <c r="F884" t="str" cm="1">
        <f t="array" ref="F8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84" t="str">
        <f>IF(LEFT(Table1[[#This Row],[Section]],1)="C", "C-Batch", "Techno")</f>
        <v>Techno</v>
      </c>
      <c r="H884" t="s">
        <v>4745</v>
      </c>
      <c r="I884">
        <v>240</v>
      </c>
      <c r="J884">
        <v>1</v>
      </c>
      <c r="K884">
        <v>60</v>
      </c>
      <c r="L884">
        <v>36</v>
      </c>
      <c r="M884">
        <v>56</v>
      </c>
      <c r="N884">
        <v>48</v>
      </c>
      <c r="O884">
        <f>SUM(Table1[[#This Row],[Maths A]:[Che]])</f>
        <v>200</v>
      </c>
    </row>
    <row r="885" spans="1:15" x14ac:dyDescent="0.25">
      <c r="A885" t="s">
        <v>423</v>
      </c>
      <c r="B885" t="s">
        <v>424</v>
      </c>
      <c r="C885" t="s">
        <v>4748</v>
      </c>
      <c r="D885" t="s">
        <v>67</v>
      </c>
      <c r="E885" t="s">
        <v>52</v>
      </c>
      <c r="F885" t="str" cm="1">
        <f t="array" ref="F8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85" t="str">
        <f>IF(LEFT(Table1[[#This Row],[Section]],1)="C", "C-Batch", "Techno")</f>
        <v>Techno</v>
      </c>
      <c r="H885" t="s">
        <v>4745</v>
      </c>
      <c r="I885">
        <v>240</v>
      </c>
      <c r="J885">
        <v>20</v>
      </c>
      <c r="K885">
        <v>48</v>
      </c>
      <c r="L885">
        <v>28</v>
      </c>
      <c r="M885">
        <v>48</v>
      </c>
      <c r="N885">
        <v>44</v>
      </c>
      <c r="O885">
        <f>SUM(Table1[[#This Row],[Maths A]:[Che]])</f>
        <v>168</v>
      </c>
    </row>
    <row r="886" spans="1:15" x14ac:dyDescent="0.25">
      <c r="A886" t="s">
        <v>3401</v>
      </c>
      <c r="B886" t="s">
        <v>3402</v>
      </c>
      <c r="C886" t="s">
        <v>4748</v>
      </c>
      <c r="D886" t="s">
        <v>15</v>
      </c>
      <c r="E886" t="s">
        <v>52</v>
      </c>
      <c r="F886" t="str" cm="1">
        <f t="array" ref="F8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86" t="str">
        <f>IF(LEFT(Table1[[#This Row],[Section]],1)="C", "C-Batch", "Techno")</f>
        <v>Techno</v>
      </c>
      <c r="H886" t="s">
        <v>4745</v>
      </c>
      <c r="I886">
        <v>240</v>
      </c>
      <c r="J886">
        <v>9</v>
      </c>
      <c r="K886">
        <v>60</v>
      </c>
      <c r="L886">
        <v>36</v>
      </c>
      <c r="M886">
        <v>56</v>
      </c>
      <c r="N886">
        <v>52</v>
      </c>
      <c r="O886">
        <f>SUM(Table1[[#This Row],[Maths A]:[Che]])</f>
        <v>204</v>
      </c>
    </row>
    <row r="887" spans="1:15" x14ac:dyDescent="0.25">
      <c r="A887" t="s">
        <v>2711</v>
      </c>
      <c r="B887" t="s">
        <v>2712</v>
      </c>
      <c r="C887" t="s">
        <v>4748</v>
      </c>
      <c r="D887" t="s">
        <v>67</v>
      </c>
      <c r="E887" t="s">
        <v>69</v>
      </c>
      <c r="F887" t="str" cm="1">
        <f t="array" ref="F8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87" t="str">
        <f>IF(LEFT(Table1[[#This Row],[Section]],1)="C", "C-Batch", "Techno")</f>
        <v>Techno</v>
      </c>
      <c r="H887" t="s">
        <v>4745</v>
      </c>
      <c r="I887">
        <v>240</v>
      </c>
      <c r="J887">
        <v>93</v>
      </c>
      <c r="K887">
        <v>32</v>
      </c>
      <c r="L887">
        <v>20</v>
      </c>
      <c r="M887">
        <v>48</v>
      </c>
      <c r="N887">
        <v>28</v>
      </c>
      <c r="O887">
        <f>SUM(Table1[[#This Row],[Maths A]:[Che]])</f>
        <v>128</v>
      </c>
    </row>
    <row r="888" spans="1:15" x14ac:dyDescent="0.25">
      <c r="A888" t="s">
        <v>1517</v>
      </c>
      <c r="B888" t="s">
        <v>1518</v>
      </c>
      <c r="C888" t="s">
        <v>4748</v>
      </c>
      <c r="D888" t="s">
        <v>67</v>
      </c>
      <c r="E888" t="s">
        <v>435</v>
      </c>
      <c r="F888" t="str" cm="1">
        <f t="array" ref="F8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88" t="str">
        <f>IF(LEFT(Table1[[#This Row],[Section]],1)="C", "C-Batch", "Techno")</f>
        <v>Techno</v>
      </c>
      <c r="H888" t="s">
        <v>4745</v>
      </c>
      <c r="I888">
        <v>240</v>
      </c>
      <c r="J888">
        <v>69</v>
      </c>
      <c r="K888">
        <v>40</v>
      </c>
      <c r="L888">
        <v>12</v>
      </c>
      <c r="M888">
        <v>40</v>
      </c>
      <c r="N888">
        <v>32</v>
      </c>
      <c r="O888">
        <f>SUM(Table1[[#This Row],[Maths A]:[Che]])</f>
        <v>124</v>
      </c>
    </row>
    <row r="889" spans="1:15" x14ac:dyDescent="0.25">
      <c r="A889" t="s">
        <v>3229</v>
      </c>
      <c r="B889" t="s">
        <v>3230</v>
      </c>
      <c r="C889" t="s">
        <v>4748</v>
      </c>
      <c r="D889" t="s">
        <v>67</v>
      </c>
      <c r="E889" t="s">
        <v>282</v>
      </c>
      <c r="F889" t="str" cm="1">
        <f t="array" ref="F8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89" t="str">
        <f>IF(LEFT(Table1[[#This Row],[Section]],1)="C", "C-Batch", "Techno")</f>
        <v>Techno</v>
      </c>
      <c r="H889" t="s">
        <v>4745</v>
      </c>
      <c r="I889">
        <v>240</v>
      </c>
      <c r="J889">
        <v>80</v>
      </c>
      <c r="K889">
        <v>36</v>
      </c>
      <c r="L889">
        <v>16</v>
      </c>
      <c r="M889">
        <v>48</v>
      </c>
      <c r="N889">
        <v>24</v>
      </c>
      <c r="O889">
        <f>SUM(Table1[[#This Row],[Maths A]:[Che]])</f>
        <v>124</v>
      </c>
    </row>
    <row r="890" spans="1:15" x14ac:dyDescent="0.25">
      <c r="A890" t="s">
        <v>4659</v>
      </c>
      <c r="B890" t="s">
        <v>4660</v>
      </c>
      <c r="C890" t="s">
        <v>4748</v>
      </c>
      <c r="D890" t="s">
        <v>67</v>
      </c>
      <c r="E890" t="s">
        <v>394</v>
      </c>
      <c r="F890" t="str" cm="1">
        <f t="array" ref="F8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90" t="str">
        <f>IF(LEFT(Table1[[#This Row],[Section]],1)="C", "C-Batch", "Techno")</f>
        <v>Techno</v>
      </c>
      <c r="H890" t="s">
        <v>4745</v>
      </c>
      <c r="I890">
        <v>240</v>
      </c>
      <c r="J890">
        <v>81</v>
      </c>
      <c r="K890">
        <v>36</v>
      </c>
      <c r="L890">
        <v>24</v>
      </c>
      <c r="M890">
        <v>36</v>
      </c>
      <c r="N890">
        <v>24</v>
      </c>
      <c r="O890">
        <f>SUM(Table1[[#This Row],[Maths A]:[Che]])</f>
        <v>120</v>
      </c>
    </row>
    <row r="891" spans="1:15" x14ac:dyDescent="0.25">
      <c r="A891" t="s">
        <v>1503</v>
      </c>
      <c r="B891" t="s">
        <v>1504</v>
      </c>
      <c r="C891" t="s">
        <v>4748</v>
      </c>
      <c r="D891" t="s">
        <v>15</v>
      </c>
      <c r="E891" t="s">
        <v>167</v>
      </c>
      <c r="F891" t="str" cm="1">
        <f t="array" ref="F8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91" t="str">
        <f>IF(LEFT(Table1[[#This Row],[Section]],1)="C", "C-Batch", "Techno")</f>
        <v>Techno</v>
      </c>
      <c r="H891" t="s">
        <v>4745</v>
      </c>
      <c r="I891">
        <v>240</v>
      </c>
      <c r="J891">
        <v>39</v>
      </c>
      <c r="K891">
        <v>36</v>
      </c>
      <c r="L891">
        <v>24</v>
      </c>
      <c r="M891">
        <v>36</v>
      </c>
      <c r="N891">
        <v>36</v>
      </c>
      <c r="O891">
        <f>SUM(Table1[[#This Row],[Maths A]:[Che]])</f>
        <v>132</v>
      </c>
    </row>
    <row r="892" spans="1:15" x14ac:dyDescent="0.25">
      <c r="A892" t="s">
        <v>622</v>
      </c>
      <c r="B892" t="s">
        <v>623</v>
      </c>
      <c r="C892" t="s">
        <v>4748</v>
      </c>
      <c r="D892" t="s">
        <v>15</v>
      </c>
      <c r="E892" t="s">
        <v>377</v>
      </c>
      <c r="F892" t="str" cm="1">
        <f t="array" ref="F8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92" t="str">
        <f>IF(LEFT(Table1[[#This Row],[Section]],1)="C", "C-Batch", "Techno")</f>
        <v>C-Batch</v>
      </c>
      <c r="H892" t="s">
        <v>4745</v>
      </c>
      <c r="I892">
        <v>240</v>
      </c>
      <c r="J892">
        <v>31</v>
      </c>
      <c r="K892">
        <v>32</v>
      </c>
      <c r="L892">
        <v>8</v>
      </c>
      <c r="M892">
        <v>48</v>
      </c>
      <c r="N892">
        <v>24</v>
      </c>
      <c r="O892">
        <f>SUM(Table1[[#This Row],[Maths A]:[Che]])</f>
        <v>112</v>
      </c>
    </row>
    <row r="893" spans="1:15" x14ac:dyDescent="0.25">
      <c r="A893" t="s">
        <v>1233</v>
      </c>
      <c r="B893" t="s">
        <v>1234</v>
      </c>
      <c r="C893" t="s">
        <v>4748</v>
      </c>
      <c r="D893" t="s">
        <v>67</v>
      </c>
      <c r="E893" t="s">
        <v>435</v>
      </c>
      <c r="F893" t="str" cm="1">
        <f t="array" ref="F8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893" t="str">
        <f>IF(LEFT(Table1[[#This Row],[Section]],1)="C", "C-Batch", "Techno")</f>
        <v>Techno</v>
      </c>
      <c r="H893" t="s">
        <v>4745</v>
      </c>
      <c r="I893">
        <v>240</v>
      </c>
      <c r="J893">
        <v>74</v>
      </c>
      <c r="K893">
        <v>32</v>
      </c>
      <c r="L893">
        <v>12</v>
      </c>
      <c r="M893">
        <v>44</v>
      </c>
      <c r="N893">
        <v>24</v>
      </c>
      <c r="O893">
        <f>SUM(Table1[[#This Row],[Maths A]:[Che]])</f>
        <v>112</v>
      </c>
    </row>
    <row r="894" spans="1:15" x14ac:dyDescent="0.25">
      <c r="A894" t="s">
        <v>2570</v>
      </c>
      <c r="B894" t="s">
        <v>2571</v>
      </c>
      <c r="C894" t="s">
        <v>4748</v>
      </c>
      <c r="D894" t="s">
        <v>15</v>
      </c>
      <c r="E894" t="s">
        <v>260</v>
      </c>
      <c r="F894" t="str" cm="1">
        <f t="array" ref="F8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94" t="str">
        <f>IF(LEFT(Table1[[#This Row],[Section]],1)="C", "C-Batch", "Techno")</f>
        <v>C-Batch</v>
      </c>
      <c r="H894" t="s">
        <v>4745</v>
      </c>
      <c r="I894">
        <v>240</v>
      </c>
      <c r="J894">
        <v>81</v>
      </c>
      <c r="K894">
        <v>40</v>
      </c>
      <c r="L894">
        <v>-4</v>
      </c>
      <c r="M894">
        <v>40</v>
      </c>
      <c r="N894">
        <v>28</v>
      </c>
      <c r="O894">
        <f>SUM(Table1[[#This Row],[Maths A]:[Che]])</f>
        <v>104</v>
      </c>
    </row>
    <row r="895" spans="1:15" x14ac:dyDescent="0.25">
      <c r="A895" t="s">
        <v>1636</v>
      </c>
      <c r="B895" t="s">
        <v>1637</v>
      </c>
      <c r="C895" t="s">
        <v>4748</v>
      </c>
      <c r="D895" t="s">
        <v>15</v>
      </c>
      <c r="E895" t="s">
        <v>167</v>
      </c>
      <c r="F895" t="str" cm="1">
        <f t="array" ref="F8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895" t="str">
        <f>IF(LEFT(Table1[[#This Row],[Section]],1)="C", "C-Batch", "Techno")</f>
        <v>Techno</v>
      </c>
      <c r="H895" t="s">
        <v>4745</v>
      </c>
      <c r="I895">
        <v>240</v>
      </c>
      <c r="J895">
        <v>45</v>
      </c>
      <c r="K895">
        <v>40</v>
      </c>
      <c r="L895">
        <v>8</v>
      </c>
      <c r="M895">
        <v>48</v>
      </c>
      <c r="N895">
        <v>28</v>
      </c>
      <c r="O895">
        <f>SUM(Table1[[#This Row],[Maths A]:[Che]])</f>
        <v>124</v>
      </c>
    </row>
    <row r="896" spans="1:15" x14ac:dyDescent="0.25">
      <c r="A896" t="s">
        <v>2238</v>
      </c>
      <c r="B896" t="s">
        <v>2239</v>
      </c>
      <c r="C896" t="s">
        <v>4748</v>
      </c>
      <c r="D896" t="s">
        <v>15</v>
      </c>
      <c r="E896" t="s">
        <v>52</v>
      </c>
      <c r="F896" t="str" cm="1">
        <f t="array" ref="F8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96" t="str">
        <f>IF(LEFT(Table1[[#This Row],[Section]],1)="C", "C-Batch", "Techno")</f>
        <v>Techno</v>
      </c>
      <c r="H896" t="s">
        <v>4745</v>
      </c>
      <c r="I896">
        <v>240</v>
      </c>
      <c r="J896">
        <v>34</v>
      </c>
      <c r="K896">
        <v>44</v>
      </c>
      <c r="L896">
        <v>20</v>
      </c>
      <c r="M896">
        <v>48</v>
      </c>
      <c r="N896">
        <v>32</v>
      </c>
      <c r="O896">
        <f>SUM(Table1[[#This Row],[Maths A]:[Che]])</f>
        <v>144</v>
      </c>
    </row>
    <row r="897" spans="1:15" x14ac:dyDescent="0.25">
      <c r="A897" t="s">
        <v>1224</v>
      </c>
      <c r="B897" t="s">
        <v>1225</v>
      </c>
      <c r="C897" t="s">
        <v>4748</v>
      </c>
      <c r="D897" t="s">
        <v>67</v>
      </c>
      <c r="E897" t="s">
        <v>483</v>
      </c>
      <c r="F897" t="str" cm="1">
        <f t="array" ref="F8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897" t="str">
        <f>IF(LEFT(Table1[[#This Row],[Section]],1)="C", "C-Batch", "Techno")</f>
        <v>C-Batch</v>
      </c>
      <c r="H897" t="s">
        <v>4745</v>
      </c>
      <c r="I897">
        <v>240</v>
      </c>
      <c r="J897">
        <v>22</v>
      </c>
      <c r="K897">
        <v>48</v>
      </c>
      <c r="L897">
        <v>24</v>
      </c>
      <c r="M897">
        <v>48</v>
      </c>
      <c r="N897">
        <v>40</v>
      </c>
      <c r="O897">
        <f>SUM(Table1[[#This Row],[Maths A]:[Che]])</f>
        <v>160</v>
      </c>
    </row>
    <row r="898" spans="1:15" x14ac:dyDescent="0.25">
      <c r="A898" t="s">
        <v>2803</v>
      </c>
      <c r="B898" t="s">
        <v>2804</v>
      </c>
      <c r="C898" t="s">
        <v>4748</v>
      </c>
      <c r="D898" t="s">
        <v>67</v>
      </c>
      <c r="E898" t="s">
        <v>85</v>
      </c>
      <c r="F898" t="str" cm="1">
        <f t="array" ref="F8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898" t="str">
        <f>IF(LEFT(Table1[[#This Row],[Section]],1)="C", "C-Batch", "Techno")</f>
        <v>Techno</v>
      </c>
      <c r="H898" t="s">
        <v>4745</v>
      </c>
      <c r="I898">
        <v>240</v>
      </c>
      <c r="J898">
        <v>15</v>
      </c>
      <c r="K898">
        <v>44</v>
      </c>
      <c r="L898">
        <v>28</v>
      </c>
      <c r="M898">
        <v>52</v>
      </c>
      <c r="N898">
        <v>36</v>
      </c>
      <c r="O898">
        <f>SUM(Table1[[#This Row],[Maths A]:[Che]])</f>
        <v>160</v>
      </c>
    </row>
    <row r="899" spans="1:15" x14ac:dyDescent="0.25">
      <c r="A899" t="s">
        <v>2319</v>
      </c>
      <c r="B899" t="s">
        <v>2320</v>
      </c>
      <c r="C899" t="s">
        <v>4748</v>
      </c>
      <c r="D899" t="s">
        <v>15</v>
      </c>
      <c r="E899" t="s">
        <v>122</v>
      </c>
      <c r="F899" t="str" cm="1">
        <f t="array" ref="F8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899" t="str">
        <f>IF(LEFT(Table1[[#This Row],[Section]],1)="C", "C-Batch", "Techno")</f>
        <v>Techno</v>
      </c>
      <c r="H899" t="s">
        <v>4745</v>
      </c>
      <c r="I899">
        <v>240</v>
      </c>
      <c r="J899">
        <v>38</v>
      </c>
      <c r="K899">
        <v>36</v>
      </c>
      <c r="L899">
        <v>20</v>
      </c>
      <c r="M899">
        <v>36</v>
      </c>
      <c r="N899">
        <v>32</v>
      </c>
      <c r="O899">
        <f>SUM(Table1[[#This Row],[Maths A]:[Che]])</f>
        <v>124</v>
      </c>
    </row>
    <row r="900" spans="1:15" x14ac:dyDescent="0.25">
      <c r="A900" t="s">
        <v>443</v>
      </c>
      <c r="B900" t="s">
        <v>444</v>
      </c>
      <c r="C900" t="s">
        <v>4748</v>
      </c>
      <c r="D900" t="s">
        <v>15</v>
      </c>
      <c r="E900" t="s">
        <v>377</v>
      </c>
      <c r="F900" t="str" cm="1">
        <f t="array" ref="F9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00" t="str">
        <f>IF(LEFT(Table1[[#This Row],[Section]],1)="C", "C-Batch", "Techno")</f>
        <v>C-Batch</v>
      </c>
      <c r="H900" t="s">
        <v>4745</v>
      </c>
      <c r="I900">
        <v>240</v>
      </c>
      <c r="J900">
        <v>58</v>
      </c>
      <c r="K900">
        <v>44</v>
      </c>
      <c r="L900">
        <v>12</v>
      </c>
      <c r="M900">
        <v>48</v>
      </c>
      <c r="N900">
        <v>32</v>
      </c>
      <c r="O900">
        <f>SUM(Table1[[#This Row],[Maths A]:[Che]])</f>
        <v>136</v>
      </c>
    </row>
    <row r="901" spans="1:15" x14ac:dyDescent="0.25">
      <c r="A901" t="s">
        <v>327</v>
      </c>
      <c r="B901" t="s">
        <v>328</v>
      </c>
      <c r="C901" t="s">
        <v>4748</v>
      </c>
      <c r="D901" t="s">
        <v>67</v>
      </c>
      <c r="E901" t="s">
        <v>115</v>
      </c>
      <c r="F901" t="str" cm="1">
        <f t="array" ref="F9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01" t="str">
        <f>IF(LEFT(Table1[[#This Row],[Section]],1)="C", "C-Batch", "Techno")</f>
        <v>C-Batch</v>
      </c>
      <c r="H901" t="s">
        <v>4745</v>
      </c>
      <c r="I901">
        <v>240</v>
      </c>
      <c r="J901">
        <v>57</v>
      </c>
      <c r="K901">
        <v>32</v>
      </c>
      <c r="L901">
        <v>24</v>
      </c>
      <c r="M901">
        <v>44</v>
      </c>
      <c r="N901">
        <v>28</v>
      </c>
      <c r="O901">
        <f>SUM(Table1[[#This Row],[Maths A]:[Che]])</f>
        <v>128</v>
      </c>
    </row>
    <row r="902" spans="1:15" x14ac:dyDescent="0.25">
      <c r="A902" t="s">
        <v>3353</v>
      </c>
      <c r="B902" t="s">
        <v>3354</v>
      </c>
      <c r="C902" t="s">
        <v>4748</v>
      </c>
      <c r="D902" t="s">
        <v>15</v>
      </c>
      <c r="E902" t="s">
        <v>85</v>
      </c>
      <c r="F902" t="str" cm="1">
        <f t="array" ref="F9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02" t="str">
        <f>IF(LEFT(Table1[[#This Row],[Section]],1)="C", "C-Batch", "Techno")</f>
        <v>Techno</v>
      </c>
      <c r="H902" t="s">
        <v>4745</v>
      </c>
      <c r="I902">
        <v>240</v>
      </c>
      <c r="J902">
        <v>84</v>
      </c>
      <c r="K902">
        <v>40</v>
      </c>
      <c r="L902">
        <v>4</v>
      </c>
      <c r="M902">
        <v>36</v>
      </c>
      <c r="N902">
        <v>36</v>
      </c>
      <c r="O902">
        <f>SUM(Table1[[#This Row],[Maths A]:[Che]])</f>
        <v>116</v>
      </c>
    </row>
    <row r="903" spans="1:15" x14ac:dyDescent="0.25">
      <c r="A903" t="s">
        <v>2978</v>
      </c>
      <c r="B903" t="s">
        <v>2979</v>
      </c>
      <c r="C903" t="s">
        <v>4748</v>
      </c>
      <c r="D903" t="s">
        <v>67</v>
      </c>
      <c r="E903" t="s">
        <v>122</v>
      </c>
      <c r="F903" t="str" cm="1">
        <f t="array" ref="F9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03" t="str">
        <f>IF(LEFT(Table1[[#This Row],[Section]],1)="C", "C-Batch", "Techno")</f>
        <v>Techno</v>
      </c>
      <c r="H903" t="s">
        <v>4745</v>
      </c>
      <c r="I903">
        <v>240</v>
      </c>
      <c r="J903">
        <v>18</v>
      </c>
      <c r="K903">
        <v>48</v>
      </c>
      <c r="L903">
        <v>24</v>
      </c>
      <c r="M903">
        <v>44</v>
      </c>
      <c r="N903">
        <v>44</v>
      </c>
      <c r="O903">
        <f>SUM(Table1[[#This Row],[Maths A]:[Che]])</f>
        <v>160</v>
      </c>
    </row>
    <row r="904" spans="1:15" x14ac:dyDescent="0.25">
      <c r="A904" t="s">
        <v>2021</v>
      </c>
      <c r="B904" t="s">
        <v>2022</v>
      </c>
      <c r="C904" t="s">
        <v>4748</v>
      </c>
      <c r="D904" t="s">
        <v>67</v>
      </c>
      <c r="E904" t="s">
        <v>122</v>
      </c>
      <c r="F904" t="str" cm="1">
        <f t="array" ref="F9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04" t="str">
        <f>IF(LEFT(Table1[[#This Row],[Section]],1)="C", "C-Batch", "Techno")</f>
        <v>Techno</v>
      </c>
      <c r="H904" t="s">
        <v>4745</v>
      </c>
      <c r="I904">
        <v>240</v>
      </c>
      <c r="J904">
        <v>49</v>
      </c>
      <c r="K904">
        <v>40</v>
      </c>
      <c r="L904">
        <v>0</v>
      </c>
      <c r="M904">
        <v>40</v>
      </c>
      <c r="N904">
        <v>32</v>
      </c>
      <c r="O904">
        <f>SUM(Table1[[#This Row],[Maths A]:[Che]])</f>
        <v>112</v>
      </c>
    </row>
    <row r="905" spans="1:15" x14ac:dyDescent="0.25">
      <c r="A905" t="s">
        <v>4448</v>
      </c>
      <c r="B905" t="s">
        <v>4449</v>
      </c>
      <c r="C905" t="s">
        <v>4748</v>
      </c>
      <c r="D905" t="s">
        <v>15</v>
      </c>
      <c r="E905" t="s">
        <v>77</v>
      </c>
      <c r="F905" t="str" cm="1">
        <f t="array" ref="F9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05" t="str">
        <f>IF(LEFT(Table1[[#This Row],[Section]],1)="C", "C-Batch", "Techno")</f>
        <v>Techno</v>
      </c>
      <c r="H905" t="s">
        <v>4745</v>
      </c>
      <c r="I905">
        <v>240</v>
      </c>
      <c r="J905">
        <v>66</v>
      </c>
      <c r="K905">
        <v>40</v>
      </c>
      <c r="L905">
        <v>16</v>
      </c>
      <c r="M905">
        <v>40</v>
      </c>
      <c r="N905">
        <v>36</v>
      </c>
      <c r="O905">
        <f>SUM(Table1[[#This Row],[Maths A]:[Che]])</f>
        <v>132</v>
      </c>
    </row>
    <row r="906" spans="1:15" x14ac:dyDescent="0.25">
      <c r="A906" t="s">
        <v>1206</v>
      </c>
      <c r="B906" t="s">
        <v>330</v>
      </c>
      <c r="C906" t="s">
        <v>4748</v>
      </c>
      <c r="D906" t="s">
        <v>15</v>
      </c>
      <c r="E906" t="s">
        <v>282</v>
      </c>
      <c r="F906" t="str" cm="1">
        <f t="array" ref="F9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06" t="str">
        <f>IF(LEFT(Table1[[#This Row],[Section]],1)="C", "C-Batch", "Techno")</f>
        <v>Techno</v>
      </c>
      <c r="H906" t="s">
        <v>4745</v>
      </c>
      <c r="I906">
        <v>240</v>
      </c>
      <c r="J906">
        <v>58</v>
      </c>
      <c r="K906">
        <v>36</v>
      </c>
      <c r="L906">
        <v>24</v>
      </c>
      <c r="M906">
        <v>44</v>
      </c>
      <c r="N906">
        <v>28</v>
      </c>
      <c r="O906">
        <f>SUM(Table1[[#This Row],[Maths A]:[Che]])</f>
        <v>132</v>
      </c>
    </row>
    <row r="907" spans="1:15" x14ac:dyDescent="0.25">
      <c r="A907" t="s">
        <v>2885</v>
      </c>
      <c r="B907" t="s">
        <v>2886</v>
      </c>
      <c r="C907" t="s">
        <v>4748</v>
      </c>
      <c r="D907" t="s">
        <v>15</v>
      </c>
      <c r="E907" t="s">
        <v>159</v>
      </c>
      <c r="F907" t="str" cm="1">
        <f t="array" ref="F9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07" t="str">
        <f>IF(LEFT(Table1[[#This Row],[Section]],1)="C", "C-Batch", "Techno")</f>
        <v>C-Batch</v>
      </c>
      <c r="H907" t="s">
        <v>4745</v>
      </c>
      <c r="I907">
        <v>240</v>
      </c>
      <c r="J907">
        <v>49</v>
      </c>
      <c r="K907">
        <v>44</v>
      </c>
      <c r="L907">
        <v>4</v>
      </c>
      <c r="M907">
        <v>36</v>
      </c>
      <c r="N907">
        <v>24</v>
      </c>
      <c r="O907">
        <f>SUM(Table1[[#This Row],[Maths A]:[Che]])</f>
        <v>108</v>
      </c>
    </row>
    <row r="908" spans="1:15" x14ac:dyDescent="0.25">
      <c r="A908" t="s">
        <v>1527</v>
      </c>
      <c r="B908" t="s">
        <v>1528</v>
      </c>
      <c r="C908" t="s">
        <v>4748</v>
      </c>
      <c r="D908" t="s">
        <v>67</v>
      </c>
      <c r="E908" t="s">
        <v>115</v>
      </c>
      <c r="F908" t="str" cm="1">
        <f t="array" ref="F9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08" t="str">
        <f>IF(LEFT(Table1[[#This Row],[Section]],1)="C", "C-Batch", "Techno")</f>
        <v>C-Batch</v>
      </c>
      <c r="H908" t="s">
        <v>4745</v>
      </c>
      <c r="I908">
        <v>240</v>
      </c>
      <c r="J908">
        <v>96</v>
      </c>
      <c r="K908">
        <v>32</v>
      </c>
      <c r="L908">
        <v>20</v>
      </c>
      <c r="M908">
        <v>44</v>
      </c>
      <c r="N908">
        <v>36</v>
      </c>
      <c r="O908">
        <f>SUM(Table1[[#This Row],[Maths A]:[Che]])</f>
        <v>132</v>
      </c>
    </row>
    <row r="909" spans="1:15" x14ac:dyDescent="0.25">
      <c r="A909" t="s">
        <v>2143</v>
      </c>
      <c r="B909" t="s">
        <v>1209</v>
      </c>
      <c r="C909" t="s">
        <v>4748</v>
      </c>
      <c r="D909" t="s">
        <v>67</v>
      </c>
      <c r="E909" t="s">
        <v>233</v>
      </c>
      <c r="F909" t="str" cm="1">
        <f t="array" ref="F9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09" t="str">
        <f>IF(LEFT(Table1[[#This Row],[Section]],1)="C", "C-Batch", "Techno")</f>
        <v>C-Batch</v>
      </c>
      <c r="H909" t="s">
        <v>4745</v>
      </c>
      <c r="I909">
        <v>240</v>
      </c>
      <c r="J909">
        <v>18</v>
      </c>
      <c r="K909">
        <v>48</v>
      </c>
      <c r="L909">
        <v>32</v>
      </c>
      <c r="M909">
        <v>44</v>
      </c>
      <c r="N909">
        <v>36</v>
      </c>
      <c r="O909">
        <f>SUM(Table1[[#This Row],[Maths A]:[Che]])</f>
        <v>160</v>
      </c>
    </row>
    <row r="910" spans="1:15" x14ac:dyDescent="0.25">
      <c r="A910" t="s">
        <v>2043</v>
      </c>
      <c r="B910" t="s">
        <v>2044</v>
      </c>
      <c r="C910" t="s">
        <v>4748</v>
      </c>
      <c r="D910" t="s">
        <v>15</v>
      </c>
      <c r="E910" t="s">
        <v>159</v>
      </c>
      <c r="F910" t="str" cm="1">
        <f t="array" ref="F9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10" t="str">
        <f>IF(LEFT(Table1[[#This Row],[Section]],1)="C", "C-Batch", "Techno")</f>
        <v>C-Batch</v>
      </c>
      <c r="H910" t="s">
        <v>4745</v>
      </c>
      <c r="I910">
        <v>240</v>
      </c>
      <c r="J910">
        <v>23</v>
      </c>
      <c r="K910">
        <v>48</v>
      </c>
      <c r="L910">
        <v>32</v>
      </c>
      <c r="M910">
        <v>52</v>
      </c>
      <c r="N910">
        <v>36</v>
      </c>
      <c r="O910">
        <f>SUM(Table1[[#This Row],[Maths A]:[Che]])</f>
        <v>168</v>
      </c>
    </row>
    <row r="911" spans="1:15" x14ac:dyDescent="0.25">
      <c r="A911" t="s">
        <v>4625</v>
      </c>
      <c r="B911" t="s">
        <v>4626</v>
      </c>
      <c r="C911" t="s">
        <v>4748</v>
      </c>
      <c r="D911" t="s">
        <v>15</v>
      </c>
      <c r="E911" t="s">
        <v>260</v>
      </c>
      <c r="F911" t="str" cm="1">
        <f t="array" ref="F9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11" t="str">
        <f>IF(LEFT(Table1[[#This Row],[Section]],1)="C", "C-Batch", "Techno")</f>
        <v>C-Batch</v>
      </c>
      <c r="H911" t="s">
        <v>4745</v>
      </c>
      <c r="I911">
        <v>240</v>
      </c>
      <c r="J911">
        <v>65</v>
      </c>
      <c r="K911">
        <v>32</v>
      </c>
      <c r="L911">
        <v>12</v>
      </c>
      <c r="M911">
        <v>44</v>
      </c>
      <c r="N911">
        <v>24</v>
      </c>
      <c r="O911">
        <f>SUM(Table1[[#This Row],[Maths A]:[Che]])</f>
        <v>112</v>
      </c>
    </row>
    <row r="912" spans="1:15" x14ac:dyDescent="0.25">
      <c r="A912" t="s">
        <v>1261</v>
      </c>
      <c r="B912" t="s">
        <v>1262</v>
      </c>
      <c r="C912" t="s">
        <v>4748</v>
      </c>
      <c r="D912" t="s">
        <v>15</v>
      </c>
      <c r="E912" t="s">
        <v>282</v>
      </c>
      <c r="F912" t="str" cm="1">
        <f t="array" ref="F9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12" t="str">
        <f>IF(LEFT(Table1[[#This Row],[Section]],1)="C", "C-Batch", "Techno")</f>
        <v>Techno</v>
      </c>
      <c r="H912" t="s">
        <v>4745</v>
      </c>
      <c r="I912">
        <v>240</v>
      </c>
      <c r="J912">
        <v>50</v>
      </c>
      <c r="K912">
        <v>36</v>
      </c>
      <c r="L912">
        <v>20</v>
      </c>
      <c r="M912">
        <v>44</v>
      </c>
      <c r="N912">
        <v>28</v>
      </c>
      <c r="O912">
        <f>SUM(Table1[[#This Row],[Maths A]:[Che]])</f>
        <v>128</v>
      </c>
    </row>
    <row r="913" spans="1:15" x14ac:dyDescent="0.25">
      <c r="A913" t="s">
        <v>1640</v>
      </c>
      <c r="B913" t="s">
        <v>1641</v>
      </c>
      <c r="C913" t="s">
        <v>4748</v>
      </c>
      <c r="D913" t="s">
        <v>67</v>
      </c>
      <c r="E913" t="s">
        <v>69</v>
      </c>
      <c r="F913" t="str" cm="1">
        <f t="array" ref="F9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13" t="str">
        <f>IF(LEFT(Table1[[#This Row],[Section]],1)="C", "C-Batch", "Techno")</f>
        <v>Techno</v>
      </c>
      <c r="H913" t="s">
        <v>4745</v>
      </c>
      <c r="I913">
        <v>240</v>
      </c>
      <c r="J913">
        <v>36</v>
      </c>
      <c r="K913">
        <v>36</v>
      </c>
      <c r="L913">
        <v>4</v>
      </c>
      <c r="M913">
        <v>40</v>
      </c>
      <c r="N913">
        <v>28</v>
      </c>
      <c r="O913">
        <f>SUM(Table1[[#This Row],[Maths A]:[Che]])</f>
        <v>108</v>
      </c>
    </row>
    <row r="914" spans="1:15" x14ac:dyDescent="0.25">
      <c r="A914" t="s">
        <v>2016</v>
      </c>
      <c r="B914" t="s">
        <v>2017</v>
      </c>
      <c r="C914" t="s">
        <v>4748</v>
      </c>
      <c r="D914" t="s">
        <v>67</v>
      </c>
      <c r="E914" t="s">
        <v>138</v>
      </c>
      <c r="F914" t="str" cm="1">
        <f t="array" ref="F9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14" t="str">
        <f>IF(LEFT(Table1[[#This Row],[Section]],1)="C", "C-Batch", "Techno")</f>
        <v>C-Batch</v>
      </c>
      <c r="H914" t="s">
        <v>4745</v>
      </c>
      <c r="I914">
        <v>240</v>
      </c>
      <c r="J914">
        <v>93</v>
      </c>
      <c r="K914">
        <v>32</v>
      </c>
      <c r="L914">
        <v>20</v>
      </c>
      <c r="M914">
        <v>40</v>
      </c>
      <c r="N914">
        <v>32</v>
      </c>
      <c r="O914">
        <f>SUM(Table1[[#This Row],[Maths A]:[Che]])</f>
        <v>124</v>
      </c>
    </row>
    <row r="915" spans="1:15" x14ac:dyDescent="0.25">
      <c r="A915" t="s">
        <v>413</v>
      </c>
      <c r="B915" t="s">
        <v>414</v>
      </c>
      <c r="C915" t="s">
        <v>4748</v>
      </c>
      <c r="D915" t="s">
        <v>67</v>
      </c>
      <c r="E915" t="s">
        <v>34</v>
      </c>
      <c r="F915" t="str" cm="1">
        <f t="array" ref="F9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15" t="str">
        <f>IF(LEFT(Table1[[#This Row],[Section]],1)="C", "C-Batch", "Techno")</f>
        <v>C-Batch</v>
      </c>
      <c r="H915" t="s">
        <v>4745</v>
      </c>
      <c r="I915">
        <v>240</v>
      </c>
      <c r="J915">
        <v>81</v>
      </c>
      <c r="K915">
        <v>40</v>
      </c>
      <c r="L915">
        <v>16</v>
      </c>
      <c r="M915">
        <v>40</v>
      </c>
      <c r="N915">
        <v>28</v>
      </c>
      <c r="O915">
        <f>SUM(Table1[[#This Row],[Maths A]:[Che]])</f>
        <v>124</v>
      </c>
    </row>
    <row r="916" spans="1:15" x14ac:dyDescent="0.25">
      <c r="A916" t="s">
        <v>4050</v>
      </c>
      <c r="B916" t="s">
        <v>416</v>
      </c>
      <c r="C916" t="s">
        <v>4748</v>
      </c>
      <c r="D916" t="s">
        <v>15</v>
      </c>
      <c r="E916" t="s">
        <v>159</v>
      </c>
      <c r="F916" t="str" cm="1">
        <f t="array" ref="F9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16" t="str">
        <f>IF(LEFT(Table1[[#This Row],[Section]],1)="C", "C-Batch", "Techno")</f>
        <v>C-Batch</v>
      </c>
      <c r="H916" t="s">
        <v>4745</v>
      </c>
      <c r="I916">
        <v>240</v>
      </c>
      <c r="J916">
        <v>69</v>
      </c>
      <c r="K916">
        <v>32</v>
      </c>
      <c r="L916">
        <v>40</v>
      </c>
      <c r="M916">
        <v>48</v>
      </c>
      <c r="N916">
        <v>32</v>
      </c>
      <c r="O916">
        <f>SUM(Table1[[#This Row],[Maths A]:[Che]])</f>
        <v>152</v>
      </c>
    </row>
    <row r="917" spans="1:15" x14ac:dyDescent="0.25">
      <c r="A917" t="s">
        <v>3213</v>
      </c>
      <c r="B917" t="s">
        <v>3214</v>
      </c>
      <c r="C917" t="s">
        <v>4748</v>
      </c>
      <c r="D917" t="s">
        <v>67</v>
      </c>
      <c r="E917" t="s">
        <v>159</v>
      </c>
      <c r="F917" t="str" cm="1">
        <f t="array" ref="F9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17" t="str">
        <f>IF(LEFT(Table1[[#This Row],[Section]],1)="C", "C-Batch", "Techno")</f>
        <v>C-Batch</v>
      </c>
      <c r="H917" t="s">
        <v>4745</v>
      </c>
      <c r="I917">
        <v>240</v>
      </c>
      <c r="J917">
        <v>8</v>
      </c>
      <c r="K917">
        <v>60</v>
      </c>
      <c r="L917">
        <v>32</v>
      </c>
      <c r="M917">
        <v>60</v>
      </c>
      <c r="N917">
        <v>48</v>
      </c>
      <c r="O917">
        <f>SUM(Table1[[#This Row],[Maths A]:[Che]])</f>
        <v>200</v>
      </c>
    </row>
    <row r="918" spans="1:15" x14ac:dyDescent="0.25">
      <c r="A918" t="s">
        <v>1859</v>
      </c>
      <c r="B918" t="s">
        <v>1860</v>
      </c>
      <c r="C918" t="s">
        <v>4748</v>
      </c>
      <c r="D918" t="s">
        <v>15</v>
      </c>
      <c r="E918" t="s">
        <v>282</v>
      </c>
      <c r="F918" t="str" cm="1">
        <f t="array" ref="F9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18" t="str">
        <f>IF(LEFT(Table1[[#This Row],[Section]],1)="C", "C-Batch", "Techno")</f>
        <v>Techno</v>
      </c>
      <c r="H918" t="s">
        <v>4745</v>
      </c>
      <c r="I918">
        <v>240</v>
      </c>
      <c r="J918">
        <v>10</v>
      </c>
      <c r="K918">
        <v>60</v>
      </c>
      <c r="L918">
        <v>32</v>
      </c>
      <c r="M918">
        <v>56</v>
      </c>
      <c r="N918">
        <v>52</v>
      </c>
      <c r="O918">
        <f>SUM(Table1[[#This Row],[Maths A]:[Che]])</f>
        <v>200</v>
      </c>
    </row>
    <row r="919" spans="1:15" x14ac:dyDescent="0.25">
      <c r="A919" t="s">
        <v>2974</v>
      </c>
      <c r="B919" t="s">
        <v>2975</v>
      </c>
      <c r="C919" t="s">
        <v>4748</v>
      </c>
      <c r="D919" t="s">
        <v>67</v>
      </c>
      <c r="E919" t="s">
        <v>138</v>
      </c>
      <c r="F919" t="str" cm="1">
        <f t="array" ref="F9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19" t="str">
        <f>IF(LEFT(Table1[[#This Row],[Section]],1)="C", "C-Batch", "Techno")</f>
        <v>C-Batch</v>
      </c>
      <c r="H919" t="s">
        <v>4745</v>
      </c>
      <c r="I919">
        <v>240</v>
      </c>
      <c r="J919">
        <v>31</v>
      </c>
      <c r="K919">
        <v>32</v>
      </c>
      <c r="L919">
        <v>20</v>
      </c>
      <c r="M919">
        <v>40</v>
      </c>
      <c r="N919">
        <v>36</v>
      </c>
      <c r="O919">
        <f>SUM(Table1[[#This Row],[Maths A]:[Che]])</f>
        <v>128</v>
      </c>
    </row>
    <row r="920" spans="1:15" x14ac:dyDescent="0.25">
      <c r="A920" t="s">
        <v>4379</v>
      </c>
      <c r="B920" t="s">
        <v>3216</v>
      </c>
      <c r="C920" t="s">
        <v>4748</v>
      </c>
      <c r="D920" t="s">
        <v>15</v>
      </c>
      <c r="E920" t="s">
        <v>167</v>
      </c>
      <c r="F920" t="str" cm="1">
        <f t="array" ref="F9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20" t="str">
        <f>IF(LEFT(Table1[[#This Row],[Section]],1)="C", "C-Batch", "Techno")</f>
        <v>Techno</v>
      </c>
      <c r="H920" t="s">
        <v>4745</v>
      </c>
      <c r="I920">
        <v>240</v>
      </c>
      <c r="J920">
        <v>10</v>
      </c>
      <c r="K920">
        <v>52</v>
      </c>
      <c r="L920">
        <v>32</v>
      </c>
      <c r="M920">
        <v>56</v>
      </c>
      <c r="N920">
        <v>52</v>
      </c>
      <c r="O920">
        <f>SUM(Table1[[#This Row],[Maths A]:[Che]])</f>
        <v>192</v>
      </c>
    </row>
    <row r="921" spans="1:15" x14ac:dyDescent="0.25">
      <c r="A921" t="s">
        <v>1229</v>
      </c>
      <c r="B921" t="s">
        <v>1230</v>
      </c>
      <c r="C921" t="s">
        <v>4748</v>
      </c>
      <c r="D921" t="s">
        <v>67</v>
      </c>
      <c r="E921" t="s">
        <v>17</v>
      </c>
      <c r="F921" t="str" cm="1">
        <f t="array" ref="F9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21" t="str">
        <f>IF(LEFT(Table1[[#This Row],[Section]],1)="C", "C-Batch", "Techno")</f>
        <v>C-Batch</v>
      </c>
      <c r="H921" t="s">
        <v>4745</v>
      </c>
      <c r="I921">
        <v>240</v>
      </c>
      <c r="J921">
        <v>94</v>
      </c>
      <c r="K921">
        <v>40</v>
      </c>
      <c r="L921">
        <v>12</v>
      </c>
      <c r="M921">
        <v>40</v>
      </c>
      <c r="N921">
        <v>24</v>
      </c>
      <c r="O921">
        <f>SUM(Table1[[#This Row],[Maths A]:[Che]])</f>
        <v>116</v>
      </c>
    </row>
    <row r="922" spans="1:15" x14ac:dyDescent="0.25">
      <c r="A922" t="s">
        <v>3685</v>
      </c>
      <c r="B922" t="s">
        <v>1643</v>
      </c>
      <c r="C922" t="s">
        <v>4748</v>
      </c>
      <c r="D922" t="s">
        <v>15</v>
      </c>
      <c r="E922" t="s">
        <v>233</v>
      </c>
      <c r="F922" t="str" cm="1">
        <f t="array" ref="F9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22" t="str">
        <f>IF(LEFT(Table1[[#This Row],[Section]],1)="C", "C-Batch", "Techno")</f>
        <v>C-Batch</v>
      </c>
      <c r="H922" t="s">
        <v>4745</v>
      </c>
      <c r="I922">
        <v>240</v>
      </c>
      <c r="J922">
        <v>71</v>
      </c>
      <c r="K922">
        <v>32</v>
      </c>
      <c r="L922">
        <v>20</v>
      </c>
      <c r="M922">
        <v>40</v>
      </c>
      <c r="N922">
        <v>24</v>
      </c>
      <c r="O922">
        <f>SUM(Table1[[#This Row],[Maths A]:[Che]])</f>
        <v>116</v>
      </c>
    </row>
    <row r="923" spans="1:15" x14ac:dyDescent="0.25">
      <c r="A923" t="s">
        <v>2346</v>
      </c>
      <c r="B923" t="s">
        <v>2347</v>
      </c>
      <c r="C923" t="s">
        <v>4748</v>
      </c>
      <c r="D923" t="s">
        <v>67</v>
      </c>
      <c r="E923" t="s">
        <v>377</v>
      </c>
      <c r="F923" t="str" cm="1">
        <f t="array" ref="F9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23" t="str">
        <f>IF(LEFT(Table1[[#This Row],[Section]],1)="C", "C-Batch", "Techno")</f>
        <v>C-Batch</v>
      </c>
      <c r="H923" t="s">
        <v>4745</v>
      </c>
      <c r="I923">
        <v>240</v>
      </c>
      <c r="J923">
        <v>53</v>
      </c>
      <c r="K923">
        <v>32</v>
      </c>
      <c r="L923">
        <v>0</v>
      </c>
      <c r="M923">
        <v>48</v>
      </c>
      <c r="N923">
        <v>32</v>
      </c>
      <c r="O923">
        <f>SUM(Table1[[#This Row],[Maths A]:[Che]])</f>
        <v>112</v>
      </c>
    </row>
    <row r="924" spans="1:15" x14ac:dyDescent="0.25">
      <c r="A924" t="s">
        <v>4358</v>
      </c>
      <c r="B924" t="s">
        <v>2655</v>
      </c>
      <c r="C924" t="s">
        <v>4748</v>
      </c>
      <c r="D924" t="s">
        <v>67</v>
      </c>
      <c r="E924" t="s">
        <v>233</v>
      </c>
      <c r="F924" t="str" cm="1">
        <f t="array" ref="F9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24" t="str">
        <f>IF(LEFT(Table1[[#This Row],[Section]],1)="C", "C-Batch", "Techno")</f>
        <v>C-Batch</v>
      </c>
      <c r="H924" t="s">
        <v>4745</v>
      </c>
      <c r="I924">
        <v>240</v>
      </c>
      <c r="J924">
        <v>81</v>
      </c>
      <c r="K924">
        <v>40</v>
      </c>
      <c r="L924">
        <v>16</v>
      </c>
      <c r="M924">
        <v>40</v>
      </c>
      <c r="N924">
        <v>36</v>
      </c>
      <c r="O924">
        <f>SUM(Table1[[#This Row],[Maths A]:[Che]])</f>
        <v>132</v>
      </c>
    </row>
    <row r="925" spans="1:15" x14ac:dyDescent="0.25">
      <c r="A925" t="s">
        <v>1915</v>
      </c>
      <c r="B925" t="s">
        <v>1916</v>
      </c>
      <c r="C925" t="s">
        <v>4748</v>
      </c>
      <c r="D925" t="s">
        <v>67</v>
      </c>
      <c r="E925" t="s">
        <v>410</v>
      </c>
      <c r="F925" t="str" cm="1">
        <f t="array" ref="F9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25" t="str">
        <f>IF(LEFT(Table1[[#This Row],[Section]],1)="C", "C-Batch", "Techno")</f>
        <v>Techno</v>
      </c>
      <c r="H925" t="s">
        <v>4745</v>
      </c>
      <c r="I925">
        <v>240</v>
      </c>
      <c r="J925">
        <v>69</v>
      </c>
      <c r="K925">
        <v>32</v>
      </c>
      <c r="L925">
        <v>8</v>
      </c>
      <c r="M925">
        <v>44</v>
      </c>
      <c r="N925">
        <v>24</v>
      </c>
      <c r="O925">
        <f>SUM(Table1[[#This Row],[Maths A]:[Che]])</f>
        <v>108</v>
      </c>
    </row>
    <row r="926" spans="1:15" x14ac:dyDescent="0.25">
      <c r="A926" t="s">
        <v>3344</v>
      </c>
      <c r="B926" t="s">
        <v>3345</v>
      </c>
      <c r="C926" t="s">
        <v>4748</v>
      </c>
      <c r="D926" t="s">
        <v>67</v>
      </c>
      <c r="E926" t="s">
        <v>26</v>
      </c>
      <c r="F926" t="str" cm="1">
        <f t="array" ref="F9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26" t="str">
        <f>IF(LEFT(Table1[[#This Row],[Section]],1)="C", "C-Batch", "Techno")</f>
        <v>Techno</v>
      </c>
      <c r="H926" t="s">
        <v>4745</v>
      </c>
      <c r="I926">
        <v>240</v>
      </c>
      <c r="J926">
        <v>44</v>
      </c>
      <c r="K926">
        <v>40</v>
      </c>
      <c r="L926">
        <v>24</v>
      </c>
      <c r="M926">
        <v>40</v>
      </c>
      <c r="N926">
        <v>24</v>
      </c>
      <c r="O926">
        <f>SUM(Table1[[#This Row],[Maths A]:[Che]])</f>
        <v>128</v>
      </c>
    </row>
    <row r="927" spans="1:15" x14ac:dyDescent="0.25">
      <c r="A927" t="s">
        <v>4434</v>
      </c>
      <c r="B927" t="s">
        <v>4435</v>
      </c>
      <c r="C927" t="s">
        <v>4748</v>
      </c>
      <c r="D927" t="s">
        <v>15</v>
      </c>
      <c r="E927" t="s">
        <v>69</v>
      </c>
      <c r="F927" t="str" cm="1">
        <f t="array" ref="F9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27" t="str">
        <f>IF(LEFT(Table1[[#This Row],[Section]],1)="C", "C-Batch", "Techno")</f>
        <v>Techno</v>
      </c>
      <c r="H927" t="s">
        <v>4745</v>
      </c>
      <c r="I927">
        <v>240</v>
      </c>
      <c r="J927">
        <v>38</v>
      </c>
      <c r="K927">
        <v>32</v>
      </c>
      <c r="L927">
        <v>12</v>
      </c>
      <c r="M927">
        <v>40</v>
      </c>
      <c r="N927">
        <v>36</v>
      </c>
      <c r="O927">
        <f>SUM(Table1[[#This Row],[Maths A]:[Che]])</f>
        <v>120</v>
      </c>
    </row>
    <row r="928" spans="1:15" x14ac:dyDescent="0.25">
      <c r="A928" t="s">
        <v>3140</v>
      </c>
      <c r="B928" t="s">
        <v>3141</v>
      </c>
      <c r="C928" t="s">
        <v>4748</v>
      </c>
      <c r="D928" t="s">
        <v>15</v>
      </c>
      <c r="E928" t="s">
        <v>138</v>
      </c>
      <c r="F928" t="str" cm="1">
        <f t="array" ref="F9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28" t="str">
        <f>IF(LEFT(Table1[[#This Row],[Section]],1)="C", "C-Batch", "Techno")</f>
        <v>C-Batch</v>
      </c>
      <c r="H928" t="s">
        <v>4745</v>
      </c>
      <c r="I928">
        <v>240</v>
      </c>
      <c r="J928">
        <v>66</v>
      </c>
      <c r="K928">
        <v>40</v>
      </c>
      <c r="L928">
        <v>32</v>
      </c>
      <c r="M928">
        <v>48</v>
      </c>
      <c r="N928">
        <v>32</v>
      </c>
      <c r="O928">
        <f>SUM(Table1[[#This Row],[Maths A]:[Che]])</f>
        <v>152</v>
      </c>
    </row>
    <row r="929" spans="1:15" x14ac:dyDescent="0.25">
      <c r="A929" t="s">
        <v>845</v>
      </c>
      <c r="B929" t="s">
        <v>846</v>
      </c>
      <c r="C929" t="s">
        <v>4748</v>
      </c>
      <c r="D929" t="s">
        <v>67</v>
      </c>
      <c r="E929" t="s">
        <v>472</v>
      </c>
      <c r="F929" t="str" cm="1">
        <f t="array" ref="F9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29" t="str">
        <f>IF(LEFT(Table1[[#This Row],[Section]],1)="C", "C-Batch", "Techno")</f>
        <v>Techno</v>
      </c>
      <c r="H929" t="s">
        <v>4745</v>
      </c>
      <c r="I929">
        <v>240</v>
      </c>
      <c r="J929">
        <v>94</v>
      </c>
      <c r="K929">
        <v>36</v>
      </c>
      <c r="L929">
        <v>16</v>
      </c>
      <c r="M929">
        <v>48</v>
      </c>
      <c r="N929">
        <v>36</v>
      </c>
      <c r="O929">
        <f>SUM(Table1[[#This Row],[Maths A]:[Che]])</f>
        <v>136</v>
      </c>
    </row>
    <row r="930" spans="1:15" x14ac:dyDescent="0.25">
      <c r="A930" t="s">
        <v>2795</v>
      </c>
      <c r="B930" t="s">
        <v>2501</v>
      </c>
      <c r="C930" t="s">
        <v>4748</v>
      </c>
      <c r="D930" t="s">
        <v>15</v>
      </c>
      <c r="E930" t="s">
        <v>377</v>
      </c>
      <c r="F930" t="str" cm="1">
        <f t="array" ref="F9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30" t="str">
        <f>IF(LEFT(Table1[[#This Row],[Section]],1)="C", "C-Batch", "Techno")</f>
        <v>C-Batch</v>
      </c>
      <c r="H930" t="s">
        <v>4745</v>
      </c>
      <c r="I930">
        <v>240</v>
      </c>
      <c r="J930">
        <v>83</v>
      </c>
      <c r="K930">
        <v>32</v>
      </c>
      <c r="L930">
        <v>16</v>
      </c>
      <c r="M930">
        <v>48</v>
      </c>
      <c r="N930">
        <v>28</v>
      </c>
      <c r="O930">
        <f>SUM(Table1[[#This Row],[Maths A]:[Che]])</f>
        <v>124</v>
      </c>
    </row>
    <row r="931" spans="1:15" x14ac:dyDescent="0.25">
      <c r="A931" t="s">
        <v>562</v>
      </c>
      <c r="B931" t="s">
        <v>563</v>
      </c>
      <c r="C931" t="s">
        <v>4748</v>
      </c>
      <c r="D931" t="s">
        <v>15</v>
      </c>
      <c r="E931" t="s">
        <v>122</v>
      </c>
      <c r="F931" t="str" cm="1">
        <f t="array" ref="F9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31" t="str">
        <f>IF(LEFT(Table1[[#This Row],[Section]],1)="C", "C-Batch", "Techno")</f>
        <v>Techno</v>
      </c>
      <c r="H931" t="s">
        <v>4745</v>
      </c>
      <c r="I931">
        <v>240</v>
      </c>
      <c r="J931">
        <v>7</v>
      </c>
      <c r="K931">
        <v>60</v>
      </c>
      <c r="L931">
        <v>28</v>
      </c>
      <c r="M931">
        <v>56</v>
      </c>
      <c r="N931">
        <v>52</v>
      </c>
      <c r="O931">
        <f>SUM(Table1[[#This Row],[Maths A]:[Che]])</f>
        <v>196</v>
      </c>
    </row>
    <row r="932" spans="1:15" x14ac:dyDescent="0.25">
      <c r="A932" t="s">
        <v>1699</v>
      </c>
      <c r="B932" t="s">
        <v>1700</v>
      </c>
      <c r="C932" t="s">
        <v>4748</v>
      </c>
      <c r="D932" t="s">
        <v>67</v>
      </c>
      <c r="E932" t="s">
        <v>167</v>
      </c>
      <c r="F932" t="str" cm="1">
        <f t="array" ref="F9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32" t="str">
        <f>IF(LEFT(Table1[[#This Row],[Section]],1)="C", "C-Batch", "Techno")</f>
        <v>Techno</v>
      </c>
      <c r="H932" t="s">
        <v>4745</v>
      </c>
      <c r="I932">
        <v>240</v>
      </c>
      <c r="J932">
        <v>70</v>
      </c>
      <c r="K932">
        <v>40</v>
      </c>
      <c r="L932">
        <v>12</v>
      </c>
      <c r="M932">
        <v>44</v>
      </c>
      <c r="N932">
        <v>28</v>
      </c>
      <c r="O932">
        <f>SUM(Table1[[#This Row],[Maths A]:[Che]])</f>
        <v>124</v>
      </c>
    </row>
    <row r="933" spans="1:15" x14ac:dyDescent="0.25">
      <c r="A933" t="s">
        <v>3072</v>
      </c>
      <c r="B933" t="s">
        <v>3073</v>
      </c>
      <c r="C933" t="s">
        <v>4748</v>
      </c>
      <c r="D933" t="s">
        <v>15</v>
      </c>
      <c r="E933" t="s">
        <v>77</v>
      </c>
      <c r="F933" t="str" cm="1">
        <f t="array" ref="F9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33" t="str">
        <f>IF(LEFT(Table1[[#This Row],[Section]],1)="C", "C-Batch", "Techno")</f>
        <v>Techno</v>
      </c>
      <c r="H933" t="s">
        <v>4745</v>
      </c>
      <c r="I933">
        <v>240</v>
      </c>
      <c r="J933">
        <v>97</v>
      </c>
      <c r="K933">
        <v>32</v>
      </c>
      <c r="L933">
        <v>8</v>
      </c>
      <c r="M933">
        <v>44</v>
      </c>
      <c r="N933">
        <v>32</v>
      </c>
      <c r="O933">
        <f>SUM(Table1[[#This Row],[Maths A]:[Che]])</f>
        <v>116</v>
      </c>
    </row>
    <row r="934" spans="1:15" x14ac:dyDescent="0.25">
      <c r="A934" t="s">
        <v>514</v>
      </c>
      <c r="B934" t="s">
        <v>515</v>
      </c>
      <c r="C934" t="s">
        <v>4748</v>
      </c>
      <c r="D934" t="s">
        <v>15</v>
      </c>
      <c r="E934" t="s">
        <v>435</v>
      </c>
      <c r="F934" t="str" cm="1">
        <f t="array" ref="F9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34" t="str">
        <f>IF(LEFT(Table1[[#This Row],[Section]],1)="C", "C-Batch", "Techno")</f>
        <v>Techno</v>
      </c>
      <c r="H934" t="s">
        <v>4745</v>
      </c>
      <c r="I934">
        <v>240</v>
      </c>
      <c r="J934">
        <v>78</v>
      </c>
      <c r="K934">
        <v>36</v>
      </c>
      <c r="L934">
        <v>24</v>
      </c>
      <c r="M934">
        <v>48</v>
      </c>
      <c r="N934">
        <v>32</v>
      </c>
      <c r="O934">
        <f>SUM(Table1[[#This Row],[Maths A]:[Che]])</f>
        <v>140</v>
      </c>
    </row>
    <row r="935" spans="1:15" x14ac:dyDescent="0.25">
      <c r="A935" t="s">
        <v>4209</v>
      </c>
      <c r="B935" t="s">
        <v>4210</v>
      </c>
      <c r="C935" t="s">
        <v>4748</v>
      </c>
      <c r="D935" t="s">
        <v>67</v>
      </c>
      <c r="E935" t="s">
        <v>435</v>
      </c>
      <c r="F935" t="str" cm="1">
        <f t="array" ref="F9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35" t="str">
        <f>IF(LEFT(Table1[[#This Row],[Section]],1)="C", "C-Batch", "Techno")</f>
        <v>Techno</v>
      </c>
      <c r="H935" t="s">
        <v>4745</v>
      </c>
      <c r="I935">
        <v>240</v>
      </c>
      <c r="J935">
        <v>89</v>
      </c>
      <c r="K935">
        <v>36</v>
      </c>
      <c r="L935">
        <v>16</v>
      </c>
      <c r="M935">
        <v>44</v>
      </c>
      <c r="N935">
        <v>36</v>
      </c>
      <c r="O935">
        <f>SUM(Table1[[#This Row],[Maths A]:[Che]])</f>
        <v>132</v>
      </c>
    </row>
    <row r="936" spans="1:15" x14ac:dyDescent="0.25">
      <c r="A936" t="s">
        <v>2446</v>
      </c>
      <c r="B936" t="s">
        <v>2447</v>
      </c>
      <c r="C936" t="s">
        <v>4748</v>
      </c>
      <c r="D936" t="s">
        <v>15</v>
      </c>
      <c r="E936" t="s">
        <v>138</v>
      </c>
      <c r="F936" t="str" cm="1">
        <f t="array" ref="F9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36" t="str">
        <f>IF(LEFT(Table1[[#This Row],[Section]],1)="C", "C-Batch", "Techno")</f>
        <v>C-Batch</v>
      </c>
      <c r="H936" t="s">
        <v>4745</v>
      </c>
      <c r="I936">
        <v>240</v>
      </c>
      <c r="J936">
        <v>2</v>
      </c>
      <c r="K936">
        <v>60</v>
      </c>
      <c r="L936">
        <v>32</v>
      </c>
      <c r="M936">
        <v>56</v>
      </c>
      <c r="N936">
        <v>44</v>
      </c>
      <c r="O936">
        <f>SUM(Table1[[#This Row],[Maths A]:[Che]])</f>
        <v>192</v>
      </c>
    </row>
    <row r="937" spans="1:15" x14ac:dyDescent="0.25">
      <c r="A937" t="s">
        <v>449</v>
      </c>
      <c r="B937" t="s">
        <v>450</v>
      </c>
      <c r="C937" t="s">
        <v>4748</v>
      </c>
      <c r="D937" t="s">
        <v>67</v>
      </c>
      <c r="E937" t="s">
        <v>233</v>
      </c>
      <c r="F937" t="str" cm="1">
        <f t="array" ref="F9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37" t="str">
        <f>IF(LEFT(Table1[[#This Row],[Section]],1)="C", "C-Batch", "Techno")</f>
        <v>C-Batch</v>
      </c>
      <c r="H937" t="s">
        <v>4745</v>
      </c>
      <c r="I937">
        <v>240</v>
      </c>
      <c r="J937">
        <v>62</v>
      </c>
      <c r="K937">
        <v>36</v>
      </c>
      <c r="L937">
        <v>8</v>
      </c>
      <c r="M937">
        <v>36</v>
      </c>
      <c r="N937">
        <v>24</v>
      </c>
      <c r="O937">
        <f>SUM(Table1[[#This Row],[Maths A]:[Che]])</f>
        <v>104</v>
      </c>
    </row>
    <row r="938" spans="1:15" x14ac:dyDescent="0.25">
      <c r="A938" t="s">
        <v>3821</v>
      </c>
      <c r="B938" t="s">
        <v>3822</v>
      </c>
      <c r="C938" t="s">
        <v>4748</v>
      </c>
      <c r="D938" t="s">
        <v>67</v>
      </c>
      <c r="E938" t="s">
        <v>69</v>
      </c>
      <c r="F938" t="str" cm="1">
        <f t="array" ref="F9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38" t="str">
        <f>IF(LEFT(Table1[[#This Row],[Section]],1)="C", "C-Batch", "Techno")</f>
        <v>Techno</v>
      </c>
      <c r="H938" t="s">
        <v>4745</v>
      </c>
      <c r="I938">
        <v>240</v>
      </c>
      <c r="J938">
        <v>58</v>
      </c>
      <c r="K938">
        <v>32</v>
      </c>
      <c r="L938">
        <v>12</v>
      </c>
      <c r="M938">
        <v>40</v>
      </c>
      <c r="N938">
        <v>32</v>
      </c>
      <c r="O938">
        <f>SUM(Table1[[#This Row],[Maths A]:[Che]])</f>
        <v>116</v>
      </c>
    </row>
    <row r="939" spans="1:15" x14ac:dyDescent="0.25">
      <c r="A939" t="s">
        <v>2498</v>
      </c>
      <c r="B939" t="s">
        <v>2499</v>
      </c>
      <c r="C939" t="s">
        <v>4748</v>
      </c>
      <c r="D939" t="s">
        <v>15</v>
      </c>
      <c r="E939" t="s">
        <v>377</v>
      </c>
      <c r="F939" t="str" cm="1">
        <f t="array" ref="F9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39" t="str">
        <f>IF(LEFT(Table1[[#This Row],[Section]],1)="C", "C-Batch", "Techno")</f>
        <v>C-Batch</v>
      </c>
      <c r="H939" t="s">
        <v>4745</v>
      </c>
      <c r="I939">
        <v>240</v>
      </c>
      <c r="J939">
        <v>5</v>
      </c>
      <c r="K939">
        <v>60</v>
      </c>
      <c r="L939">
        <v>36</v>
      </c>
      <c r="M939">
        <v>56</v>
      </c>
      <c r="N939">
        <v>52</v>
      </c>
      <c r="O939">
        <f>SUM(Table1[[#This Row],[Maths A]:[Che]])</f>
        <v>204</v>
      </c>
    </row>
    <row r="940" spans="1:15" x14ac:dyDescent="0.25">
      <c r="A940" t="s">
        <v>2384</v>
      </c>
      <c r="B940" t="s">
        <v>2385</v>
      </c>
      <c r="C940" t="s">
        <v>4748</v>
      </c>
      <c r="D940" t="s">
        <v>15</v>
      </c>
      <c r="E940" t="s">
        <v>377</v>
      </c>
      <c r="F940" t="str" cm="1">
        <f t="array" ref="F9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40" t="str">
        <f>IF(LEFT(Table1[[#This Row],[Section]],1)="C", "C-Batch", "Techno")</f>
        <v>C-Batch</v>
      </c>
      <c r="H940" t="s">
        <v>4745</v>
      </c>
      <c r="I940">
        <v>240</v>
      </c>
      <c r="J940">
        <v>54</v>
      </c>
      <c r="K940">
        <v>32</v>
      </c>
      <c r="L940">
        <v>8</v>
      </c>
      <c r="M940">
        <v>36</v>
      </c>
      <c r="N940">
        <v>28</v>
      </c>
      <c r="O940">
        <f>SUM(Table1[[#This Row],[Maths A]:[Che]])</f>
        <v>104</v>
      </c>
    </row>
    <row r="941" spans="1:15" x14ac:dyDescent="0.25">
      <c r="A941" t="s">
        <v>1377</v>
      </c>
      <c r="B941" t="s">
        <v>1378</v>
      </c>
      <c r="C941" t="s">
        <v>4748</v>
      </c>
      <c r="D941" t="s">
        <v>15</v>
      </c>
      <c r="E941" t="s">
        <v>435</v>
      </c>
      <c r="F941" t="str" cm="1">
        <f t="array" ref="F9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41" t="str">
        <f>IF(LEFT(Table1[[#This Row],[Section]],1)="C", "C-Batch", "Techno")</f>
        <v>Techno</v>
      </c>
      <c r="H941" t="s">
        <v>4745</v>
      </c>
      <c r="I941">
        <v>240</v>
      </c>
      <c r="J941">
        <v>78</v>
      </c>
      <c r="K941">
        <v>32</v>
      </c>
      <c r="L941">
        <v>16</v>
      </c>
      <c r="M941">
        <v>40</v>
      </c>
      <c r="N941">
        <v>28</v>
      </c>
      <c r="O941">
        <f>SUM(Table1[[#This Row],[Maths A]:[Che]])</f>
        <v>116</v>
      </c>
    </row>
    <row r="942" spans="1:15" x14ac:dyDescent="0.25">
      <c r="A942" t="s">
        <v>1828</v>
      </c>
      <c r="B942" t="s">
        <v>4823</v>
      </c>
      <c r="C942" t="s">
        <v>4748</v>
      </c>
      <c r="D942" t="s">
        <v>15</v>
      </c>
      <c r="E942" t="s">
        <v>122</v>
      </c>
      <c r="F942" t="str" cm="1">
        <f t="array" ref="F9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42" t="str">
        <f>IF(LEFT(Table1[[#This Row],[Section]],1)="C", "C-Batch", "Techno")</f>
        <v>Techno</v>
      </c>
      <c r="H942" t="s">
        <v>4745</v>
      </c>
      <c r="I942">
        <v>240</v>
      </c>
      <c r="J942">
        <v>90</v>
      </c>
      <c r="K942">
        <v>40</v>
      </c>
      <c r="L942">
        <v>16</v>
      </c>
      <c r="M942">
        <v>44</v>
      </c>
      <c r="N942">
        <v>36</v>
      </c>
      <c r="O942">
        <f>SUM(Table1[[#This Row],[Maths A]:[Che]])</f>
        <v>136</v>
      </c>
    </row>
    <row r="943" spans="1:15" x14ac:dyDescent="0.25">
      <c r="A943" t="s">
        <v>1818</v>
      </c>
      <c r="B943" t="s">
        <v>1819</v>
      </c>
      <c r="C943" t="s">
        <v>4748</v>
      </c>
      <c r="D943" t="s">
        <v>15</v>
      </c>
      <c r="E943" t="s">
        <v>472</v>
      </c>
      <c r="F943" t="str" cm="1">
        <f t="array" ref="F9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43" t="str">
        <f>IF(LEFT(Table1[[#This Row],[Section]],1)="C", "C-Batch", "Techno")</f>
        <v>Techno</v>
      </c>
      <c r="H943" t="s">
        <v>4745</v>
      </c>
      <c r="I943">
        <v>240</v>
      </c>
      <c r="J943">
        <v>65</v>
      </c>
      <c r="K943">
        <v>40</v>
      </c>
      <c r="L943">
        <v>20</v>
      </c>
      <c r="M943">
        <v>40</v>
      </c>
      <c r="N943">
        <v>32</v>
      </c>
      <c r="O943">
        <f>SUM(Table1[[#This Row],[Maths A]:[Che]])</f>
        <v>132</v>
      </c>
    </row>
    <row r="944" spans="1:15" x14ac:dyDescent="0.25">
      <c r="A944" t="s">
        <v>4017</v>
      </c>
      <c r="B944" t="s">
        <v>4018</v>
      </c>
      <c r="C944" t="s">
        <v>4748</v>
      </c>
      <c r="D944" t="s">
        <v>67</v>
      </c>
      <c r="E944" t="s">
        <v>394</v>
      </c>
      <c r="F944" t="str" cm="1">
        <f t="array" ref="F9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44" t="str">
        <f>IF(LEFT(Table1[[#This Row],[Section]],1)="C", "C-Batch", "Techno")</f>
        <v>Techno</v>
      </c>
      <c r="H944" t="s">
        <v>4745</v>
      </c>
      <c r="I944">
        <v>240</v>
      </c>
      <c r="J944">
        <v>10</v>
      </c>
      <c r="K944">
        <v>60</v>
      </c>
      <c r="L944">
        <v>28</v>
      </c>
      <c r="M944">
        <v>56</v>
      </c>
      <c r="N944">
        <v>44</v>
      </c>
      <c r="O944">
        <f>SUM(Table1[[#This Row],[Maths A]:[Che]])</f>
        <v>188</v>
      </c>
    </row>
    <row r="945" spans="1:15" x14ac:dyDescent="0.25">
      <c r="A945" t="s">
        <v>2160</v>
      </c>
      <c r="B945" t="s">
        <v>272</v>
      </c>
      <c r="C945" t="s">
        <v>4748</v>
      </c>
      <c r="D945" t="s">
        <v>67</v>
      </c>
      <c r="E945" t="s">
        <v>167</v>
      </c>
      <c r="F945" t="str" cm="1">
        <f t="array" ref="F9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45" t="str">
        <f>IF(LEFT(Table1[[#This Row],[Section]],1)="C", "C-Batch", "Techno")</f>
        <v>Techno</v>
      </c>
      <c r="H945" t="s">
        <v>4745</v>
      </c>
      <c r="I945">
        <v>240</v>
      </c>
      <c r="J945">
        <v>60</v>
      </c>
      <c r="K945">
        <v>32</v>
      </c>
      <c r="L945">
        <v>20</v>
      </c>
      <c r="M945">
        <v>44</v>
      </c>
      <c r="N945">
        <v>36</v>
      </c>
      <c r="O945">
        <f>SUM(Table1[[#This Row],[Maths A]:[Che]])</f>
        <v>132</v>
      </c>
    </row>
    <row r="946" spans="1:15" x14ac:dyDescent="0.25">
      <c r="A946" t="s">
        <v>3523</v>
      </c>
      <c r="B946" t="s">
        <v>4822</v>
      </c>
      <c r="C946" t="s">
        <v>4748</v>
      </c>
      <c r="D946" t="s">
        <v>67</v>
      </c>
      <c r="E946" t="s">
        <v>26</v>
      </c>
      <c r="F946" t="str" cm="1">
        <f t="array" ref="F9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46" t="str">
        <f>IF(LEFT(Table1[[#This Row],[Section]],1)="C", "C-Batch", "Techno")</f>
        <v>Techno</v>
      </c>
      <c r="H946" t="s">
        <v>4745</v>
      </c>
      <c r="I946">
        <v>240</v>
      </c>
      <c r="J946">
        <v>90</v>
      </c>
      <c r="K946">
        <v>32</v>
      </c>
      <c r="L946">
        <v>20</v>
      </c>
      <c r="M946">
        <v>36</v>
      </c>
      <c r="N946">
        <v>24</v>
      </c>
      <c r="O946">
        <f>SUM(Table1[[#This Row],[Maths A]:[Che]])</f>
        <v>112</v>
      </c>
    </row>
    <row r="947" spans="1:15" x14ac:dyDescent="0.25">
      <c r="A947" t="s">
        <v>271</v>
      </c>
      <c r="B947" t="s">
        <v>4821</v>
      </c>
      <c r="C947" t="s">
        <v>4748</v>
      </c>
      <c r="D947" t="s">
        <v>67</v>
      </c>
      <c r="E947" t="s">
        <v>17</v>
      </c>
      <c r="F947" t="str" cm="1">
        <f t="array" ref="F9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47" t="str">
        <f>IF(LEFT(Table1[[#This Row],[Section]],1)="C", "C-Batch", "Techno")</f>
        <v>C-Batch</v>
      </c>
      <c r="H947" t="s">
        <v>4745</v>
      </c>
      <c r="I947">
        <v>240</v>
      </c>
      <c r="J947">
        <v>76</v>
      </c>
      <c r="K947">
        <v>36</v>
      </c>
      <c r="L947">
        <v>8</v>
      </c>
      <c r="M947">
        <v>40</v>
      </c>
      <c r="N947">
        <v>32</v>
      </c>
      <c r="O947">
        <f>SUM(Table1[[#This Row],[Maths A]:[Che]])</f>
        <v>116</v>
      </c>
    </row>
    <row r="948" spans="1:15" x14ac:dyDescent="0.25">
      <c r="A948" t="s">
        <v>2485</v>
      </c>
      <c r="B948" t="s">
        <v>2486</v>
      </c>
      <c r="C948" t="s">
        <v>4748</v>
      </c>
      <c r="D948" t="s">
        <v>15</v>
      </c>
      <c r="E948" t="s">
        <v>77</v>
      </c>
      <c r="F948" t="str" cm="1">
        <f t="array" ref="F9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48" t="str">
        <f>IF(LEFT(Table1[[#This Row],[Section]],1)="C", "C-Batch", "Techno")</f>
        <v>Techno</v>
      </c>
      <c r="H948" t="s">
        <v>4745</v>
      </c>
      <c r="I948">
        <v>240</v>
      </c>
      <c r="J948">
        <v>47</v>
      </c>
      <c r="K948">
        <v>40</v>
      </c>
      <c r="L948">
        <v>20</v>
      </c>
      <c r="M948">
        <v>36</v>
      </c>
      <c r="N948">
        <v>36</v>
      </c>
      <c r="O948">
        <f>SUM(Table1[[#This Row],[Maths A]:[Che]])</f>
        <v>132</v>
      </c>
    </row>
    <row r="949" spans="1:15" x14ac:dyDescent="0.25">
      <c r="A949" t="s">
        <v>1287</v>
      </c>
      <c r="B949" t="s">
        <v>1288</v>
      </c>
      <c r="C949" t="s">
        <v>4748</v>
      </c>
      <c r="D949" t="s">
        <v>67</v>
      </c>
      <c r="E949" t="s">
        <v>282</v>
      </c>
      <c r="F949" t="str" cm="1">
        <f t="array" ref="F9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49" t="str">
        <f>IF(LEFT(Table1[[#This Row],[Section]],1)="C", "C-Batch", "Techno")</f>
        <v>Techno</v>
      </c>
      <c r="H949" t="s">
        <v>4745</v>
      </c>
      <c r="I949">
        <v>240</v>
      </c>
      <c r="J949">
        <v>43</v>
      </c>
      <c r="K949">
        <v>36</v>
      </c>
      <c r="L949">
        <v>20</v>
      </c>
      <c r="M949">
        <v>44</v>
      </c>
      <c r="N949">
        <v>24</v>
      </c>
      <c r="O949">
        <f>SUM(Table1[[#This Row],[Maths A]:[Che]])</f>
        <v>124</v>
      </c>
    </row>
    <row r="950" spans="1:15" x14ac:dyDescent="0.25">
      <c r="A950" t="s">
        <v>480</v>
      </c>
      <c r="B950" t="s">
        <v>481</v>
      </c>
      <c r="C950" t="s">
        <v>4748</v>
      </c>
      <c r="D950" t="s">
        <v>15</v>
      </c>
      <c r="E950" t="s">
        <v>483</v>
      </c>
      <c r="F950" t="str" cm="1">
        <f t="array" ref="F9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50" t="str">
        <f>IF(LEFT(Table1[[#This Row],[Section]],1)="C", "C-Batch", "Techno")</f>
        <v>C-Batch</v>
      </c>
      <c r="H950" t="s">
        <v>4745</v>
      </c>
      <c r="I950">
        <v>240</v>
      </c>
      <c r="J950">
        <v>2</v>
      </c>
      <c r="K950">
        <v>52</v>
      </c>
      <c r="L950">
        <v>36</v>
      </c>
      <c r="M950">
        <v>56</v>
      </c>
      <c r="N950">
        <v>52</v>
      </c>
      <c r="O950">
        <f>SUM(Table1[[#This Row],[Maths A]:[Che]])</f>
        <v>196</v>
      </c>
    </row>
    <row r="951" spans="1:15" x14ac:dyDescent="0.25">
      <c r="A951" t="s">
        <v>4483</v>
      </c>
      <c r="B951" t="s">
        <v>1684</v>
      </c>
      <c r="C951" t="s">
        <v>4748</v>
      </c>
      <c r="D951" t="s">
        <v>67</v>
      </c>
      <c r="E951" t="s">
        <v>260</v>
      </c>
      <c r="F951" t="str" cm="1">
        <f t="array" ref="F9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51" t="str">
        <f>IF(LEFT(Table1[[#This Row],[Section]],1)="C", "C-Batch", "Techno")</f>
        <v>C-Batch</v>
      </c>
      <c r="H951" t="s">
        <v>4745</v>
      </c>
      <c r="I951">
        <v>240</v>
      </c>
      <c r="J951">
        <v>48</v>
      </c>
      <c r="K951">
        <v>36</v>
      </c>
      <c r="L951">
        <v>12</v>
      </c>
      <c r="M951">
        <v>44</v>
      </c>
      <c r="N951">
        <v>28</v>
      </c>
      <c r="O951">
        <f>SUM(Table1[[#This Row],[Maths A]:[Che]])</f>
        <v>120</v>
      </c>
    </row>
    <row r="952" spans="1:15" x14ac:dyDescent="0.25">
      <c r="A952" t="s">
        <v>3619</v>
      </c>
      <c r="B952" t="s">
        <v>4820</v>
      </c>
      <c r="C952" t="s">
        <v>4748</v>
      </c>
      <c r="D952" t="s">
        <v>67</v>
      </c>
      <c r="E952" t="s">
        <v>34</v>
      </c>
      <c r="F952" t="str" cm="1">
        <f t="array" ref="F9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52" t="str">
        <f>IF(LEFT(Table1[[#This Row],[Section]],1)="C", "C-Batch", "Techno")</f>
        <v>C-Batch</v>
      </c>
      <c r="H952" t="s">
        <v>4745</v>
      </c>
      <c r="I952">
        <v>240</v>
      </c>
      <c r="J952">
        <v>24</v>
      </c>
      <c r="K952">
        <v>44</v>
      </c>
      <c r="L952">
        <v>32</v>
      </c>
      <c r="M952">
        <v>52</v>
      </c>
      <c r="N952">
        <v>44</v>
      </c>
      <c r="O952">
        <f>SUM(Table1[[#This Row],[Maths A]:[Che]])</f>
        <v>172</v>
      </c>
    </row>
    <row r="953" spans="1:15" x14ac:dyDescent="0.25">
      <c r="A953" t="s">
        <v>971</v>
      </c>
      <c r="B953" t="s">
        <v>972</v>
      </c>
      <c r="C953" t="s">
        <v>4748</v>
      </c>
      <c r="D953" t="s">
        <v>15</v>
      </c>
      <c r="E953" t="s">
        <v>233</v>
      </c>
      <c r="F953" t="str" cm="1">
        <f t="array" ref="F9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53" t="str">
        <f>IF(LEFT(Table1[[#This Row],[Section]],1)="C", "C-Batch", "Techno")</f>
        <v>C-Batch</v>
      </c>
      <c r="H953" t="s">
        <v>4745</v>
      </c>
      <c r="I953">
        <v>240</v>
      </c>
      <c r="J953">
        <v>78</v>
      </c>
      <c r="K953">
        <v>32</v>
      </c>
      <c r="L953">
        <v>16</v>
      </c>
      <c r="M953">
        <v>40</v>
      </c>
      <c r="N953">
        <v>32</v>
      </c>
      <c r="O953">
        <f>SUM(Table1[[#This Row],[Maths A]:[Che]])</f>
        <v>120</v>
      </c>
    </row>
    <row r="954" spans="1:15" x14ac:dyDescent="0.25">
      <c r="A954" t="s">
        <v>3367</v>
      </c>
      <c r="B954" t="s">
        <v>2488</v>
      </c>
      <c r="C954" t="s">
        <v>4748</v>
      </c>
      <c r="D954" t="s">
        <v>67</v>
      </c>
      <c r="E954" t="s">
        <v>219</v>
      </c>
      <c r="F954" t="str" cm="1">
        <f t="array" ref="F9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54" t="str">
        <f>IF(LEFT(Table1[[#This Row],[Section]],1)="C", "C-Batch", "Techno")</f>
        <v>Techno</v>
      </c>
      <c r="H954" t="s">
        <v>4745</v>
      </c>
      <c r="I954">
        <v>240</v>
      </c>
      <c r="J954">
        <v>28</v>
      </c>
      <c r="K954">
        <v>44</v>
      </c>
      <c r="L954">
        <v>28</v>
      </c>
      <c r="M954">
        <v>44</v>
      </c>
      <c r="N954">
        <v>40</v>
      </c>
      <c r="O954">
        <f>SUM(Table1[[#This Row],[Maths A]:[Che]])</f>
        <v>156</v>
      </c>
    </row>
    <row r="955" spans="1:15" x14ac:dyDescent="0.25">
      <c r="A955" t="s">
        <v>1453</v>
      </c>
      <c r="B955" t="s">
        <v>1454</v>
      </c>
      <c r="C955" t="s">
        <v>4748</v>
      </c>
      <c r="D955" t="s">
        <v>15</v>
      </c>
      <c r="E955" t="s">
        <v>85</v>
      </c>
      <c r="F955" t="str" cm="1">
        <f t="array" ref="F9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55" t="str">
        <f>IF(LEFT(Table1[[#This Row],[Section]],1)="C", "C-Batch", "Techno")</f>
        <v>Techno</v>
      </c>
      <c r="H955" t="s">
        <v>4745</v>
      </c>
      <c r="I955">
        <v>240</v>
      </c>
      <c r="J955">
        <v>86</v>
      </c>
      <c r="K955">
        <v>32</v>
      </c>
      <c r="L955">
        <v>8</v>
      </c>
      <c r="M955">
        <v>48</v>
      </c>
      <c r="N955">
        <v>32</v>
      </c>
      <c r="O955">
        <f>SUM(Table1[[#This Row],[Maths A]:[Che]])</f>
        <v>120</v>
      </c>
    </row>
    <row r="956" spans="1:15" x14ac:dyDescent="0.25">
      <c r="A956" t="s">
        <v>612</v>
      </c>
      <c r="B956" t="s">
        <v>613</v>
      </c>
      <c r="C956" t="s">
        <v>4748</v>
      </c>
      <c r="D956" t="s">
        <v>15</v>
      </c>
      <c r="E956" t="s">
        <v>377</v>
      </c>
      <c r="F956" t="str" cm="1">
        <f t="array" ref="F9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56" t="str">
        <f>IF(LEFT(Table1[[#This Row],[Section]],1)="C", "C-Batch", "Techno")</f>
        <v>C-Batch</v>
      </c>
      <c r="H956" t="s">
        <v>4745</v>
      </c>
      <c r="I956">
        <v>240</v>
      </c>
      <c r="J956">
        <v>19</v>
      </c>
      <c r="K956">
        <v>48</v>
      </c>
      <c r="L956">
        <v>24</v>
      </c>
      <c r="M956">
        <v>48</v>
      </c>
      <c r="N956">
        <v>44</v>
      </c>
      <c r="O956">
        <f>SUM(Table1[[#This Row],[Maths A]:[Che]])</f>
        <v>164</v>
      </c>
    </row>
    <row r="957" spans="1:15" x14ac:dyDescent="0.25">
      <c r="A957" t="s">
        <v>3471</v>
      </c>
      <c r="B957" t="s">
        <v>3472</v>
      </c>
      <c r="C957" t="s">
        <v>4748</v>
      </c>
      <c r="D957" t="s">
        <v>67</v>
      </c>
      <c r="E957" t="s">
        <v>94</v>
      </c>
      <c r="F957" t="str" cm="1">
        <f t="array" ref="F9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57" t="str">
        <f>IF(LEFT(Table1[[#This Row],[Section]],1)="C", "C-Batch", "Techno")</f>
        <v>C-Batch</v>
      </c>
      <c r="H957" t="s">
        <v>4745</v>
      </c>
      <c r="I957">
        <v>240</v>
      </c>
      <c r="J957">
        <v>13</v>
      </c>
      <c r="K957">
        <v>48</v>
      </c>
      <c r="L957">
        <v>36</v>
      </c>
      <c r="M957">
        <v>52</v>
      </c>
      <c r="N957">
        <v>40</v>
      </c>
      <c r="O957">
        <f>SUM(Table1[[#This Row],[Maths A]:[Che]])</f>
        <v>176</v>
      </c>
    </row>
    <row r="958" spans="1:15" x14ac:dyDescent="0.25">
      <c r="A958" t="s">
        <v>2214</v>
      </c>
      <c r="B958" t="s">
        <v>1291</v>
      </c>
      <c r="C958" t="s">
        <v>4748</v>
      </c>
      <c r="D958" t="s">
        <v>67</v>
      </c>
      <c r="E958" t="s">
        <v>377</v>
      </c>
      <c r="F958" t="str" cm="1">
        <f t="array" ref="F9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58" t="str">
        <f>IF(LEFT(Table1[[#This Row],[Section]],1)="C", "C-Batch", "Techno")</f>
        <v>C-Batch</v>
      </c>
      <c r="H958" t="s">
        <v>4745</v>
      </c>
      <c r="I958">
        <v>240</v>
      </c>
      <c r="J958">
        <v>38</v>
      </c>
      <c r="K958">
        <v>36</v>
      </c>
      <c r="L958">
        <v>16</v>
      </c>
      <c r="M958">
        <v>48</v>
      </c>
      <c r="N958">
        <v>32</v>
      </c>
      <c r="O958">
        <f>SUM(Table1[[#This Row],[Maths A]:[Che]])</f>
        <v>132</v>
      </c>
    </row>
    <row r="959" spans="1:15" x14ac:dyDescent="0.25">
      <c r="A959" t="s">
        <v>4325</v>
      </c>
      <c r="B959" t="s">
        <v>1830</v>
      </c>
      <c r="C959" t="s">
        <v>4748</v>
      </c>
      <c r="D959" t="s">
        <v>67</v>
      </c>
      <c r="E959" t="s">
        <v>410</v>
      </c>
      <c r="F959" t="str" cm="1">
        <f t="array" ref="F9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59" t="str">
        <f>IF(LEFT(Table1[[#This Row],[Section]],1)="C", "C-Batch", "Techno")</f>
        <v>Techno</v>
      </c>
      <c r="H959" t="s">
        <v>4745</v>
      </c>
      <c r="I959">
        <v>240</v>
      </c>
      <c r="J959">
        <v>42</v>
      </c>
      <c r="K959">
        <v>36</v>
      </c>
      <c r="L959">
        <v>12</v>
      </c>
      <c r="M959">
        <v>48</v>
      </c>
      <c r="N959">
        <v>32</v>
      </c>
      <c r="O959">
        <f>SUM(Table1[[#This Row],[Maths A]:[Che]])</f>
        <v>128</v>
      </c>
    </row>
    <row r="960" spans="1:15" x14ac:dyDescent="0.25">
      <c r="A960" t="s">
        <v>2474</v>
      </c>
      <c r="B960" t="s">
        <v>4819</v>
      </c>
      <c r="C960" t="s">
        <v>4748</v>
      </c>
      <c r="D960" t="s">
        <v>67</v>
      </c>
      <c r="E960" t="s">
        <v>260</v>
      </c>
      <c r="F960" t="str" cm="1">
        <f t="array" ref="F9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60" t="str">
        <f>IF(LEFT(Table1[[#This Row],[Section]],1)="C", "C-Batch", "Techno")</f>
        <v>C-Batch</v>
      </c>
      <c r="H960" t="s">
        <v>4745</v>
      </c>
      <c r="I960">
        <v>240</v>
      </c>
      <c r="J960">
        <v>87</v>
      </c>
      <c r="K960">
        <v>36</v>
      </c>
      <c r="L960">
        <v>16</v>
      </c>
      <c r="M960">
        <v>44</v>
      </c>
      <c r="N960">
        <v>32</v>
      </c>
      <c r="O960">
        <f>SUM(Table1[[#This Row],[Maths A]:[Che]])</f>
        <v>128</v>
      </c>
    </row>
    <row r="961" spans="1:15" x14ac:dyDescent="0.25">
      <c r="A961" t="s">
        <v>1579</v>
      </c>
      <c r="B961" t="s">
        <v>485</v>
      </c>
      <c r="C961" t="s">
        <v>4748</v>
      </c>
      <c r="D961" t="s">
        <v>67</v>
      </c>
      <c r="E961" t="s">
        <v>282</v>
      </c>
      <c r="F961" t="str" cm="1">
        <f t="array" ref="F9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61" t="str">
        <f>IF(LEFT(Table1[[#This Row],[Section]],1)="C", "C-Batch", "Techno")</f>
        <v>Techno</v>
      </c>
      <c r="H961" t="s">
        <v>4745</v>
      </c>
      <c r="I961">
        <v>240</v>
      </c>
      <c r="J961">
        <v>29</v>
      </c>
      <c r="K961">
        <v>44</v>
      </c>
      <c r="L961">
        <v>32</v>
      </c>
      <c r="M961">
        <v>48</v>
      </c>
      <c r="N961">
        <v>36</v>
      </c>
      <c r="O961">
        <f>SUM(Table1[[#This Row],[Maths A]:[Che]])</f>
        <v>160</v>
      </c>
    </row>
    <row r="962" spans="1:15" x14ac:dyDescent="0.25">
      <c r="A962" t="s">
        <v>1194</v>
      </c>
      <c r="B962" t="s">
        <v>1195</v>
      </c>
      <c r="C962" t="s">
        <v>4748</v>
      </c>
      <c r="D962" t="s">
        <v>67</v>
      </c>
      <c r="E962" t="s">
        <v>373</v>
      </c>
      <c r="F962" t="str" cm="1">
        <f t="array" ref="F9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62" t="str">
        <f>IF(LEFT(Table1[[#This Row],[Section]],1)="C", "C-Batch", "Techno")</f>
        <v>Techno</v>
      </c>
      <c r="H962" t="s">
        <v>4745</v>
      </c>
      <c r="I962">
        <v>240</v>
      </c>
      <c r="J962">
        <v>34</v>
      </c>
      <c r="K962">
        <v>44</v>
      </c>
      <c r="L962">
        <v>16</v>
      </c>
      <c r="M962">
        <v>40</v>
      </c>
      <c r="N962">
        <v>32</v>
      </c>
      <c r="O962">
        <f>SUM(Table1[[#This Row],[Maths A]:[Che]])</f>
        <v>132</v>
      </c>
    </row>
    <row r="963" spans="1:15" x14ac:dyDescent="0.25">
      <c r="A963" t="s">
        <v>2566</v>
      </c>
      <c r="B963" t="s">
        <v>4818</v>
      </c>
      <c r="C963" t="s">
        <v>4748</v>
      </c>
      <c r="D963" t="s">
        <v>67</v>
      </c>
      <c r="E963" t="s">
        <v>233</v>
      </c>
      <c r="F963" t="str" cm="1">
        <f t="array" ref="F9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63" t="str">
        <f>IF(LEFT(Table1[[#This Row],[Section]],1)="C", "C-Batch", "Techno")</f>
        <v>C-Batch</v>
      </c>
      <c r="H963" t="s">
        <v>4745</v>
      </c>
      <c r="I963">
        <v>240</v>
      </c>
      <c r="J963">
        <v>21</v>
      </c>
      <c r="K963">
        <v>44</v>
      </c>
      <c r="L963">
        <v>32</v>
      </c>
      <c r="M963">
        <v>48</v>
      </c>
      <c r="N963">
        <v>44</v>
      </c>
      <c r="O963">
        <f>SUM(Table1[[#This Row],[Maths A]:[Che]])</f>
        <v>168</v>
      </c>
    </row>
    <row r="964" spans="1:15" x14ac:dyDescent="0.25">
      <c r="A964" t="s">
        <v>1400</v>
      </c>
      <c r="B964" t="s">
        <v>1401</v>
      </c>
      <c r="C964" t="s">
        <v>4748</v>
      </c>
      <c r="D964" t="s">
        <v>67</v>
      </c>
      <c r="E964" t="s">
        <v>373</v>
      </c>
      <c r="F964" t="str" cm="1">
        <f t="array" ref="F9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64" t="str">
        <f>IF(LEFT(Table1[[#This Row],[Section]],1)="C", "C-Batch", "Techno")</f>
        <v>Techno</v>
      </c>
      <c r="H964" t="s">
        <v>4745</v>
      </c>
      <c r="I964">
        <v>240</v>
      </c>
      <c r="J964">
        <v>54</v>
      </c>
      <c r="K964">
        <v>40</v>
      </c>
      <c r="L964">
        <v>24</v>
      </c>
      <c r="M964">
        <v>44</v>
      </c>
      <c r="N964">
        <v>24</v>
      </c>
      <c r="O964">
        <f>SUM(Table1[[#This Row],[Maths A]:[Che]])</f>
        <v>132</v>
      </c>
    </row>
    <row r="965" spans="1:15" x14ac:dyDescent="0.25">
      <c r="A965" t="s">
        <v>4163</v>
      </c>
      <c r="B965" t="s">
        <v>4164</v>
      </c>
      <c r="C965" t="s">
        <v>4748</v>
      </c>
      <c r="D965" t="s">
        <v>15</v>
      </c>
      <c r="E965" t="s">
        <v>167</v>
      </c>
      <c r="F965" t="str" cm="1">
        <f t="array" ref="F9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65" t="str">
        <f>IF(LEFT(Table1[[#This Row],[Section]],1)="C", "C-Batch", "Techno")</f>
        <v>Techno</v>
      </c>
      <c r="H965" t="s">
        <v>4745</v>
      </c>
      <c r="I965">
        <v>240</v>
      </c>
      <c r="J965">
        <v>95</v>
      </c>
      <c r="K965">
        <v>40</v>
      </c>
      <c r="L965">
        <v>20</v>
      </c>
      <c r="M965">
        <v>48</v>
      </c>
      <c r="N965">
        <v>28</v>
      </c>
      <c r="O965">
        <f>SUM(Table1[[#This Row],[Maths A]:[Che]])</f>
        <v>136</v>
      </c>
    </row>
    <row r="966" spans="1:15" x14ac:dyDescent="0.25">
      <c r="A966" t="s">
        <v>99</v>
      </c>
      <c r="B966" t="s">
        <v>100</v>
      </c>
      <c r="C966" t="s">
        <v>4748</v>
      </c>
      <c r="D966" t="s">
        <v>67</v>
      </c>
      <c r="E966" t="s">
        <v>77</v>
      </c>
      <c r="F966" t="str" cm="1">
        <f t="array" ref="F9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66" t="str">
        <f>IF(LEFT(Table1[[#This Row],[Section]],1)="C", "C-Batch", "Techno")</f>
        <v>Techno</v>
      </c>
      <c r="H966" t="s">
        <v>4745</v>
      </c>
      <c r="I966">
        <v>240</v>
      </c>
      <c r="J966">
        <v>95</v>
      </c>
      <c r="K966">
        <v>40</v>
      </c>
      <c r="L966">
        <v>16</v>
      </c>
      <c r="M966">
        <v>44</v>
      </c>
      <c r="N966">
        <v>36</v>
      </c>
      <c r="O966">
        <f>SUM(Table1[[#This Row],[Maths A]:[Che]])</f>
        <v>136</v>
      </c>
    </row>
    <row r="967" spans="1:15" x14ac:dyDescent="0.25">
      <c r="A967" t="s">
        <v>4517</v>
      </c>
      <c r="B967" t="s">
        <v>4165</v>
      </c>
      <c r="C967" t="s">
        <v>4748</v>
      </c>
      <c r="D967" t="s">
        <v>15</v>
      </c>
      <c r="E967" t="s">
        <v>94</v>
      </c>
      <c r="F967" t="str" cm="1">
        <f t="array" ref="F9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67" t="str">
        <f>IF(LEFT(Table1[[#This Row],[Section]],1)="C", "C-Batch", "Techno")</f>
        <v>C-Batch</v>
      </c>
      <c r="H967" t="s">
        <v>4745</v>
      </c>
      <c r="I967">
        <v>240</v>
      </c>
      <c r="J967">
        <v>39</v>
      </c>
      <c r="K967">
        <v>36</v>
      </c>
      <c r="L967">
        <v>8</v>
      </c>
      <c r="M967">
        <v>44</v>
      </c>
      <c r="N967">
        <v>28</v>
      </c>
      <c r="O967">
        <f>SUM(Table1[[#This Row],[Maths A]:[Che]])</f>
        <v>116</v>
      </c>
    </row>
    <row r="968" spans="1:15" x14ac:dyDescent="0.25">
      <c r="A968" t="s">
        <v>1879</v>
      </c>
      <c r="B968" t="s">
        <v>1880</v>
      </c>
      <c r="C968" t="s">
        <v>4748</v>
      </c>
      <c r="D968" t="s">
        <v>15</v>
      </c>
      <c r="E968" t="s">
        <v>17</v>
      </c>
      <c r="F968" t="str" cm="1">
        <f t="array" ref="F9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68" t="str">
        <f>IF(LEFT(Table1[[#This Row],[Section]],1)="C", "C-Batch", "Techno")</f>
        <v>C-Batch</v>
      </c>
      <c r="H968" t="s">
        <v>4745</v>
      </c>
      <c r="I968">
        <v>240</v>
      </c>
      <c r="J968">
        <v>26</v>
      </c>
      <c r="K968">
        <v>48</v>
      </c>
      <c r="L968">
        <v>36</v>
      </c>
      <c r="M968">
        <v>48</v>
      </c>
      <c r="N968">
        <v>36</v>
      </c>
      <c r="O968">
        <f>SUM(Table1[[#This Row],[Maths A]:[Che]])</f>
        <v>168</v>
      </c>
    </row>
    <row r="969" spans="1:15" x14ac:dyDescent="0.25">
      <c r="A969" t="s">
        <v>2209</v>
      </c>
      <c r="B969" t="s">
        <v>103</v>
      </c>
      <c r="C969" t="s">
        <v>4748</v>
      </c>
      <c r="D969" t="s">
        <v>67</v>
      </c>
      <c r="E969" t="s">
        <v>435</v>
      </c>
      <c r="F969" t="str" cm="1">
        <f t="array" ref="F9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69" t="str">
        <f>IF(LEFT(Table1[[#This Row],[Section]],1)="C", "C-Batch", "Techno")</f>
        <v>Techno</v>
      </c>
      <c r="H969" t="s">
        <v>4745</v>
      </c>
      <c r="I969">
        <v>240</v>
      </c>
      <c r="J969">
        <v>63</v>
      </c>
      <c r="K969">
        <v>32</v>
      </c>
      <c r="L969">
        <v>20</v>
      </c>
      <c r="M969">
        <v>40</v>
      </c>
      <c r="N969">
        <v>28</v>
      </c>
      <c r="O969">
        <f>SUM(Table1[[#This Row],[Maths A]:[Che]])</f>
        <v>120</v>
      </c>
    </row>
    <row r="970" spans="1:15" x14ac:dyDescent="0.25">
      <c r="A970" t="s">
        <v>2404</v>
      </c>
      <c r="B970" t="s">
        <v>2405</v>
      </c>
      <c r="C970" t="s">
        <v>4748</v>
      </c>
      <c r="D970" t="s">
        <v>15</v>
      </c>
      <c r="E970" t="s">
        <v>122</v>
      </c>
      <c r="F970" t="str" cm="1">
        <f t="array" ref="F9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70" t="str">
        <f>IF(LEFT(Table1[[#This Row],[Section]],1)="C", "C-Batch", "Techno")</f>
        <v>Techno</v>
      </c>
      <c r="H970" t="s">
        <v>4745</v>
      </c>
      <c r="I970">
        <v>240</v>
      </c>
      <c r="J970">
        <v>88</v>
      </c>
      <c r="K970">
        <v>40</v>
      </c>
      <c r="L970">
        <v>8</v>
      </c>
      <c r="M970">
        <v>44</v>
      </c>
      <c r="N970">
        <v>28</v>
      </c>
      <c r="O970">
        <f>SUM(Table1[[#This Row],[Maths A]:[Che]])</f>
        <v>120</v>
      </c>
    </row>
    <row r="971" spans="1:15" x14ac:dyDescent="0.25">
      <c r="A971" t="s">
        <v>4148</v>
      </c>
      <c r="B971" t="s">
        <v>4149</v>
      </c>
      <c r="C971" t="s">
        <v>4748</v>
      </c>
      <c r="D971" t="s">
        <v>15</v>
      </c>
      <c r="E971" t="s">
        <v>472</v>
      </c>
      <c r="F971" t="str" cm="1">
        <f t="array" ref="F9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71" t="str">
        <f>IF(LEFT(Table1[[#This Row],[Section]],1)="C", "C-Batch", "Techno")</f>
        <v>Techno</v>
      </c>
      <c r="H971" t="s">
        <v>4745</v>
      </c>
      <c r="I971">
        <v>240</v>
      </c>
      <c r="J971">
        <v>84</v>
      </c>
      <c r="K971">
        <v>32</v>
      </c>
      <c r="L971">
        <v>8</v>
      </c>
      <c r="M971">
        <v>36</v>
      </c>
      <c r="N971">
        <v>36</v>
      </c>
      <c r="O971">
        <f>SUM(Table1[[#This Row],[Maths A]:[Che]])</f>
        <v>112</v>
      </c>
    </row>
    <row r="972" spans="1:15" x14ac:dyDescent="0.25">
      <c r="A972" t="s">
        <v>2030</v>
      </c>
      <c r="B972" t="s">
        <v>2031</v>
      </c>
      <c r="C972" t="s">
        <v>4748</v>
      </c>
      <c r="D972" t="s">
        <v>15</v>
      </c>
      <c r="E972" t="s">
        <v>52</v>
      </c>
      <c r="F972" t="str" cm="1">
        <f t="array" ref="F9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72" t="str">
        <f>IF(LEFT(Table1[[#This Row],[Section]],1)="C", "C-Batch", "Techno")</f>
        <v>Techno</v>
      </c>
      <c r="H972" t="s">
        <v>4745</v>
      </c>
      <c r="I972">
        <v>240</v>
      </c>
      <c r="J972">
        <v>59</v>
      </c>
      <c r="K972">
        <v>32</v>
      </c>
      <c r="L972">
        <v>8</v>
      </c>
      <c r="M972">
        <v>44</v>
      </c>
      <c r="N972">
        <v>36</v>
      </c>
      <c r="O972">
        <f>SUM(Table1[[#This Row],[Maths A]:[Che]])</f>
        <v>120</v>
      </c>
    </row>
    <row r="973" spans="1:15" x14ac:dyDescent="0.25">
      <c r="A973" t="s">
        <v>2359</v>
      </c>
      <c r="B973" t="s">
        <v>2212</v>
      </c>
      <c r="C973" t="s">
        <v>4748</v>
      </c>
      <c r="D973" t="s">
        <v>67</v>
      </c>
      <c r="E973" t="s">
        <v>122</v>
      </c>
      <c r="F973" t="str" cm="1">
        <f t="array" ref="F9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73" t="str">
        <f>IF(LEFT(Table1[[#This Row],[Section]],1)="C", "C-Batch", "Techno")</f>
        <v>Techno</v>
      </c>
      <c r="H973" t="s">
        <v>4745</v>
      </c>
      <c r="I973">
        <v>240</v>
      </c>
      <c r="J973">
        <v>20</v>
      </c>
      <c r="K973">
        <v>48</v>
      </c>
      <c r="L973">
        <v>32</v>
      </c>
      <c r="M973">
        <v>52</v>
      </c>
      <c r="N973">
        <v>40</v>
      </c>
      <c r="O973">
        <f>SUM(Table1[[#This Row],[Maths A]:[Che]])</f>
        <v>172</v>
      </c>
    </row>
    <row r="974" spans="1:15" x14ac:dyDescent="0.25">
      <c r="A974" t="s">
        <v>855</v>
      </c>
      <c r="B974" t="s">
        <v>856</v>
      </c>
      <c r="C974" t="s">
        <v>4748</v>
      </c>
      <c r="D974" t="s">
        <v>15</v>
      </c>
      <c r="E974" t="s">
        <v>69</v>
      </c>
      <c r="F974" t="str" cm="1">
        <f t="array" ref="F9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74" t="str">
        <f>IF(LEFT(Table1[[#This Row],[Section]],1)="C", "C-Batch", "Techno")</f>
        <v>Techno</v>
      </c>
      <c r="H974" t="s">
        <v>4745</v>
      </c>
      <c r="I974">
        <v>240</v>
      </c>
      <c r="J974">
        <v>77</v>
      </c>
      <c r="K974">
        <v>36</v>
      </c>
      <c r="L974">
        <v>12</v>
      </c>
      <c r="M974">
        <v>48</v>
      </c>
      <c r="N974">
        <v>32</v>
      </c>
      <c r="O974">
        <f>SUM(Table1[[#This Row],[Maths A]:[Che]])</f>
        <v>128</v>
      </c>
    </row>
    <row r="975" spans="1:15" x14ac:dyDescent="0.25">
      <c r="A975" t="s">
        <v>4293</v>
      </c>
      <c r="B975" t="s">
        <v>2492</v>
      </c>
      <c r="C975" t="s">
        <v>4748</v>
      </c>
      <c r="D975" t="s">
        <v>15</v>
      </c>
      <c r="E975" t="s">
        <v>282</v>
      </c>
      <c r="F975" t="str" cm="1">
        <f t="array" ref="F9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75" t="str">
        <f>IF(LEFT(Table1[[#This Row],[Section]],1)="C", "C-Batch", "Techno")</f>
        <v>Techno</v>
      </c>
      <c r="H975" t="s">
        <v>4745</v>
      </c>
      <c r="I975">
        <v>240</v>
      </c>
      <c r="J975">
        <v>80</v>
      </c>
      <c r="K975">
        <v>40</v>
      </c>
      <c r="L975">
        <v>4</v>
      </c>
      <c r="M975">
        <v>48</v>
      </c>
      <c r="N975">
        <v>32</v>
      </c>
      <c r="O975">
        <f>SUM(Table1[[#This Row],[Maths A]:[Che]])</f>
        <v>124</v>
      </c>
    </row>
    <row r="976" spans="1:15" x14ac:dyDescent="0.25">
      <c r="A976" t="s">
        <v>770</v>
      </c>
      <c r="B976" t="s">
        <v>771</v>
      </c>
      <c r="C976" t="s">
        <v>4748</v>
      </c>
      <c r="D976" t="s">
        <v>67</v>
      </c>
      <c r="E976" t="s">
        <v>394</v>
      </c>
      <c r="F976" t="str" cm="1">
        <f t="array" ref="F9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76" t="str">
        <f>IF(LEFT(Table1[[#This Row],[Section]],1)="C", "C-Batch", "Techno")</f>
        <v>Techno</v>
      </c>
      <c r="H976" t="s">
        <v>4745</v>
      </c>
      <c r="I976">
        <v>240</v>
      </c>
      <c r="J976">
        <v>72</v>
      </c>
      <c r="K976">
        <v>32</v>
      </c>
      <c r="L976">
        <v>8</v>
      </c>
      <c r="M976">
        <v>48</v>
      </c>
      <c r="N976">
        <v>32</v>
      </c>
      <c r="O976">
        <f>SUM(Table1[[#This Row],[Maths A]:[Che]])</f>
        <v>120</v>
      </c>
    </row>
    <row r="977" spans="1:15" x14ac:dyDescent="0.25">
      <c r="A977" t="s">
        <v>1863</v>
      </c>
      <c r="B977" t="s">
        <v>1864</v>
      </c>
      <c r="C977" t="s">
        <v>4748</v>
      </c>
      <c r="D977" t="s">
        <v>15</v>
      </c>
      <c r="E977" t="s">
        <v>77</v>
      </c>
      <c r="F977" t="str" cm="1">
        <f t="array" ref="F9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77" t="str">
        <f>IF(LEFT(Table1[[#This Row],[Section]],1)="C", "C-Batch", "Techno")</f>
        <v>Techno</v>
      </c>
      <c r="H977" t="s">
        <v>4745</v>
      </c>
      <c r="I977">
        <v>240</v>
      </c>
      <c r="J977">
        <v>76</v>
      </c>
      <c r="K977">
        <v>36</v>
      </c>
      <c r="L977">
        <v>24</v>
      </c>
      <c r="M977">
        <v>40</v>
      </c>
      <c r="N977">
        <v>24</v>
      </c>
      <c r="O977">
        <f>SUM(Table1[[#This Row],[Maths A]:[Che]])</f>
        <v>124</v>
      </c>
    </row>
    <row r="978" spans="1:15" x14ac:dyDescent="0.25">
      <c r="A978" t="s">
        <v>2489</v>
      </c>
      <c r="B978" t="s">
        <v>2490</v>
      </c>
      <c r="C978" t="s">
        <v>4748</v>
      </c>
      <c r="D978" t="s">
        <v>67</v>
      </c>
      <c r="E978" t="s">
        <v>34</v>
      </c>
      <c r="F978" t="str" cm="1">
        <f t="array" ref="F9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78" t="str">
        <f>IF(LEFT(Table1[[#This Row],[Section]],1)="C", "C-Batch", "Techno")</f>
        <v>C-Batch</v>
      </c>
      <c r="H978" t="s">
        <v>4745</v>
      </c>
      <c r="I978">
        <v>240</v>
      </c>
      <c r="J978">
        <v>97</v>
      </c>
      <c r="K978">
        <v>40</v>
      </c>
      <c r="L978">
        <v>16</v>
      </c>
      <c r="M978">
        <v>40</v>
      </c>
      <c r="N978">
        <v>36</v>
      </c>
      <c r="O978">
        <f>SUM(Table1[[#This Row],[Maths A]:[Che]])</f>
        <v>132</v>
      </c>
    </row>
    <row r="979" spans="1:15" x14ac:dyDescent="0.25">
      <c r="A979" t="s">
        <v>2252</v>
      </c>
      <c r="B979" t="s">
        <v>1903</v>
      </c>
      <c r="C979" t="s">
        <v>4748</v>
      </c>
      <c r="D979" t="s">
        <v>67</v>
      </c>
      <c r="E979" t="s">
        <v>373</v>
      </c>
      <c r="F979" t="str" cm="1">
        <f t="array" ref="F9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79" t="str">
        <f>IF(LEFT(Table1[[#This Row],[Section]],1)="C", "C-Batch", "Techno")</f>
        <v>Techno</v>
      </c>
      <c r="H979" t="s">
        <v>4745</v>
      </c>
      <c r="I979">
        <v>240</v>
      </c>
      <c r="J979">
        <v>9</v>
      </c>
      <c r="K979">
        <v>52</v>
      </c>
      <c r="L979">
        <v>28</v>
      </c>
      <c r="M979">
        <v>60</v>
      </c>
      <c r="N979">
        <v>52</v>
      </c>
      <c r="O979">
        <f>SUM(Table1[[#This Row],[Maths A]:[Che]])</f>
        <v>192</v>
      </c>
    </row>
    <row r="980" spans="1:15" x14ac:dyDescent="0.25">
      <c r="A980" t="s">
        <v>1902</v>
      </c>
      <c r="B980" t="s">
        <v>4812</v>
      </c>
      <c r="C980" t="s">
        <v>4748</v>
      </c>
      <c r="D980" t="s">
        <v>67</v>
      </c>
      <c r="E980" t="s">
        <v>26</v>
      </c>
      <c r="F980" t="str" cm="1">
        <f t="array" ref="F9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80" t="str">
        <f>IF(LEFT(Table1[[#This Row],[Section]],1)="C", "C-Batch", "Techno")</f>
        <v>Techno</v>
      </c>
      <c r="H980" t="s">
        <v>4745</v>
      </c>
      <c r="I980">
        <v>240</v>
      </c>
      <c r="J980">
        <v>48</v>
      </c>
      <c r="K980">
        <v>32</v>
      </c>
      <c r="L980">
        <v>8</v>
      </c>
      <c r="M980">
        <v>40</v>
      </c>
      <c r="N980">
        <v>36</v>
      </c>
      <c r="O980">
        <f>SUM(Table1[[#This Row],[Maths A]:[Che]])</f>
        <v>116</v>
      </c>
    </row>
    <row r="981" spans="1:15" x14ac:dyDescent="0.25">
      <c r="A981" t="s">
        <v>4012</v>
      </c>
      <c r="B981" t="s">
        <v>4013</v>
      </c>
      <c r="C981" t="s">
        <v>4748</v>
      </c>
      <c r="D981" t="s">
        <v>67</v>
      </c>
      <c r="E981" t="s">
        <v>167</v>
      </c>
      <c r="F981" t="str" cm="1">
        <f t="array" ref="F9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81" t="str">
        <f>IF(LEFT(Table1[[#This Row],[Section]],1)="C", "C-Batch", "Techno")</f>
        <v>Techno</v>
      </c>
      <c r="H981" t="s">
        <v>4745</v>
      </c>
      <c r="I981">
        <v>240</v>
      </c>
      <c r="J981">
        <v>58</v>
      </c>
      <c r="K981">
        <v>40</v>
      </c>
      <c r="L981">
        <v>24</v>
      </c>
      <c r="M981">
        <v>40</v>
      </c>
      <c r="N981">
        <v>28</v>
      </c>
      <c r="O981">
        <f>SUM(Table1[[#This Row],[Maths A]:[Che]])</f>
        <v>132</v>
      </c>
    </row>
    <row r="982" spans="1:15" x14ac:dyDescent="0.25">
      <c r="A982" t="s">
        <v>1277</v>
      </c>
      <c r="B982" t="s">
        <v>1278</v>
      </c>
      <c r="C982" t="s">
        <v>4748</v>
      </c>
      <c r="D982" t="s">
        <v>15</v>
      </c>
      <c r="E982" t="s">
        <v>260</v>
      </c>
      <c r="F982" t="str" cm="1">
        <f t="array" ref="F9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82" t="str">
        <f>IF(LEFT(Table1[[#This Row],[Section]],1)="C", "C-Batch", "Techno")</f>
        <v>C-Batch</v>
      </c>
      <c r="H982" t="s">
        <v>4745</v>
      </c>
      <c r="I982">
        <v>240</v>
      </c>
      <c r="J982">
        <v>4</v>
      </c>
      <c r="K982">
        <v>52</v>
      </c>
      <c r="L982">
        <v>36</v>
      </c>
      <c r="M982">
        <v>56</v>
      </c>
      <c r="N982">
        <v>52</v>
      </c>
      <c r="O982">
        <f>SUM(Table1[[#This Row],[Maths A]:[Che]])</f>
        <v>196</v>
      </c>
    </row>
    <row r="983" spans="1:15" x14ac:dyDescent="0.25">
      <c r="A983" t="s">
        <v>875</v>
      </c>
      <c r="B983" t="s">
        <v>876</v>
      </c>
      <c r="C983" t="s">
        <v>4748</v>
      </c>
      <c r="D983" t="s">
        <v>15</v>
      </c>
      <c r="E983" t="s">
        <v>69</v>
      </c>
      <c r="F983" t="str" cm="1">
        <f t="array" ref="F9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83" t="str">
        <f>IF(LEFT(Table1[[#This Row],[Section]],1)="C", "C-Batch", "Techno")</f>
        <v>Techno</v>
      </c>
      <c r="H983" t="s">
        <v>4745</v>
      </c>
      <c r="I983">
        <v>240</v>
      </c>
      <c r="J983">
        <v>57</v>
      </c>
      <c r="K983">
        <v>32</v>
      </c>
      <c r="L983">
        <v>16</v>
      </c>
      <c r="M983">
        <v>40</v>
      </c>
      <c r="N983">
        <v>24</v>
      </c>
      <c r="O983">
        <f>SUM(Table1[[#This Row],[Maths A]:[Che]])</f>
        <v>112</v>
      </c>
    </row>
    <row r="984" spans="1:15" x14ac:dyDescent="0.25">
      <c r="A984" t="s">
        <v>2147</v>
      </c>
      <c r="B984" t="s">
        <v>2148</v>
      </c>
      <c r="C984" t="s">
        <v>4748</v>
      </c>
      <c r="D984" t="s">
        <v>67</v>
      </c>
      <c r="E984" t="s">
        <v>94</v>
      </c>
      <c r="F984" t="str" cm="1">
        <f t="array" ref="F9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84" t="str">
        <f>IF(LEFT(Table1[[#This Row],[Section]],1)="C", "C-Batch", "Techno")</f>
        <v>C-Batch</v>
      </c>
      <c r="H984" t="s">
        <v>4745</v>
      </c>
      <c r="I984">
        <v>240</v>
      </c>
      <c r="J984">
        <v>85</v>
      </c>
      <c r="K984">
        <v>40</v>
      </c>
      <c r="L984">
        <v>20</v>
      </c>
      <c r="M984">
        <v>48</v>
      </c>
      <c r="N984">
        <v>32</v>
      </c>
      <c r="O984">
        <f>SUM(Table1[[#This Row],[Maths A]:[Che]])</f>
        <v>140</v>
      </c>
    </row>
    <row r="985" spans="1:15" x14ac:dyDescent="0.25">
      <c r="A985" t="s">
        <v>3334</v>
      </c>
      <c r="B985" t="s">
        <v>3335</v>
      </c>
      <c r="C985" t="s">
        <v>4748</v>
      </c>
      <c r="D985" t="s">
        <v>15</v>
      </c>
      <c r="E985" t="s">
        <v>377</v>
      </c>
      <c r="F985" t="str" cm="1">
        <f t="array" ref="F9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985" t="str">
        <f>IF(LEFT(Table1[[#This Row],[Section]],1)="C", "C-Batch", "Techno")</f>
        <v>C-Batch</v>
      </c>
      <c r="H985" t="s">
        <v>4745</v>
      </c>
      <c r="I985">
        <v>240</v>
      </c>
      <c r="J985">
        <v>96</v>
      </c>
      <c r="K985">
        <v>36</v>
      </c>
      <c r="L985">
        <v>16</v>
      </c>
      <c r="M985">
        <v>48</v>
      </c>
      <c r="N985">
        <v>28</v>
      </c>
      <c r="O985">
        <f>SUM(Table1[[#This Row],[Maths A]:[Che]])</f>
        <v>128</v>
      </c>
    </row>
    <row r="986" spans="1:15" x14ac:dyDescent="0.25">
      <c r="A986" t="s">
        <v>1571</v>
      </c>
      <c r="B986" t="s">
        <v>1572</v>
      </c>
      <c r="C986" t="s">
        <v>4748</v>
      </c>
      <c r="D986" t="s">
        <v>15</v>
      </c>
      <c r="E986" t="s">
        <v>52</v>
      </c>
      <c r="F986" t="str" cm="1">
        <f t="array" ref="F9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86" t="str">
        <f>IF(LEFT(Table1[[#This Row],[Section]],1)="C", "C-Batch", "Techno")</f>
        <v>Techno</v>
      </c>
      <c r="H986" t="s">
        <v>4745</v>
      </c>
      <c r="I986">
        <v>240</v>
      </c>
      <c r="J986">
        <v>31</v>
      </c>
      <c r="K986">
        <v>32</v>
      </c>
      <c r="L986">
        <v>8</v>
      </c>
      <c r="M986">
        <v>44</v>
      </c>
      <c r="N986">
        <v>36</v>
      </c>
      <c r="O986">
        <f>SUM(Table1[[#This Row],[Maths A]:[Che]])</f>
        <v>120</v>
      </c>
    </row>
    <row r="987" spans="1:15" x14ac:dyDescent="0.25">
      <c r="A987" t="s">
        <v>1156</v>
      </c>
      <c r="B987" t="s">
        <v>1157</v>
      </c>
      <c r="C987" t="s">
        <v>4748</v>
      </c>
      <c r="D987" t="s">
        <v>67</v>
      </c>
      <c r="E987" t="s">
        <v>167</v>
      </c>
      <c r="F987" t="str" cm="1">
        <f t="array" ref="F9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87" t="str">
        <f>IF(LEFT(Table1[[#This Row],[Section]],1)="C", "C-Batch", "Techno")</f>
        <v>Techno</v>
      </c>
      <c r="H987" t="s">
        <v>4745</v>
      </c>
      <c r="I987">
        <v>240</v>
      </c>
      <c r="J987">
        <v>89</v>
      </c>
      <c r="K987">
        <v>44</v>
      </c>
      <c r="L987">
        <v>32</v>
      </c>
      <c r="M987">
        <v>40</v>
      </c>
      <c r="N987">
        <v>36</v>
      </c>
      <c r="O987">
        <f>SUM(Table1[[#This Row],[Maths A]:[Che]])</f>
        <v>152</v>
      </c>
    </row>
    <row r="988" spans="1:15" x14ac:dyDescent="0.25">
      <c r="A988" t="s">
        <v>657</v>
      </c>
      <c r="B988" t="s">
        <v>658</v>
      </c>
      <c r="C988" t="s">
        <v>4748</v>
      </c>
      <c r="D988" t="s">
        <v>67</v>
      </c>
      <c r="E988" t="s">
        <v>17</v>
      </c>
      <c r="F988" t="str" cm="1">
        <f t="array" ref="F9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88" t="str">
        <f>IF(LEFT(Table1[[#This Row],[Section]],1)="C", "C-Batch", "Techno")</f>
        <v>C-Batch</v>
      </c>
      <c r="H988" t="s">
        <v>4745</v>
      </c>
      <c r="I988">
        <v>240</v>
      </c>
      <c r="J988">
        <v>50</v>
      </c>
      <c r="K988">
        <v>36</v>
      </c>
      <c r="L988">
        <v>20</v>
      </c>
      <c r="M988">
        <v>40</v>
      </c>
      <c r="N988">
        <v>36</v>
      </c>
      <c r="O988">
        <f>SUM(Table1[[#This Row],[Maths A]:[Che]])</f>
        <v>132</v>
      </c>
    </row>
    <row r="989" spans="1:15" x14ac:dyDescent="0.25">
      <c r="A989" t="s">
        <v>3221</v>
      </c>
      <c r="B989" t="s">
        <v>3222</v>
      </c>
      <c r="C989" t="s">
        <v>4748</v>
      </c>
      <c r="D989" t="s">
        <v>15</v>
      </c>
      <c r="E989" t="s">
        <v>115</v>
      </c>
      <c r="F989" t="str" cm="1">
        <f t="array" ref="F9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89" t="str">
        <f>IF(LEFT(Table1[[#This Row],[Section]],1)="C", "C-Batch", "Techno")</f>
        <v>C-Batch</v>
      </c>
      <c r="H989" t="s">
        <v>4745</v>
      </c>
      <c r="I989">
        <v>240</v>
      </c>
      <c r="J989">
        <v>74</v>
      </c>
      <c r="K989">
        <v>32</v>
      </c>
      <c r="L989">
        <v>12</v>
      </c>
      <c r="M989">
        <v>40</v>
      </c>
      <c r="N989">
        <v>28</v>
      </c>
      <c r="O989">
        <f>SUM(Table1[[#This Row],[Maths A]:[Che]])</f>
        <v>112</v>
      </c>
    </row>
    <row r="990" spans="1:15" x14ac:dyDescent="0.25">
      <c r="A990" t="s">
        <v>3322</v>
      </c>
      <c r="B990" t="s">
        <v>3323</v>
      </c>
      <c r="C990" t="s">
        <v>4748</v>
      </c>
      <c r="D990" t="s">
        <v>15</v>
      </c>
      <c r="E990" t="s">
        <v>282</v>
      </c>
      <c r="F990" t="str" cm="1">
        <f t="array" ref="F9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90" t="str">
        <f>IF(LEFT(Table1[[#This Row],[Section]],1)="C", "C-Batch", "Techno")</f>
        <v>Techno</v>
      </c>
      <c r="H990" t="s">
        <v>4745</v>
      </c>
      <c r="I990">
        <v>240</v>
      </c>
      <c r="J990">
        <v>57</v>
      </c>
      <c r="K990">
        <v>32</v>
      </c>
      <c r="L990">
        <v>20</v>
      </c>
      <c r="M990">
        <v>48</v>
      </c>
      <c r="N990">
        <v>24</v>
      </c>
      <c r="O990">
        <f>SUM(Table1[[#This Row],[Maths A]:[Che]])</f>
        <v>124</v>
      </c>
    </row>
    <row r="991" spans="1:15" x14ac:dyDescent="0.25">
      <c r="A991" t="s">
        <v>4422</v>
      </c>
      <c r="B991" t="s">
        <v>4423</v>
      </c>
      <c r="C991" t="s">
        <v>4748</v>
      </c>
      <c r="D991" t="s">
        <v>15</v>
      </c>
      <c r="E991" t="s">
        <v>472</v>
      </c>
      <c r="F991" t="str" cm="1">
        <f t="array" ref="F9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91" t="str">
        <f>IF(LEFT(Table1[[#This Row],[Section]],1)="C", "C-Batch", "Techno")</f>
        <v>Techno</v>
      </c>
      <c r="H991" t="s">
        <v>4745</v>
      </c>
      <c r="I991">
        <v>240</v>
      </c>
      <c r="J991">
        <v>76</v>
      </c>
      <c r="K991">
        <v>32</v>
      </c>
      <c r="L991">
        <v>20</v>
      </c>
      <c r="M991">
        <v>36</v>
      </c>
      <c r="N991">
        <v>28</v>
      </c>
      <c r="O991">
        <f>SUM(Table1[[#This Row],[Maths A]:[Che]])</f>
        <v>116</v>
      </c>
    </row>
    <row r="992" spans="1:15" x14ac:dyDescent="0.25">
      <c r="A992" t="s">
        <v>3511</v>
      </c>
      <c r="B992" t="s">
        <v>3512</v>
      </c>
      <c r="C992" t="s">
        <v>4748</v>
      </c>
      <c r="D992" t="s">
        <v>67</v>
      </c>
      <c r="E992" t="s">
        <v>26</v>
      </c>
      <c r="F992" t="str" cm="1">
        <f t="array" ref="F9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92" t="str">
        <f>IF(LEFT(Table1[[#This Row],[Section]],1)="C", "C-Batch", "Techno")</f>
        <v>Techno</v>
      </c>
      <c r="H992" t="s">
        <v>4745</v>
      </c>
      <c r="I992">
        <v>240</v>
      </c>
      <c r="J992">
        <v>77</v>
      </c>
      <c r="K992">
        <v>40</v>
      </c>
      <c r="L992">
        <v>20</v>
      </c>
      <c r="M992">
        <v>44</v>
      </c>
      <c r="N992">
        <v>32</v>
      </c>
      <c r="O992">
        <f>SUM(Table1[[#This Row],[Maths A]:[Che]])</f>
        <v>136</v>
      </c>
    </row>
    <row r="993" spans="1:15" x14ac:dyDescent="0.25">
      <c r="A993" t="s">
        <v>1096</v>
      </c>
      <c r="B993" t="s">
        <v>1097</v>
      </c>
      <c r="C993" t="s">
        <v>4748</v>
      </c>
      <c r="D993" t="s">
        <v>15</v>
      </c>
      <c r="E993" t="s">
        <v>472</v>
      </c>
      <c r="F993" t="str" cm="1">
        <f t="array" ref="F9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993" t="str">
        <f>IF(LEFT(Table1[[#This Row],[Section]],1)="C", "C-Batch", "Techno")</f>
        <v>Techno</v>
      </c>
      <c r="H993" t="s">
        <v>4745</v>
      </c>
      <c r="I993">
        <v>240</v>
      </c>
      <c r="J993">
        <v>92</v>
      </c>
      <c r="K993">
        <v>36</v>
      </c>
      <c r="L993">
        <v>36</v>
      </c>
      <c r="M993">
        <v>48</v>
      </c>
      <c r="N993">
        <v>24</v>
      </c>
      <c r="O993">
        <f>SUM(Table1[[#This Row],[Maths A]:[Che]])</f>
        <v>144</v>
      </c>
    </row>
    <row r="994" spans="1:15" x14ac:dyDescent="0.25">
      <c r="A994" t="s">
        <v>149</v>
      </c>
      <c r="B994" t="s">
        <v>150</v>
      </c>
      <c r="C994" t="s">
        <v>4748</v>
      </c>
      <c r="D994" t="s">
        <v>15</v>
      </c>
      <c r="E994" t="s">
        <v>85</v>
      </c>
      <c r="F994" t="str" cm="1">
        <f t="array" ref="F9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94" t="str">
        <f>IF(LEFT(Table1[[#This Row],[Section]],1)="C", "C-Batch", "Techno")</f>
        <v>Techno</v>
      </c>
      <c r="H994" t="s">
        <v>4745</v>
      </c>
      <c r="I994">
        <v>240</v>
      </c>
      <c r="J994">
        <v>55</v>
      </c>
      <c r="K994">
        <v>40</v>
      </c>
      <c r="L994">
        <v>12</v>
      </c>
      <c r="M994">
        <v>48</v>
      </c>
      <c r="N994">
        <v>28</v>
      </c>
      <c r="O994">
        <f>SUM(Table1[[#This Row],[Maths A]:[Che]])</f>
        <v>128</v>
      </c>
    </row>
    <row r="995" spans="1:15" x14ac:dyDescent="0.25">
      <c r="A995" t="s">
        <v>3451</v>
      </c>
      <c r="B995" t="s">
        <v>3452</v>
      </c>
      <c r="C995" t="s">
        <v>4748</v>
      </c>
      <c r="D995" t="s">
        <v>67</v>
      </c>
      <c r="E995" t="s">
        <v>373</v>
      </c>
      <c r="F995" t="str" cm="1">
        <f t="array" ref="F9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95" t="str">
        <f>IF(LEFT(Table1[[#This Row],[Section]],1)="C", "C-Batch", "Techno")</f>
        <v>Techno</v>
      </c>
      <c r="H995" t="s">
        <v>4745</v>
      </c>
      <c r="I995">
        <v>240</v>
      </c>
      <c r="J995">
        <v>72</v>
      </c>
      <c r="K995">
        <v>32</v>
      </c>
      <c r="L995">
        <v>28</v>
      </c>
      <c r="M995">
        <v>44</v>
      </c>
      <c r="N995">
        <v>36</v>
      </c>
      <c r="O995">
        <f>SUM(Table1[[#This Row],[Maths A]:[Che]])</f>
        <v>140</v>
      </c>
    </row>
    <row r="996" spans="1:15" x14ac:dyDescent="0.25">
      <c r="A996" t="s">
        <v>3031</v>
      </c>
      <c r="B996" t="s">
        <v>3032</v>
      </c>
      <c r="C996" t="s">
        <v>4748</v>
      </c>
      <c r="D996" t="s">
        <v>67</v>
      </c>
      <c r="E996" t="s">
        <v>373</v>
      </c>
      <c r="F996" t="str" cm="1">
        <f t="array" ref="F9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96" t="str">
        <f>IF(LEFT(Table1[[#This Row],[Section]],1)="C", "C-Batch", "Techno")</f>
        <v>Techno</v>
      </c>
      <c r="H996" t="s">
        <v>4745</v>
      </c>
      <c r="I996">
        <v>240</v>
      </c>
      <c r="J996">
        <v>69</v>
      </c>
      <c r="K996">
        <v>36</v>
      </c>
      <c r="L996">
        <v>16</v>
      </c>
      <c r="M996">
        <v>48</v>
      </c>
      <c r="N996">
        <v>36</v>
      </c>
      <c r="O996">
        <f>SUM(Table1[[#This Row],[Maths A]:[Che]])</f>
        <v>136</v>
      </c>
    </row>
    <row r="997" spans="1:15" x14ac:dyDescent="0.25">
      <c r="A997" t="s">
        <v>3188</v>
      </c>
      <c r="B997" t="s">
        <v>1160</v>
      </c>
      <c r="C997" t="s">
        <v>4748</v>
      </c>
      <c r="D997" t="s">
        <v>67</v>
      </c>
      <c r="E997" t="s">
        <v>77</v>
      </c>
      <c r="F997" t="str" cm="1">
        <f t="array" ref="F9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997" t="str">
        <f>IF(LEFT(Table1[[#This Row],[Section]],1)="C", "C-Batch", "Techno")</f>
        <v>Techno</v>
      </c>
      <c r="H997" t="s">
        <v>4745</v>
      </c>
      <c r="I997">
        <v>240</v>
      </c>
      <c r="J997">
        <v>89</v>
      </c>
      <c r="K997">
        <v>36</v>
      </c>
      <c r="L997">
        <v>8</v>
      </c>
      <c r="M997">
        <v>44</v>
      </c>
      <c r="N997">
        <v>28</v>
      </c>
      <c r="O997">
        <f>SUM(Table1[[#This Row],[Maths A]:[Che]])</f>
        <v>116</v>
      </c>
    </row>
    <row r="998" spans="1:15" x14ac:dyDescent="0.25">
      <c r="A998" t="s">
        <v>1708</v>
      </c>
      <c r="B998" t="s">
        <v>1709</v>
      </c>
      <c r="C998" t="s">
        <v>4748</v>
      </c>
      <c r="D998" t="s">
        <v>15</v>
      </c>
      <c r="E998" t="s">
        <v>34</v>
      </c>
      <c r="F998" t="str" cm="1">
        <f t="array" ref="F9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998" t="str">
        <f>IF(LEFT(Table1[[#This Row],[Section]],1)="C", "C-Batch", "Techno")</f>
        <v>C-Batch</v>
      </c>
      <c r="H998" t="s">
        <v>4745</v>
      </c>
      <c r="I998">
        <v>240</v>
      </c>
      <c r="J998">
        <v>55</v>
      </c>
      <c r="K998">
        <v>32</v>
      </c>
      <c r="L998">
        <v>28</v>
      </c>
      <c r="M998">
        <v>48</v>
      </c>
      <c r="N998">
        <v>32</v>
      </c>
      <c r="O998">
        <f>SUM(Table1[[#This Row],[Maths A]:[Che]])</f>
        <v>140</v>
      </c>
    </row>
    <row r="999" spans="1:15" x14ac:dyDescent="0.25">
      <c r="A999" t="s">
        <v>4282</v>
      </c>
      <c r="B999" t="s">
        <v>4283</v>
      </c>
      <c r="C999" t="s">
        <v>4748</v>
      </c>
      <c r="D999" t="s">
        <v>67</v>
      </c>
      <c r="E999" t="s">
        <v>69</v>
      </c>
      <c r="F999" t="str" cm="1">
        <f t="array" ref="F9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999" t="str">
        <f>IF(LEFT(Table1[[#This Row],[Section]],1)="C", "C-Batch", "Techno")</f>
        <v>Techno</v>
      </c>
      <c r="H999" t="s">
        <v>4745</v>
      </c>
      <c r="I999">
        <v>240</v>
      </c>
      <c r="J999">
        <v>90</v>
      </c>
      <c r="K999">
        <v>32</v>
      </c>
      <c r="L999">
        <v>4</v>
      </c>
      <c r="M999">
        <v>44</v>
      </c>
      <c r="N999">
        <v>36</v>
      </c>
      <c r="O999">
        <f>SUM(Table1[[#This Row],[Maths A]:[Che]])</f>
        <v>116</v>
      </c>
    </row>
    <row r="1000" spans="1:15" x14ac:dyDescent="0.25">
      <c r="A1000" t="s">
        <v>1666</v>
      </c>
      <c r="B1000" t="s">
        <v>1667</v>
      </c>
      <c r="C1000" t="s">
        <v>4748</v>
      </c>
      <c r="D1000" t="s">
        <v>67</v>
      </c>
      <c r="E1000" t="s">
        <v>167</v>
      </c>
      <c r="F1000" t="str" cm="1">
        <f t="array" ref="F10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00" t="str">
        <f>IF(LEFT(Table1[[#This Row],[Section]],1)="C", "C-Batch", "Techno")</f>
        <v>Techno</v>
      </c>
      <c r="H1000" t="s">
        <v>4745</v>
      </c>
      <c r="I1000">
        <v>240</v>
      </c>
      <c r="J1000">
        <v>3</v>
      </c>
      <c r="K1000">
        <v>52</v>
      </c>
      <c r="L1000">
        <v>32</v>
      </c>
      <c r="M1000">
        <v>60</v>
      </c>
      <c r="N1000">
        <v>52</v>
      </c>
      <c r="O1000">
        <f>SUM(Table1[[#This Row],[Maths A]:[Che]])</f>
        <v>196</v>
      </c>
    </row>
    <row r="1001" spans="1:15" x14ac:dyDescent="0.25">
      <c r="A1001" t="s">
        <v>3812</v>
      </c>
      <c r="B1001" t="s">
        <v>3813</v>
      </c>
      <c r="C1001" t="s">
        <v>4748</v>
      </c>
      <c r="D1001" t="s">
        <v>67</v>
      </c>
      <c r="E1001" t="s">
        <v>373</v>
      </c>
      <c r="F1001" t="str" cm="1">
        <f t="array" ref="F10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01" t="str">
        <f>IF(LEFT(Table1[[#This Row],[Section]],1)="C", "C-Batch", "Techno")</f>
        <v>Techno</v>
      </c>
      <c r="H1001" t="s">
        <v>4745</v>
      </c>
      <c r="I1001">
        <v>240</v>
      </c>
      <c r="J1001">
        <v>25</v>
      </c>
      <c r="K1001">
        <v>44</v>
      </c>
      <c r="L1001">
        <v>28</v>
      </c>
      <c r="M1001">
        <v>48</v>
      </c>
      <c r="N1001">
        <v>40</v>
      </c>
      <c r="O1001">
        <f>SUM(Table1[[#This Row],[Maths A]:[Che]])</f>
        <v>160</v>
      </c>
    </row>
    <row r="1002" spans="1:15" x14ac:dyDescent="0.25">
      <c r="A1002" t="s">
        <v>3349</v>
      </c>
      <c r="B1002" t="s">
        <v>3350</v>
      </c>
      <c r="C1002" t="s">
        <v>4748</v>
      </c>
      <c r="D1002" t="s">
        <v>67</v>
      </c>
      <c r="E1002" t="s">
        <v>410</v>
      </c>
      <c r="F1002" t="str" cm="1">
        <f t="array" ref="F10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02" t="str">
        <f>IF(LEFT(Table1[[#This Row],[Section]],1)="C", "C-Batch", "Techno")</f>
        <v>Techno</v>
      </c>
      <c r="H1002" t="s">
        <v>4745</v>
      </c>
      <c r="I1002">
        <v>240</v>
      </c>
      <c r="J1002">
        <v>91</v>
      </c>
      <c r="K1002">
        <v>40</v>
      </c>
      <c r="L1002">
        <v>20</v>
      </c>
      <c r="M1002">
        <v>44</v>
      </c>
      <c r="N1002">
        <v>36</v>
      </c>
      <c r="O1002">
        <f>SUM(Table1[[#This Row],[Maths A]:[Che]])</f>
        <v>140</v>
      </c>
    </row>
    <row r="1003" spans="1:15" x14ac:dyDescent="0.25">
      <c r="A1003" t="s">
        <v>459</v>
      </c>
      <c r="B1003" t="s">
        <v>460</v>
      </c>
      <c r="C1003" t="s">
        <v>4748</v>
      </c>
      <c r="D1003" t="s">
        <v>67</v>
      </c>
      <c r="E1003" t="s">
        <v>394</v>
      </c>
      <c r="F1003" t="str" cm="1">
        <f t="array" ref="F10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03" t="str">
        <f>IF(LEFT(Table1[[#This Row],[Section]],1)="C", "C-Batch", "Techno")</f>
        <v>Techno</v>
      </c>
      <c r="H1003" t="s">
        <v>4745</v>
      </c>
      <c r="I1003">
        <v>240</v>
      </c>
      <c r="J1003">
        <v>20</v>
      </c>
      <c r="K1003">
        <v>48</v>
      </c>
      <c r="L1003">
        <v>36</v>
      </c>
      <c r="M1003">
        <v>48</v>
      </c>
      <c r="N1003">
        <v>40</v>
      </c>
      <c r="O1003">
        <f>SUM(Table1[[#This Row],[Maths A]:[Che]])</f>
        <v>172</v>
      </c>
    </row>
    <row r="1004" spans="1:15" x14ac:dyDescent="0.25">
      <c r="A1004" t="s">
        <v>1583</v>
      </c>
      <c r="B1004" t="s">
        <v>1584</v>
      </c>
      <c r="C1004" t="s">
        <v>4748</v>
      </c>
      <c r="D1004" t="s">
        <v>67</v>
      </c>
      <c r="E1004" t="s">
        <v>138</v>
      </c>
      <c r="F1004" t="str" cm="1">
        <f t="array" ref="F10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04" t="str">
        <f>IF(LEFT(Table1[[#This Row],[Section]],1)="C", "C-Batch", "Techno")</f>
        <v>C-Batch</v>
      </c>
      <c r="H1004" t="s">
        <v>4745</v>
      </c>
      <c r="I1004">
        <v>240</v>
      </c>
      <c r="J1004">
        <v>10</v>
      </c>
      <c r="K1004">
        <v>60</v>
      </c>
      <c r="L1004">
        <v>36</v>
      </c>
      <c r="M1004">
        <v>60</v>
      </c>
      <c r="N1004">
        <v>52</v>
      </c>
      <c r="O1004">
        <f>SUM(Table1[[#This Row],[Maths A]:[Che]])</f>
        <v>208</v>
      </c>
    </row>
    <row r="1005" spans="1:15" x14ac:dyDescent="0.25">
      <c r="A1005" t="s">
        <v>860</v>
      </c>
      <c r="B1005" t="s">
        <v>861</v>
      </c>
      <c r="C1005" t="s">
        <v>4748</v>
      </c>
      <c r="D1005" t="s">
        <v>15</v>
      </c>
      <c r="E1005" t="s">
        <v>260</v>
      </c>
      <c r="F1005" t="str" cm="1">
        <f t="array" ref="F10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05" t="str">
        <f>IF(LEFT(Table1[[#This Row],[Section]],1)="C", "C-Batch", "Techno")</f>
        <v>C-Batch</v>
      </c>
      <c r="H1005" t="s">
        <v>4745</v>
      </c>
      <c r="I1005">
        <v>240</v>
      </c>
      <c r="J1005">
        <v>74</v>
      </c>
      <c r="K1005">
        <v>40</v>
      </c>
      <c r="L1005">
        <v>16</v>
      </c>
      <c r="M1005">
        <v>36</v>
      </c>
      <c r="N1005">
        <v>24</v>
      </c>
      <c r="O1005">
        <f>SUM(Table1[[#This Row],[Maths A]:[Che]])</f>
        <v>116</v>
      </c>
    </row>
    <row r="1006" spans="1:15" x14ac:dyDescent="0.25">
      <c r="A1006" t="s">
        <v>223</v>
      </c>
      <c r="B1006" t="s">
        <v>224</v>
      </c>
      <c r="C1006" t="s">
        <v>4748</v>
      </c>
      <c r="D1006" t="s">
        <v>15</v>
      </c>
      <c r="E1006" t="s">
        <v>52</v>
      </c>
      <c r="F1006" t="str" cm="1">
        <f t="array" ref="F10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06" t="str">
        <f>IF(LEFT(Table1[[#This Row],[Section]],1)="C", "C-Batch", "Techno")</f>
        <v>Techno</v>
      </c>
      <c r="H1006" t="s">
        <v>4745</v>
      </c>
      <c r="I1006">
        <v>240</v>
      </c>
      <c r="J1006">
        <v>47</v>
      </c>
      <c r="K1006">
        <v>40</v>
      </c>
      <c r="L1006">
        <v>20</v>
      </c>
      <c r="M1006">
        <v>40</v>
      </c>
      <c r="N1006">
        <v>32</v>
      </c>
      <c r="O1006">
        <f>SUM(Table1[[#This Row],[Maths A]:[Che]])</f>
        <v>132</v>
      </c>
    </row>
    <row r="1007" spans="1:15" x14ac:dyDescent="0.25">
      <c r="A1007" t="s">
        <v>486</v>
      </c>
      <c r="B1007" t="s">
        <v>487</v>
      </c>
      <c r="C1007" t="s">
        <v>4748</v>
      </c>
      <c r="D1007" t="s">
        <v>15</v>
      </c>
      <c r="E1007" t="s">
        <v>260</v>
      </c>
      <c r="F1007" t="str" cm="1">
        <f t="array" ref="F10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07" t="str">
        <f>IF(LEFT(Table1[[#This Row],[Section]],1)="C", "C-Batch", "Techno")</f>
        <v>C-Batch</v>
      </c>
      <c r="H1007" t="s">
        <v>4745</v>
      </c>
      <c r="I1007">
        <v>240</v>
      </c>
      <c r="J1007">
        <v>75</v>
      </c>
      <c r="K1007">
        <v>36</v>
      </c>
      <c r="L1007">
        <v>28</v>
      </c>
      <c r="M1007">
        <v>44</v>
      </c>
      <c r="N1007">
        <v>24</v>
      </c>
      <c r="O1007">
        <f>SUM(Table1[[#This Row],[Maths A]:[Che]])</f>
        <v>132</v>
      </c>
    </row>
    <row r="1008" spans="1:15" x14ac:dyDescent="0.25">
      <c r="A1008" t="s">
        <v>3330</v>
      </c>
      <c r="B1008" t="s">
        <v>3331</v>
      </c>
      <c r="C1008" t="s">
        <v>4748</v>
      </c>
      <c r="D1008" t="s">
        <v>67</v>
      </c>
      <c r="E1008" t="s">
        <v>159</v>
      </c>
      <c r="F1008" t="str" cm="1">
        <f t="array" ref="F10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08" t="str">
        <f>IF(LEFT(Table1[[#This Row],[Section]],1)="C", "C-Batch", "Techno")</f>
        <v>C-Batch</v>
      </c>
      <c r="H1008" t="s">
        <v>4745</v>
      </c>
      <c r="I1008">
        <v>240</v>
      </c>
      <c r="J1008">
        <v>32</v>
      </c>
      <c r="K1008">
        <v>32</v>
      </c>
      <c r="L1008">
        <v>20</v>
      </c>
      <c r="M1008">
        <v>40</v>
      </c>
      <c r="N1008">
        <v>36</v>
      </c>
      <c r="O1008">
        <f>SUM(Table1[[#This Row],[Maths A]:[Che]])</f>
        <v>128</v>
      </c>
    </row>
    <row r="1009" spans="1:15" x14ac:dyDescent="0.25">
      <c r="A1009" t="s">
        <v>4172</v>
      </c>
      <c r="B1009" t="s">
        <v>4173</v>
      </c>
      <c r="C1009" t="s">
        <v>4748</v>
      </c>
      <c r="D1009" t="s">
        <v>67</v>
      </c>
      <c r="E1009" t="s">
        <v>394</v>
      </c>
      <c r="F1009" t="str" cm="1">
        <f t="array" ref="F10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09" t="str">
        <f>IF(LEFT(Table1[[#This Row],[Section]],1)="C", "C-Batch", "Techno")</f>
        <v>Techno</v>
      </c>
      <c r="H1009" t="s">
        <v>4745</v>
      </c>
      <c r="I1009">
        <v>240</v>
      </c>
      <c r="J1009">
        <v>65</v>
      </c>
      <c r="K1009">
        <v>44</v>
      </c>
      <c r="L1009">
        <v>28</v>
      </c>
      <c r="M1009">
        <v>40</v>
      </c>
      <c r="N1009">
        <v>28</v>
      </c>
      <c r="O1009">
        <f>SUM(Table1[[#This Row],[Maths A]:[Che]])</f>
        <v>140</v>
      </c>
    </row>
    <row r="1010" spans="1:15" x14ac:dyDescent="0.25">
      <c r="A1010" t="s">
        <v>3956</v>
      </c>
      <c r="B1010" t="s">
        <v>3957</v>
      </c>
      <c r="C1010" t="s">
        <v>4748</v>
      </c>
      <c r="D1010" t="s">
        <v>15</v>
      </c>
      <c r="E1010" t="s">
        <v>167</v>
      </c>
      <c r="F1010" t="str" cm="1">
        <f t="array" ref="F10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10" t="str">
        <f>IF(LEFT(Table1[[#This Row],[Section]],1)="C", "C-Batch", "Techno")</f>
        <v>Techno</v>
      </c>
      <c r="H1010" t="s">
        <v>4745</v>
      </c>
      <c r="I1010">
        <v>240</v>
      </c>
      <c r="J1010">
        <v>50</v>
      </c>
      <c r="K1010">
        <v>40</v>
      </c>
      <c r="L1010">
        <v>8</v>
      </c>
      <c r="M1010">
        <v>44</v>
      </c>
      <c r="N1010">
        <v>36</v>
      </c>
      <c r="O1010">
        <f>SUM(Table1[[#This Row],[Maths A]:[Che]])</f>
        <v>128</v>
      </c>
    </row>
    <row r="1011" spans="1:15" x14ac:dyDescent="0.25">
      <c r="A1011" t="s">
        <v>2848</v>
      </c>
      <c r="B1011" t="s">
        <v>2849</v>
      </c>
      <c r="C1011" t="s">
        <v>4748</v>
      </c>
      <c r="D1011" t="s">
        <v>15</v>
      </c>
      <c r="E1011" t="s">
        <v>115</v>
      </c>
      <c r="F1011" t="str" cm="1">
        <f t="array" ref="F10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11" t="str">
        <f>IF(LEFT(Table1[[#This Row],[Section]],1)="C", "C-Batch", "Techno")</f>
        <v>C-Batch</v>
      </c>
      <c r="H1011" t="s">
        <v>4745</v>
      </c>
      <c r="I1011">
        <v>240</v>
      </c>
      <c r="J1011">
        <v>78</v>
      </c>
      <c r="K1011">
        <v>40</v>
      </c>
      <c r="L1011">
        <v>12</v>
      </c>
      <c r="M1011">
        <v>48</v>
      </c>
      <c r="N1011">
        <v>32</v>
      </c>
      <c r="O1011">
        <f>SUM(Table1[[#This Row],[Maths A]:[Che]])</f>
        <v>132</v>
      </c>
    </row>
    <row r="1012" spans="1:15" x14ac:dyDescent="0.25">
      <c r="A1012" t="s">
        <v>947</v>
      </c>
      <c r="B1012" t="s">
        <v>948</v>
      </c>
      <c r="C1012" t="s">
        <v>4748</v>
      </c>
      <c r="D1012" t="s">
        <v>15</v>
      </c>
      <c r="E1012" t="s">
        <v>219</v>
      </c>
      <c r="F1012" t="str" cm="1">
        <f t="array" ref="F10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12" t="str">
        <f>IF(LEFT(Table1[[#This Row],[Section]],1)="C", "C-Batch", "Techno")</f>
        <v>Techno</v>
      </c>
      <c r="H1012" t="s">
        <v>4745</v>
      </c>
      <c r="I1012">
        <v>240</v>
      </c>
      <c r="J1012">
        <v>64</v>
      </c>
      <c r="K1012">
        <v>36</v>
      </c>
      <c r="L1012">
        <v>24</v>
      </c>
      <c r="M1012">
        <v>44</v>
      </c>
      <c r="N1012">
        <v>28</v>
      </c>
      <c r="O1012">
        <f>SUM(Table1[[#This Row],[Maths A]:[Che]])</f>
        <v>132</v>
      </c>
    </row>
    <row r="1013" spans="1:15" x14ac:dyDescent="0.25">
      <c r="A1013" t="s">
        <v>3569</v>
      </c>
      <c r="B1013" t="s">
        <v>3570</v>
      </c>
      <c r="C1013" t="s">
        <v>4748</v>
      </c>
      <c r="D1013" t="s">
        <v>67</v>
      </c>
      <c r="E1013" t="s">
        <v>159</v>
      </c>
      <c r="F1013" t="str" cm="1">
        <f t="array" ref="F10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13" t="str">
        <f>IF(LEFT(Table1[[#This Row],[Section]],1)="C", "C-Batch", "Techno")</f>
        <v>C-Batch</v>
      </c>
      <c r="H1013" t="s">
        <v>4745</v>
      </c>
      <c r="I1013">
        <v>240</v>
      </c>
      <c r="J1013">
        <v>3</v>
      </c>
      <c r="K1013">
        <v>60</v>
      </c>
      <c r="L1013">
        <v>36</v>
      </c>
      <c r="M1013">
        <v>56</v>
      </c>
      <c r="N1013">
        <v>52</v>
      </c>
      <c r="O1013">
        <f>SUM(Table1[[#This Row],[Maths A]:[Che]])</f>
        <v>204</v>
      </c>
    </row>
    <row r="1014" spans="1:15" x14ac:dyDescent="0.25">
      <c r="A1014" t="s">
        <v>2876</v>
      </c>
      <c r="B1014" t="s">
        <v>2877</v>
      </c>
      <c r="C1014" t="s">
        <v>4748</v>
      </c>
      <c r="D1014" t="s">
        <v>67</v>
      </c>
      <c r="E1014" t="s">
        <v>52</v>
      </c>
      <c r="F1014" t="str" cm="1">
        <f t="array" ref="F10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14" t="str">
        <f>IF(LEFT(Table1[[#This Row],[Section]],1)="C", "C-Batch", "Techno")</f>
        <v>Techno</v>
      </c>
      <c r="H1014" t="s">
        <v>4745</v>
      </c>
      <c r="I1014">
        <v>240</v>
      </c>
      <c r="J1014">
        <v>71</v>
      </c>
      <c r="K1014">
        <v>40</v>
      </c>
      <c r="L1014">
        <v>12</v>
      </c>
      <c r="M1014">
        <v>40</v>
      </c>
      <c r="N1014">
        <v>36</v>
      </c>
      <c r="O1014">
        <f>SUM(Table1[[#This Row],[Maths A]:[Che]])</f>
        <v>128</v>
      </c>
    </row>
    <row r="1015" spans="1:15" x14ac:dyDescent="0.25">
      <c r="A1015" t="s">
        <v>1974</v>
      </c>
      <c r="B1015" t="s">
        <v>1975</v>
      </c>
      <c r="C1015" t="s">
        <v>4748</v>
      </c>
      <c r="D1015" t="s">
        <v>15</v>
      </c>
      <c r="E1015" t="s">
        <v>260</v>
      </c>
      <c r="F1015" t="str" cm="1">
        <f t="array" ref="F10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15" t="str">
        <f>IF(LEFT(Table1[[#This Row],[Section]],1)="C", "C-Batch", "Techno")</f>
        <v>C-Batch</v>
      </c>
      <c r="H1015" t="s">
        <v>4745</v>
      </c>
      <c r="I1015">
        <v>240</v>
      </c>
      <c r="J1015">
        <v>18</v>
      </c>
      <c r="K1015">
        <v>48</v>
      </c>
      <c r="L1015">
        <v>32</v>
      </c>
      <c r="M1015">
        <v>48</v>
      </c>
      <c r="N1015">
        <v>40</v>
      </c>
      <c r="O1015">
        <f>SUM(Table1[[#This Row],[Maths A]:[Che]])</f>
        <v>168</v>
      </c>
    </row>
    <row r="1016" spans="1:15" x14ac:dyDescent="0.25">
      <c r="A1016" t="s">
        <v>666</v>
      </c>
      <c r="B1016" t="s">
        <v>667</v>
      </c>
      <c r="C1016" t="s">
        <v>4748</v>
      </c>
      <c r="D1016" t="s">
        <v>15</v>
      </c>
      <c r="E1016" t="s">
        <v>85</v>
      </c>
      <c r="F1016" t="str" cm="1">
        <f t="array" ref="F10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16" t="str">
        <f>IF(LEFT(Table1[[#This Row],[Section]],1)="C", "C-Batch", "Techno")</f>
        <v>Techno</v>
      </c>
      <c r="H1016" t="s">
        <v>4745</v>
      </c>
      <c r="I1016">
        <v>240</v>
      </c>
      <c r="J1016">
        <v>80</v>
      </c>
      <c r="K1016">
        <v>40</v>
      </c>
      <c r="L1016">
        <v>16</v>
      </c>
      <c r="M1016">
        <v>44</v>
      </c>
      <c r="N1016">
        <v>28</v>
      </c>
      <c r="O1016">
        <f>SUM(Table1[[#This Row],[Maths A]:[Che]])</f>
        <v>128</v>
      </c>
    </row>
    <row r="1017" spans="1:15" x14ac:dyDescent="0.25">
      <c r="A1017" t="s">
        <v>407</v>
      </c>
      <c r="B1017" t="s">
        <v>408</v>
      </c>
      <c r="C1017" t="s">
        <v>4748</v>
      </c>
      <c r="D1017" t="s">
        <v>15</v>
      </c>
      <c r="E1017" t="s">
        <v>410</v>
      </c>
      <c r="F1017" t="str" cm="1">
        <f t="array" ref="F10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17" t="str">
        <f>IF(LEFT(Table1[[#This Row],[Section]],1)="C", "C-Batch", "Techno")</f>
        <v>Techno</v>
      </c>
      <c r="H1017" t="s">
        <v>4745</v>
      </c>
      <c r="I1017">
        <v>240</v>
      </c>
      <c r="J1017">
        <v>62</v>
      </c>
      <c r="K1017">
        <v>32</v>
      </c>
      <c r="L1017">
        <v>8</v>
      </c>
      <c r="M1017">
        <v>44</v>
      </c>
      <c r="N1017">
        <v>32</v>
      </c>
      <c r="O1017">
        <f>SUM(Table1[[#This Row],[Maths A]:[Che]])</f>
        <v>116</v>
      </c>
    </row>
    <row r="1018" spans="1:15" x14ac:dyDescent="0.25">
      <c r="A1018" t="s">
        <v>1575</v>
      </c>
      <c r="B1018" t="s">
        <v>669</v>
      </c>
      <c r="C1018" t="s">
        <v>4748</v>
      </c>
      <c r="D1018" t="s">
        <v>15</v>
      </c>
      <c r="E1018" t="s">
        <v>17</v>
      </c>
      <c r="F1018" t="str" cm="1">
        <f t="array" ref="F10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18" t="str">
        <f>IF(LEFT(Table1[[#This Row],[Section]],1)="C", "C-Batch", "Techno")</f>
        <v>C-Batch</v>
      </c>
      <c r="H1018" t="s">
        <v>4745</v>
      </c>
      <c r="I1018">
        <v>240</v>
      </c>
      <c r="J1018">
        <v>69</v>
      </c>
      <c r="K1018">
        <v>40</v>
      </c>
      <c r="L1018">
        <v>16</v>
      </c>
      <c r="M1018">
        <v>40</v>
      </c>
      <c r="N1018">
        <v>24</v>
      </c>
      <c r="O1018">
        <f>SUM(Table1[[#This Row],[Maths A]:[Che]])</f>
        <v>120</v>
      </c>
    </row>
    <row r="1019" spans="1:15" x14ac:dyDescent="0.25">
      <c r="A1019" t="s">
        <v>2534</v>
      </c>
      <c r="B1019" t="s">
        <v>2535</v>
      </c>
      <c r="C1019" t="s">
        <v>4748</v>
      </c>
      <c r="D1019" t="s">
        <v>67</v>
      </c>
      <c r="E1019" t="s">
        <v>435</v>
      </c>
      <c r="F1019" t="str" cm="1">
        <f t="array" ref="F10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19" t="str">
        <f>IF(LEFT(Table1[[#This Row],[Section]],1)="C", "C-Batch", "Techno")</f>
        <v>Techno</v>
      </c>
      <c r="H1019" t="s">
        <v>4745</v>
      </c>
      <c r="I1019">
        <v>240</v>
      </c>
      <c r="J1019">
        <v>59</v>
      </c>
      <c r="K1019">
        <v>40</v>
      </c>
      <c r="L1019">
        <v>16</v>
      </c>
      <c r="M1019">
        <v>40</v>
      </c>
      <c r="N1019">
        <v>24</v>
      </c>
      <c r="O1019">
        <f>SUM(Table1[[#This Row],[Maths A]:[Che]])</f>
        <v>120</v>
      </c>
    </row>
    <row r="1020" spans="1:15" x14ac:dyDescent="0.25">
      <c r="A1020" t="s">
        <v>2480</v>
      </c>
      <c r="B1020" t="s">
        <v>2481</v>
      </c>
      <c r="C1020" t="s">
        <v>4748</v>
      </c>
      <c r="D1020" t="s">
        <v>15</v>
      </c>
      <c r="E1020" t="s">
        <v>85</v>
      </c>
      <c r="F1020" t="str" cm="1">
        <f t="array" ref="F10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20" t="str">
        <f>IF(LEFT(Table1[[#This Row],[Section]],1)="C", "C-Batch", "Techno")</f>
        <v>Techno</v>
      </c>
      <c r="H1020" t="s">
        <v>4745</v>
      </c>
      <c r="I1020">
        <v>240</v>
      </c>
      <c r="J1020">
        <v>36</v>
      </c>
      <c r="K1020">
        <v>40</v>
      </c>
      <c r="L1020">
        <v>0</v>
      </c>
      <c r="M1020">
        <v>40</v>
      </c>
      <c r="N1020">
        <v>32</v>
      </c>
      <c r="O1020">
        <f>SUM(Table1[[#This Row],[Maths A]:[Che]])</f>
        <v>112</v>
      </c>
    </row>
    <row r="1021" spans="1:15" x14ac:dyDescent="0.25">
      <c r="A1021" t="s">
        <v>3013</v>
      </c>
      <c r="B1021" t="s">
        <v>3014</v>
      </c>
      <c r="C1021" t="s">
        <v>4748</v>
      </c>
      <c r="D1021" t="s">
        <v>15</v>
      </c>
      <c r="E1021" t="s">
        <v>410</v>
      </c>
      <c r="F1021" t="str" cm="1">
        <f t="array" ref="F10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21" t="str">
        <f>IF(LEFT(Table1[[#This Row],[Section]],1)="C", "C-Batch", "Techno")</f>
        <v>Techno</v>
      </c>
      <c r="H1021" t="s">
        <v>4745</v>
      </c>
      <c r="I1021">
        <v>240</v>
      </c>
      <c r="J1021">
        <v>3</v>
      </c>
      <c r="K1021">
        <v>60</v>
      </c>
      <c r="L1021">
        <v>28</v>
      </c>
      <c r="M1021">
        <v>60</v>
      </c>
      <c r="N1021">
        <v>52</v>
      </c>
      <c r="O1021">
        <f>SUM(Table1[[#This Row],[Maths A]:[Che]])</f>
        <v>200</v>
      </c>
    </row>
    <row r="1022" spans="1:15" x14ac:dyDescent="0.25">
      <c r="A1022" t="s">
        <v>4670</v>
      </c>
      <c r="B1022" t="s">
        <v>4671</v>
      </c>
      <c r="C1022" t="s">
        <v>4748</v>
      </c>
      <c r="D1022" t="s">
        <v>15</v>
      </c>
      <c r="E1022" t="s">
        <v>472</v>
      </c>
      <c r="F1022" t="str" cm="1">
        <f t="array" ref="F10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22" t="str">
        <f>IF(LEFT(Table1[[#This Row],[Section]],1)="C", "C-Batch", "Techno")</f>
        <v>Techno</v>
      </c>
      <c r="H1022" t="s">
        <v>4745</v>
      </c>
      <c r="I1022">
        <v>240</v>
      </c>
      <c r="J1022">
        <v>29</v>
      </c>
      <c r="K1022">
        <v>48</v>
      </c>
      <c r="L1022">
        <v>28</v>
      </c>
      <c r="M1022">
        <v>44</v>
      </c>
      <c r="N1022">
        <v>44</v>
      </c>
      <c r="O1022">
        <f>SUM(Table1[[#This Row],[Maths A]:[Che]])</f>
        <v>164</v>
      </c>
    </row>
    <row r="1023" spans="1:15" x14ac:dyDescent="0.25">
      <c r="A1023" t="s">
        <v>1730</v>
      </c>
      <c r="B1023" t="s">
        <v>1731</v>
      </c>
      <c r="C1023" t="s">
        <v>4748</v>
      </c>
      <c r="D1023" t="s">
        <v>67</v>
      </c>
      <c r="E1023" t="s">
        <v>26</v>
      </c>
      <c r="F1023" t="str" cm="1">
        <f t="array" ref="F10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23" t="str">
        <f>IF(LEFT(Table1[[#This Row],[Section]],1)="C", "C-Batch", "Techno")</f>
        <v>Techno</v>
      </c>
      <c r="H1023" t="s">
        <v>4745</v>
      </c>
      <c r="I1023">
        <v>240</v>
      </c>
      <c r="J1023">
        <v>48</v>
      </c>
      <c r="K1023">
        <v>36</v>
      </c>
      <c r="L1023">
        <v>16</v>
      </c>
      <c r="M1023">
        <v>40</v>
      </c>
      <c r="N1023">
        <v>24</v>
      </c>
      <c r="O1023">
        <f>SUM(Table1[[#This Row],[Maths A]:[Che]])</f>
        <v>116</v>
      </c>
    </row>
    <row r="1024" spans="1:15" x14ac:dyDescent="0.25">
      <c r="A1024" t="s">
        <v>511</v>
      </c>
      <c r="B1024" t="s">
        <v>512</v>
      </c>
      <c r="C1024" t="s">
        <v>4748</v>
      </c>
      <c r="D1024" t="s">
        <v>15</v>
      </c>
      <c r="E1024" t="s">
        <v>115</v>
      </c>
      <c r="F1024" t="str" cm="1">
        <f t="array" ref="F10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24" t="str">
        <f>IF(LEFT(Table1[[#This Row],[Section]],1)="C", "C-Batch", "Techno")</f>
        <v>C-Batch</v>
      </c>
      <c r="H1024" t="s">
        <v>4745</v>
      </c>
      <c r="I1024">
        <v>240</v>
      </c>
      <c r="J1024">
        <v>85</v>
      </c>
      <c r="K1024">
        <v>40</v>
      </c>
      <c r="L1024">
        <v>20</v>
      </c>
      <c r="M1024">
        <v>44</v>
      </c>
      <c r="N1024">
        <v>32</v>
      </c>
      <c r="O1024">
        <f>SUM(Table1[[#This Row],[Maths A]:[Che]])</f>
        <v>136</v>
      </c>
    </row>
    <row r="1025" spans="1:15" x14ac:dyDescent="0.25">
      <c r="A1025" t="s">
        <v>3727</v>
      </c>
      <c r="B1025" t="s">
        <v>3728</v>
      </c>
      <c r="C1025" t="s">
        <v>4748</v>
      </c>
      <c r="D1025" t="s">
        <v>67</v>
      </c>
      <c r="E1025" t="s">
        <v>472</v>
      </c>
      <c r="F1025" t="str" cm="1">
        <f t="array" ref="F10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25" t="str">
        <f>IF(LEFT(Table1[[#This Row],[Section]],1)="C", "C-Batch", "Techno")</f>
        <v>Techno</v>
      </c>
      <c r="H1025" t="s">
        <v>4745</v>
      </c>
      <c r="I1025">
        <v>240</v>
      </c>
      <c r="J1025">
        <v>16</v>
      </c>
      <c r="K1025">
        <v>48</v>
      </c>
      <c r="L1025">
        <v>32</v>
      </c>
      <c r="M1025">
        <v>44</v>
      </c>
      <c r="N1025">
        <v>40</v>
      </c>
      <c r="O1025">
        <f>SUM(Table1[[#This Row],[Maths A]:[Che]])</f>
        <v>164</v>
      </c>
    </row>
    <row r="1026" spans="1:15" x14ac:dyDescent="0.25">
      <c r="A1026" t="s">
        <v>3641</v>
      </c>
      <c r="B1026" t="s">
        <v>3642</v>
      </c>
      <c r="C1026" t="s">
        <v>4748</v>
      </c>
      <c r="D1026" t="s">
        <v>67</v>
      </c>
      <c r="E1026" t="s">
        <v>85</v>
      </c>
      <c r="F1026" t="str" cm="1">
        <f t="array" ref="F10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26" t="str">
        <f>IF(LEFT(Table1[[#This Row],[Section]],1)="C", "C-Batch", "Techno")</f>
        <v>Techno</v>
      </c>
      <c r="H1026" t="s">
        <v>4745</v>
      </c>
      <c r="I1026">
        <v>240</v>
      </c>
      <c r="J1026">
        <v>47</v>
      </c>
      <c r="K1026">
        <v>32</v>
      </c>
      <c r="L1026">
        <v>36</v>
      </c>
      <c r="M1026">
        <v>48</v>
      </c>
      <c r="N1026">
        <v>24</v>
      </c>
      <c r="O1026">
        <f>SUM(Table1[[#This Row],[Maths A]:[Che]])</f>
        <v>140</v>
      </c>
    </row>
    <row r="1027" spans="1:15" x14ac:dyDescent="0.25">
      <c r="A1027" t="s">
        <v>1920</v>
      </c>
      <c r="B1027" t="s">
        <v>1921</v>
      </c>
      <c r="C1027" t="s">
        <v>4748</v>
      </c>
      <c r="D1027" t="s">
        <v>15</v>
      </c>
      <c r="E1027" t="s">
        <v>115</v>
      </c>
      <c r="F1027" t="str" cm="1">
        <f t="array" ref="F10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27" t="str">
        <f>IF(LEFT(Table1[[#This Row],[Section]],1)="C", "C-Batch", "Techno")</f>
        <v>C-Batch</v>
      </c>
      <c r="H1027" t="s">
        <v>4745</v>
      </c>
      <c r="I1027">
        <v>240</v>
      </c>
      <c r="J1027">
        <v>26</v>
      </c>
      <c r="K1027">
        <v>48</v>
      </c>
      <c r="L1027">
        <v>32</v>
      </c>
      <c r="M1027">
        <v>48</v>
      </c>
      <c r="N1027">
        <v>40</v>
      </c>
      <c r="O1027">
        <f>SUM(Table1[[#This Row],[Maths A]:[Che]])</f>
        <v>168</v>
      </c>
    </row>
    <row r="1028" spans="1:15" x14ac:dyDescent="0.25">
      <c r="A1028" t="s">
        <v>2163</v>
      </c>
      <c r="B1028" t="s">
        <v>1923</v>
      </c>
      <c r="C1028" t="s">
        <v>4748</v>
      </c>
      <c r="D1028" t="s">
        <v>15</v>
      </c>
      <c r="E1028" t="s">
        <v>483</v>
      </c>
      <c r="F1028" t="str" cm="1">
        <f t="array" ref="F10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28" t="str">
        <f>IF(LEFT(Table1[[#This Row],[Section]],1)="C", "C-Batch", "Techno")</f>
        <v>C-Batch</v>
      </c>
      <c r="H1028" t="s">
        <v>4745</v>
      </c>
      <c r="I1028">
        <v>240</v>
      </c>
      <c r="J1028">
        <v>15</v>
      </c>
      <c r="K1028">
        <v>40</v>
      </c>
      <c r="L1028">
        <v>24</v>
      </c>
      <c r="M1028">
        <v>48</v>
      </c>
      <c r="N1028">
        <v>40</v>
      </c>
      <c r="O1028">
        <f>SUM(Table1[[#This Row],[Maths A]:[Che]])</f>
        <v>152</v>
      </c>
    </row>
    <row r="1029" spans="1:15" x14ac:dyDescent="0.25">
      <c r="A1029" t="s">
        <v>3544</v>
      </c>
      <c r="B1029" t="s">
        <v>3545</v>
      </c>
      <c r="C1029" t="s">
        <v>4748</v>
      </c>
      <c r="D1029" t="s">
        <v>67</v>
      </c>
      <c r="E1029" t="s">
        <v>94</v>
      </c>
      <c r="F1029" t="str" cm="1">
        <f t="array" ref="F10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29" t="str">
        <f>IF(LEFT(Table1[[#This Row],[Section]],1)="C", "C-Batch", "Techno")</f>
        <v>C-Batch</v>
      </c>
      <c r="H1029" t="s">
        <v>4745</v>
      </c>
      <c r="I1029">
        <v>240</v>
      </c>
      <c r="J1029">
        <v>93</v>
      </c>
      <c r="K1029">
        <v>32</v>
      </c>
      <c r="L1029">
        <v>16</v>
      </c>
      <c r="M1029">
        <v>36</v>
      </c>
      <c r="N1029">
        <v>28</v>
      </c>
      <c r="O1029">
        <f>SUM(Table1[[#This Row],[Maths A]:[Che]])</f>
        <v>112</v>
      </c>
    </row>
    <row r="1030" spans="1:15" x14ac:dyDescent="0.25">
      <c r="A1030" t="s">
        <v>1111</v>
      </c>
      <c r="B1030" t="s">
        <v>1112</v>
      </c>
      <c r="C1030" t="s">
        <v>4748</v>
      </c>
      <c r="D1030" t="s">
        <v>67</v>
      </c>
      <c r="E1030" t="s">
        <v>94</v>
      </c>
      <c r="F1030" t="str" cm="1">
        <f t="array" ref="F10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30" t="str">
        <f>IF(LEFT(Table1[[#This Row],[Section]],1)="C", "C-Batch", "Techno")</f>
        <v>C-Batch</v>
      </c>
      <c r="H1030" t="s">
        <v>4745</v>
      </c>
      <c r="I1030">
        <v>240</v>
      </c>
      <c r="J1030">
        <v>43</v>
      </c>
      <c r="K1030">
        <v>40</v>
      </c>
      <c r="L1030">
        <v>12</v>
      </c>
      <c r="M1030">
        <v>44</v>
      </c>
      <c r="N1030">
        <v>28</v>
      </c>
      <c r="O1030">
        <f>SUM(Table1[[#This Row],[Maths A]:[Che]])</f>
        <v>124</v>
      </c>
    </row>
    <row r="1031" spans="1:15" x14ac:dyDescent="0.25">
      <c r="A1031" t="s">
        <v>3744</v>
      </c>
      <c r="B1031" t="s">
        <v>2165</v>
      </c>
      <c r="C1031" t="s">
        <v>4748</v>
      </c>
      <c r="D1031" t="s">
        <v>15</v>
      </c>
      <c r="E1031" t="s">
        <v>94</v>
      </c>
      <c r="F1031" t="str" cm="1">
        <f t="array" ref="F10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31" t="str">
        <f>IF(LEFT(Table1[[#This Row],[Section]],1)="C", "C-Batch", "Techno")</f>
        <v>C-Batch</v>
      </c>
      <c r="H1031" t="s">
        <v>4745</v>
      </c>
      <c r="I1031">
        <v>240</v>
      </c>
      <c r="J1031">
        <v>100</v>
      </c>
      <c r="K1031">
        <v>40</v>
      </c>
      <c r="L1031">
        <v>24</v>
      </c>
      <c r="M1031">
        <v>44</v>
      </c>
      <c r="N1031">
        <v>28</v>
      </c>
      <c r="O1031">
        <f>SUM(Table1[[#This Row],[Maths A]:[Che]])</f>
        <v>136</v>
      </c>
    </row>
    <row r="1032" spans="1:15" x14ac:dyDescent="0.25">
      <c r="A1032" t="s">
        <v>1759</v>
      </c>
      <c r="B1032" t="s">
        <v>1760</v>
      </c>
      <c r="C1032" t="s">
        <v>4748</v>
      </c>
      <c r="D1032" t="s">
        <v>67</v>
      </c>
      <c r="E1032" t="s">
        <v>373</v>
      </c>
      <c r="F1032" t="str" cm="1">
        <f t="array" ref="F10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32" t="str">
        <f>IF(LEFT(Table1[[#This Row],[Section]],1)="C", "C-Batch", "Techno")</f>
        <v>Techno</v>
      </c>
      <c r="H1032" t="s">
        <v>4745</v>
      </c>
      <c r="I1032">
        <v>240</v>
      </c>
      <c r="J1032">
        <v>88</v>
      </c>
      <c r="K1032">
        <v>32</v>
      </c>
      <c r="L1032">
        <v>16</v>
      </c>
      <c r="M1032">
        <v>40</v>
      </c>
      <c r="N1032">
        <v>32</v>
      </c>
      <c r="O1032">
        <f>SUM(Table1[[#This Row],[Maths A]:[Che]])</f>
        <v>120</v>
      </c>
    </row>
    <row r="1033" spans="1:15" x14ac:dyDescent="0.25">
      <c r="A1033" t="s">
        <v>2759</v>
      </c>
      <c r="B1033" t="s">
        <v>2760</v>
      </c>
      <c r="C1033" t="s">
        <v>4748</v>
      </c>
      <c r="D1033" t="s">
        <v>15</v>
      </c>
      <c r="E1033" t="s">
        <v>483</v>
      </c>
      <c r="F1033" t="str" cm="1">
        <f t="array" ref="F10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33" t="str">
        <f>IF(LEFT(Table1[[#This Row],[Section]],1)="C", "C-Batch", "Techno")</f>
        <v>C-Batch</v>
      </c>
      <c r="H1033" t="s">
        <v>4745</v>
      </c>
      <c r="I1033">
        <v>240</v>
      </c>
      <c r="J1033">
        <v>14</v>
      </c>
      <c r="K1033">
        <v>48</v>
      </c>
      <c r="L1033">
        <v>24</v>
      </c>
      <c r="M1033">
        <v>52</v>
      </c>
      <c r="N1033">
        <v>40</v>
      </c>
      <c r="O1033">
        <f>SUM(Table1[[#This Row],[Maths A]:[Che]])</f>
        <v>164</v>
      </c>
    </row>
    <row r="1034" spans="1:15" x14ac:dyDescent="0.25">
      <c r="A1034" t="s">
        <v>4286</v>
      </c>
      <c r="B1034" t="s">
        <v>4287</v>
      </c>
      <c r="C1034" t="s">
        <v>4748</v>
      </c>
      <c r="D1034" t="s">
        <v>67</v>
      </c>
      <c r="E1034" t="s">
        <v>483</v>
      </c>
      <c r="F1034" t="str" cm="1">
        <f t="array" ref="F10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34" t="str">
        <f>IF(LEFT(Table1[[#This Row],[Section]],1)="C", "C-Batch", "Techno")</f>
        <v>C-Batch</v>
      </c>
      <c r="H1034" t="s">
        <v>4745</v>
      </c>
      <c r="I1034">
        <v>240</v>
      </c>
      <c r="J1034">
        <v>93</v>
      </c>
      <c r="K1034">
        <v>36</v>
      </c>
      <c r="L1034">
        <v>24</v>
      </c>
      <c r="M1034">
        <v>44</v>
      </c>
      <c r="N1034">
        <v>32</v>
      </c>
      <c r="O1034">
        <f>SUM(Table1[[#This Row],[Maths A]:[Che]])</f>
        <v>136</v>
      </c>
    </row>
    <row r="1035" spans="1:15" x14ac:dyDescent="0.25">
      <c r="A1035" t="s">
        <v>2441</v>
      </c>
      <c r="B1035" t="s">
        <v>2442</v>
      </c>
      <c r="C1035" t="s">
        <v>4748</v>
      </c>
      <c r="D1035" t="s">
        <v>67</v>
      </c>
      <c r="E1035" t="s">
        <v>122</v>
      </c>
      <c r="F1035" t="str" cm="1">
        <f t="array" ref="F10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35" t="str">
        <f>IF(LEFT(Table1[[#This Row],[Section]],1)="C", "C-Batch", "Techno")</f>
        <v>Techno</v>
      </c>
      <c r="H1035" t="s">
        <v>4745</v>
      </c>
      <c r="I1035">
        <v>240</v>
      </c>
      <c r="J1035">
        <v>5</v>
      </c>
      <c r="K1035">
        <v>56</v>
      </c>
      <c r="L1035">
        <v>28</v>
      </c>
      <c r="M1035">
        <v>60</v>
      </c>
      <c r="N1035">
        <v>48</v>
      </c>
      <c r="O1035">
        <f>SUM(Table1[[#This Row],[Maths A]:[Che]])</f>
        <v>192</v>
      </c>
    </row>
    <row r="1036" spans="1:15" x14ac:dyDescent="0.25">
      <c r="A1036" t="s">
        <v>4187</v>
      </c>
      <c r="B1036" t="s">
        <v>4128</v>
      </c>
      <c r="C1036" t="s">
        <v>4748</v>
      </c>
      <c r="D1036" t="s">
        <v>15</v>
      </c>
      <c r="E1036" t="s">
        <v>138</v>
      </c>
      <c r="F1036" t="str" cm="1">
        <f t="array" ref="F10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36" t="str">
        <f>IF(LEFT(Table1[[#This Row],[Section]],1)="C", "C-Batch", "Techno")</f>
        <v>C-Batch</v>
      </c>
      <c r="H1036" t="s">
        <v>4745</v>
      </c>
      <c r="I1036">
        <v>240</v>
      </c>
      <c r="J1036">
        <v>56</v>
      </c>
      <c r="K1036">
        <v>32</v>
      </c>
      <c r="L1036">
        <v>12</v>
      </c>
      <c r="M1036">
        <v>44</v>
      </c>
      <c r="N1036">
        <v>36</v>
      </c>
      <c r="O1036">
        <f>SUM(Table1[[#This Row],[Maths A]:[Che]])</f>
        <v>124</v>
      </c>
    </row>
    <row r="1037" spans="1:15" x14ac:dyDescent="0.25">
      <c r="A1037" t="s">
        <v>2934</v>
      </c>
      <c r="B1037" t="s">
        <v>2935</v>
      </c>
      <c r="C1037" t="s">
        <v>4748</v>
      </c>
      <c r="D1037" t="s">
        <v>15</v>
      </c>
      <c r="E1037" t="s">
        <v>34</v>
      </c>
      <c r="F1037" t="str" cm="1">
        <f t="array" ref="F10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37" t="str">
        <f>IF(LEFT(Table1[[#This Row],[Section]],1)="C", "C-Batch", "Techno")</f>
        <v>C-Batch</v>
      </c>
      <c r="H1037" t="s">
        <v>4745</v>
      </c>
      <c r="I1037">
        <v>240</v>
      </c>
      <c r="J1037">
        <v>12</v>
      </c>
      <c r="K1037">
        <v>44</v>
      </c>
      <c r="L1037">
        <v>32</v>
      </c>
      <c r="M1037">
        <v>52</v>
      </c>
      <c r="N1037">
        <v>44</v>
      </c>
      <c r="O1037">
        <f>SUM(Table1[[#This Row],[Maths A]:[Che]])</f>
        <v>172</v>
      </c>
    </row>
    <row r="1038" spans="1:15" x14ac:dyDescent="0.25">
      <c r="A1038" t="s">
        <v>1127</v>
      </c>
      <c r="B1038" t="s">
        <v>1128</v>
      </c>
      <c r="C1038" t="s">
        <v>4748</v>
      </c>
      <c r="D1038" t="s">
        <v>15</v>
      </c>
      <c r="E1038" t="s">
        <v>94</v>
      </c>
      <c r="F1038" t="str" cm="1">
        <f t="array" ref="F10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38" t="str">
        <f>IF(LEFT(Table1[[#This Row],[Section]],1)="C", "C-Batch", "Techno")</f>
        <v>C-Batch</v>
      </c>
      <c r="H1038" t="s">
        <v>4746</v>
      </c>
      <c r="I1038">
        <v>240</v>
      </c>
      <c r="J1038">
        <v>14</v>
      </c>
      <c r="K1038">
        <v>52</v>
      </c>
      <c r="L1038">
        <v>48</v>
      </c>
      <c r="M1038">
        <v>40</v>
      </c>
      <c r="N1038">
        <v>52</v>
      </c>
      <c r="O1038">
        <f>SUM(Table1[[#This Row],[Maths A]:[Che]])</f>
        <v>192</v>
      </c>
    </row>
    <row r="1039" spans="1:15" x14ac:dyDescent="0.25">
      <c r="A1039" t="s">
        <v>391</v>
      </c>
      <c r="B1039" t="s">
        <v>392</v>
      </c>
      <c r="C1039" t="s">
        <v>4748</v>
      </c>
      <c r="D1039" t="s">
        <v>67</v>
      </c>
      <c r="E1039" t="s">
        <v>394</v>
      </c>
      <c r="F1039" t="str" cm="1">
        <f t="array" ref="F10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39" t="str">
        <f>IF(LEFT(Table1[[#This Row],[Section]],1)="C", "C-Batch", "Techno")</f>
        <v>Techno</v>
      </c>
      <c r="H1039" t="s">
        <v>4746</v>
      </c>
      <c r="I1039">
        <v>240</v>
      </c>
      <c r="J1039">
        <v>84</v>
      </c>
      <c r="K1039">
        <v>48</v>
      </c>
      <c r="L1039">
        <v>36</v>
      </c>
      <c r="M1039">
        <v>44</v>
      </c>
      <c r="N1039">
        <v>48</v>
      </c>
      <c r="O1039">
        <f>SUM(Table1[[#This Row],[Maths A]:[Che]])</f>
        <v>176</v>
      </c>
    </row>
    <row r="1040" spans="1:15" x14ac:dyDescent="0.25">
      <c r="A1040" t="s">
        <v>1091</v>
      </c>
      <c r="B1040" t="s">
        <v>1092</v>
      </c>
      <c r="C1040" t="s">
        <v>4748</v>
      </c>
      <c r="D1040" t="s">
        <v>15</v>
      </c>
      <c r="E1040" t="s">
        <v>17</v>
      </c>
      <c r="F1040" t="str" cm="1">
        <f t="array" ref="F10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40" t="str">
        <f>IF(LEFT(Table1[[#This Row],[Section]],1)="C", "C-Batch", "Techno")</f>
        <v>C-Batch</v>
      </c>
      <c r="H1040" t="s">
        <v>4746</v>
      </c>
      <c r="I1040">
        <v>240</v>
      </c>
      <c r="J1040">
        <v>91</v>
      </c>
      <c r="K1040">
        <v>44</v>
      </c>
      <c r="L1040">
        <v>40</v>
      </c>
      <c r="M1040">
        <v>32</v>
      </c>
      <c r="N1040">
        <v>16</v>
      </c>
      <c r="O1040">
        <f>SUM(Table1[[#This Row],[Maths A]:[Che]])</f>
        <v>132</v>
      </c>
    </row>
    <row r="1041" spans="1:15" x14ac:dyDescent="0.25">
      <c r="A1041" t="s">
        <v>895</v>
      </c>
      <c r="B1041" t="s">
        <v>896</v>
      </c>
      <c r="C1041" t="s">
        <v>4748</v>
      </c>
      <c r="D1041" t="s">
        <v>67</v>
      </c>
      <c r="E1041" t="s">
        <v>483</v>
      </c>
      <c r="F1041" t="str" cm="1">
        <f t="array" ref="F10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41" t="str">
        <f>IF(LEFT(Table1[[#This Row],[Section]],1)="C", "C-Batch", "Techno")</f>
        <v>C-Batch</v>
      </c>
      <c r="H1041" t="s">
        <v>4746</v>
      </c>
      <c r="I1041">
        <v>240</v>
      </c>
      <c r="J1041">
        <v>90</v>
      </c>
      <c r="K1041">
        <v>48</v>
      </c>
      <c r="L1041">
        <v>40</v>
      </c>
      <c r="M1041">
        <v>44</v>
      </c>
      <c r="N1041">
        <v>32</v>
      </c>
      <c r="O1041">
        <f>SUM(Table1[[#This Row],[Maths A]:[Che]])</f>
        <v>164</v>
      </c>
    </row>
    <row r="1042" spans="1:15" x14ac:dyDescent="0.25">
      <c r="A1042" t="s">
        <v>164</v>
      </c>
      <c r="B1042" t="s">
        <v>165</v>
      </c>
      <c r="C1042" t="s">
        <v>4748</v>
      </c>
      <c r="D1042" t="s">
        <v>67</v>
      </c>
      <c r="E1042" t="s">
        <v>167</v>
      </c>
      <c r="F1042" t="str" cm="1">
        <f t="array" ref="F10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42" t="str">
        <f>IF(LEFT(Table1[[#This Row],[Section]],1)="C", "C-Batch", "Techno")</f>
        <v>Techno</v>
      </c>
      <c r="H1042" t="s">
        <v>4746</v>
      </c>
      <c r="I1042">
        <v>240</v>
      </c>
      <c r="J1042">
        <v>46</v>
      </c>
      <c r="K1042">
        <v>40</v>
      </c>
      <c r="L1042">
        <v>44</v>
      </c>
      <c r="M1042">
        <v>36</v>
      </c>
      <c r="N1042">
        <v>24</v>
      </c>
      <c r="O1042">
        <f>SUM(Table1[[#This Row],[Maths A]:[Che]])</f>
        <v>144</v>
      </c>
    </row>
    <row r="1043" spans="1:15" x14ac:dyDescent="0.25">
      <c r="A1043" t="s">
        <v>710</v>
      </c>
      <c r="B1043" t="s">
        <v>711</v>
      </c>
      <c r="C1043" t="s">
        <v>4748</v>
      </c>
      <c r="D1043" t="s">
        <v>67</v>
      </c>
      <c r="E1043" t="s">
        <v>85</v>
      </c>
      <c r="F1043" t="str" cm="1">
        <f t="array" ref="F10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43" t="str">
        <f>IF(LEFT(Table1[[#This Row],[Section]],1)="C", "C-Batch", "Techno")</f>
        <v>Techno</v>
      </c>
      <c r="H1043" t="s">
        <v>4746</v>
      </c>
      <c r="I1043">
        <v>240</v>
      </c>
      <c r="J1043">
        <v>12</v>
      </c>
      <c r="K1043">
        <v>48</v>
      </c>
      <c r="L1043">
        <v>52</v>
      </c>
      <c r="M1043">
        <v>44</v>
      </c>
      <c r="N1043">
        <v>24</v>
      </c>
      <c r="O1043">
        <f>SUM(Table1[[#This Row],[Maths A]:[Che]])</f>
        <v>168</v>
      </c>
    </row>
    <row r="1044" spans="1:15" x14ac:dyDescent="0.25">
      <c r="A1044" t="s">
        <v>4327</v>
      </c>
      <c r="B1044" t="s">
        <v>793</v>
      </c>
      <c r="C1044" t="s">
        <v>4748</v>
      </c>
      <c r="D1044" t="s">
        <v>67</v>
      </c>
      <c r="E1044" t="s">
        <v>483</v>
      </c>
      <c r="F1044" t="str" cm="1">
        <f t="array" ref="F10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44" t="str">
        <f>IF(LEFT(Table1[[#This Row],[Section]],1)="C", "C-Batch", "Techno")</f>
        <v>C-Batch</v>
      </c>
      <c r="H1044" t="s">
        <v>4746</v>
      </c>
      <c r="I1044">
        <v>240</v>
      </c>
      <c r="J1044">
        <v>82</v>
      </c>
      <c r="K1044">
        <v>36</v>
      </c>
      <c r="L1044">
        <v>40</v>
      </c>
      <c r="M1044">
        <v>40</v>
      </c>
      <c r="N1044">
        <v>52</v>
      </c>
      <c r="O1044">
        <f>SUM(Table1[[#This Row],[Maths A]:[Che]])</f>
        <v>168</v>
      </c>
    </row>
    <row r="1045" spans="1:15" x14ac:dyDescent="0.25">
      <c r="A1045" t="s">
        <v>789</v>
      </c>
      <c r="B1045" t="s">
        <v>790</v>
      </c>
      <c r="C1045" t="s">
        <v>4748</v>
      </c>
      <c r="D1045" t="s">
        <v>67</v>
      </c>
      <c r="E1045" t="s">
        <v>394</v>
      </c>
      <c r="F1045" t="str" cm="1">
        <f t="array" ref="F10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45" t="str">
        <f>IF(LEFT(Table1[[#This Row],[Section]],1)="C", "C-Batch", "Techno")</f>
        <v>Techno</v>
      </c>
      <c r="H1045" t="s">
        <v>4746</v>
      </c>
      <c r="I1045">
        <v>240</v>
      </c>
      <c r="J1045">
        <v>82</v>
      </c>
      <c r="K1045">
        <v>44</v>
      </c>
      <c r="L1045">
        <v>48</v>
      </c>
      <c r="M1045">
        <v>32</v>
      </c>
      <c r="N1045">
        <v>32</v>
      </c>
      <c r="O1045">
        <f>SUM(Table1[[#This Row],[Maths A]:[Che]])</f>
        <v>156</v>
      </c>
    </row>
    <row r="1046" spans="1:15" x14ac:dyDescent="0.25">
      <c r="A1046" t="s">
        <v>4067</v>
      </c>
      <c r="B1046" t="s">
        <v>4068</v>
      </c>
      <c r="C1046" t="s">
        <v>4748</v>
      </c>
      <c r="D1046" t="s">
        <v>67</v>
      </c>
      <c r="E1046" t="s">
        <v>435</v>
      </c>
      <c r="F1046" t="str" cm="1">
        <f t="array" ref="F10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46" t="str">
        <f>IF(LEFT(Table1[[#This Row],[Section]],1)="C", "C-Batch", "Techno")</f>
        <v>Techno</v>
      </c>
      <c r="H1046" t="s">
        <v>4746</v>
      </c>
      <c r="I1046">
        <v>240</v>
      </c>
      <c r="J1046">
        <v>92</v>
      </c>
      <c r="K1046">
        <v>40</v>
      </c>
      <c r="L1046">
        <v>36</v>
      </c>
      <c r="M1046">
        <v>32</v>
      </c>
      <c r="N1046">
        <v>28</v>
      </c>
      <c r="O1046">
        <f>SUM(Table1[[#This Row],[Maths A]:[Che]])</f>
        <v>136</v>
      </c>
    </row>
    <row r="1047" spans="1:15" x14ac:dyDescent="0.25">
      <c r="A1047" t="s">
        <v>3292</v>
      </c>
      <c r="B1047" t="s">
        <v>3293</v>
      </c>
      <c r="C1047" t="s">
        <v>4748</v>
      </c>
      <c r="D1047" t="s">
        <v>15</v>
      </c>
      <c r="E1047" t="s">
        <v>410</v>
      </c>
      <c r="F1047" t="str" cm="1">
        <f t="array" ref="F10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47" t="str">
        <f>IF(LEFT(Table1[[#This Row],[Section]],1)="C", "C-Batch", "Techno")</f>
        <v>Techno</v>
      </c>
      <c r="H1047" t="s">
        <v>4746</v>
      </c>
      <c r="I1047">
        <v>240</v>
      </c>
      <c r="J1047">
        <v>48</v>
      </c>
      <c r="K1047">
        <v>40</v>
      </c>
      <c r="L1047">
        <v>40</v>
      </c>
      <c r="M1047">
        <v>36</v>
      </c>
      <c r="N1047">
        <v>24</v>
      </c>
      <c r="O1047">
        <f>SUM(Table1[[#This Row],[Maths A]:[Che]])</f>
        <v>140</v>
      </c>
    </row>
    <row r="1048" spans="1:15" x14ac:dyDescent="0.25">
      <c r="A1048" t="s">
        <v>1831</v>
      </c>
      <c r="B1048" t="s">
        <v>1832</v>
      </c>
      <c r="C1048" t="s">
        <v>4748</v>
      </c>
      <c r="D1048" t="s">
        <v>15</v>
      </c>
      <c r="E1048" t="s">
        <v>69</v>
      </c>
      <c r="F1048" t="str" cm="1">
        <f t="array" ref="F10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48" t="str">
        <f>IF(LEFT(Table1[[#This Row],[Section]],1)="C", "C-Batch", "Techno")</f>
        <v>Techno</v>
      </c>
      <c r="H1048" t="s">
        <v>4746</v>
      </c>
      <c r="I1048">
        <v>240</v>
      </c>
      <c r="J1048">
        <v>89</v>
      </c>
      <c r="K1048">
        <v>36</v>
      </c>
      <c r="L1048">
        <v>44</v>
      </c>
      <c r="M1048">
        <v>32</v>
      </c>
      <c r="N1048">
        <v>32</v>
      </c>
      <c r="O1048">
        <f>SUM(Table1[[#This Row],[Maths A]:[Che]])</f>
        <v>144</v>
      </c>
    </row>
    <row r="1049" spans="1:15" x14ac:dyDescent="0.25">
      <c r="A1049" t="s">
        <v>3430</v>
      </c>
      <c r="B1049" t="s">
        <v>3431</v>
      </c>
      <c r="C1049" t="s">
        <v>4748</v>
      </c>
      <c r="D1049" t="s">
        <v>15</v>
      </c>
      <c r="E1049" t="s">
        <v>219</v>
      </c>
      <c r="F1049" t="str" cm="1">
        <f t="array" ref="F10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49" t="str">
        <f>IF(LEFT(Table1[[#This Row],[Section]],1)="C", "C-Batch", "Techno")</f>
        <v>Techno</v>
      </c>
      <c r="H1049" t="s">
        <v>4746</v>
      </c>
      <c r="I1049">
        <v>240</v>
      </c>
      <c r="J1049">
        <v>80</v>
      </c>
      <c r="K1049">
        <v>48</v>
      </c>
      <c r="L1049">
        <v>40</v>
      </c>
      <c r="M1049">
        <v>36</v>
      </c>
      <c r="N1049">
        <v>36</v>
      </c>
      <c r="O1049">
        <f>SUM(Table1[[#This Row],[Maths A]:[Che]])</f>
        <v>160</v>
      </c>
    </row>
    <row r="1050" spans="1:15" x14ac:dyDescent="0.25">
      <c r="A1050" t="s">
        <v>4027</v>
      </c>
      <c r="B1050" t="s">
        <v>4028</v>
      </c>
      <c r="C1050" t="s">
        <v>4748</v>
      </c>
      <c r="D1050" t="s">
        <v>15</v>
      </c>
      <c r="E1050" t="s">
        <v>260</v>
      </c>
      <c r="F1050" t="str" cm="1">
        <f t="array" ref="F10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50" t="str">
        <f>IF(LEFT(Table1[[#This Row],[Section]],1)="C", "C-Batch", "Techno")</f>
        <v>C-Batch</v>
      </c>
      <c r="H1050" t="s">
        <v>4746</v>
      </c>
      <c r="I1050">
        <v>240</v>
      </c>
      <c r="J1050">
        <v>98</v>
      </c>
      <c r="K1050">
        <v>40</v>
      </c>
      <c r="L1050">
        <v>40</v>
      </c>
      <c r="M1050">
        <v>40</v>
      </c>
      <c r="N1050">
        <v>32</v>
      </c>
      <c r="O1050">
        <f>SUM(Table1[[#This Row],[Maths A]:[Che]])</f>
        <v>152</v>
      </c>
    </row>
    <row r="1051" spans="1:15" x14ac:dyDescent="0.25">
      <c r="A1051" t="s">
        <v>1297</v>
      </c>
      <c r="B1051" t="s">
        <v>1298</v>
      </c>
      <c r="C1051" t="s">
        <v>4748</v>
      </c>
      <c r="D1051" t="s">
        <v>67</v>
      </c>
      <c r="E1051" t="s">
        <v>34</v>
      </c>
      <c r="F1051" t="str" cm="1">
        <f t="array" ref="F10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51" t="str">
        <f>IF(LEFT(Table1[[#This Row],[Section]],1)="C", "C-Batch", "Techno")</f>
        <v>C-Batch</v>
      </c>
      <c r="H1051" t="s">
        <v>4746</v>
      </c>
      <c r="I1051">
        <v>240</v>
      </c>
      <c r="J1051">
        <v>19</v>
      </c>
      <c r="K1051">
        <v>44</v>
      </c>
      <c r="L1051">
        <v>44</v>
      </c>
      <c r="M1051">
        <v>44</v>
      </c>
      <c r="N1051">
        <v>36</v>
      </c>
      <c r="O1051">
        <f>SUM(Table1[[#This Row],[Maths A]:[Che]])</f>
        <v>168</v>
      </c>
    </row>
    <row r="1052" spans="1:15" x14ac:dyDescent="0.25">
      <c r="A1052" t="s">
        <v>602</v>
      </c>
      <c r="B1052" t="s">
        <v>603</v>
      </c>
      <c r="C1052" t="s">
        <v>4748</v>
      </c>
      <c r="D1052" t="s">
        <v>15</v>
      </c>
      <c r="E1052" t="s">
        <v>394</v>
      </c>
      <c r="F1052" t="str" cm="1">
        <f t="array" ref="F10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52" t="str">
        <f>IF(LEFT(Table1[[#This Row],[Section]],1)="C", "C-Batch", "Techno")</f>
        <v>Techno</v>
      </c>
      <c r="H1052" t="s">
        <v>4746</v>
      </c>
      <c r="I1052">
        <v>240</v>
      </c>
      <c r="J1052">
        <v>7</v>
      </c>
      <c r="K1052">
        <v>56</v>
      </c>
      <c r="L1052">
        <v>60</v>
      </c>
      <c r="M1052">
        <v>60</v>
      </c>
      <c r="N1052">
        <v>40</v>
      </c>
      <c r="O1052">
        <f>SUM(Table1[[#This Row],[Maths A]:[Che]])</f>
        <v>216</v>
      </c>
    </row>
    <row r="1053" spans="1:15" x14ac:dyDescent="0.25">
      <c r="A1053" t="s">
        <v>2434</v>
      </c>
      <c r="B1053" t="s">
        <v>2435</v>
      </c>
      <c r="C1053" t="s">
        <v>4748</v>
      </c>
      <c r="D1053" t="s">
        <v>67</v>
      </c>
      <c r="E1053" t="s">
        <v>260</v>
      </c>
      <c r="F1053" t="str" cm="1">
        <f t="array" ref="F10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53" t="str">
        <f>IF(LEFT(Table1[[#This Row],[Section]],1)="C", "C-Batch", "Techno")</f>
        <v>C-Batch</v>
      </c>
      <c r="H1053" t="s">
        <v>4746</v>
      </c>
      <c r="I1053">
        <v>240</v>
      </c>
      <c r="J1053">
        <v>27</v>
      </c>
      <c r="K1053">
        <v>44</v>
      </c>
      <c r="L1053">
        <v>44</v>
      </c>
      <c r="M1053">
        <v>48</v>
      </c>
      <c r="N1053">
        <v>44</v>
      </c>
      <c r="O1053">
        <f>SUM(Table1[[#This Row],[Maths A]:[Che]])</f>
        <v>180</v>
      </c>
    </row>
    <row r="1054" spans="1:15" x14ac:dyDescent="0.25">
      <c r="A1054" t="s">
        <v>3448</v>
      </c>
      <c r="B1054" t="s">
        <v>3449</v>
      </c>
      <c r="C1054" t="s">
        <v>4748</v>
      </c>
      <c r="D1054" t="s">
        <v>15</v>
      </c>
      <c r="E1054" t="s">
        <v>435</v>
      </c>
      <c r="F1054" t="str" cm="1">
        <f t="array" ref="F10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54" t="str">
        <f>IF(LEFT(Table1[[#This Row],[Section]],1)="C", "C-Batch", "Techno")</f>
        <v>Techno</v>
      </c>
      <c r="H1054" t="s">
        <v>4746</v>
      </c>
      <c r="I1054">
        <v>240</v>
      </c>
      <c r="J1054">
        <v>83</v>
      </c>
      <c r="K1054">
        <v>44</v>
      </c>
      <c r="L1054">
        <v>40</v>
      </c>
      <c r="M1054">
        <v>40</v>
      </c>
      <c r="N1054">
        <v>48</v>
      </c>
      <c r="O1054">
        <f>SUM(Table1[[#This Row],[Maths A]:[Che]])</f>
        <v>172</v>
      </c>
    </row>
    <row r="1055" spans="1:15" x14ac:dyDescent="0.25">
      <c r="A1055" t="s">
        <v>1030</v>
      </c>
      <c r="B1055" t="s">
        <v>1031</v>
      </c>
      <c r="C1055" t="s">
        <v>4748</v>
      </c>
      <c r="D1055" t="s">
        <v>67</v>
      </c>
      <c r="E1055" t="s">
        <v>26</v>
      </c>
      <c r="F1055" t="str" cm="1">
        <f t="array" ref="F10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55" t="str">
        <f>IF(LEFT(Table1[[#This Row],[Section]],1)="C", "C-Batch", "Techno")</f>
        <v>Techno</v>
      </c>
      <c r="H1055" t="s">
        <v>4746</v>
      </c>
      <c r="I1055">
        <v>240</v>
      </c>
      <c r="J1055">
        <v>55</v>
      </c>
      <c r="K1055">
        <v>40</v>
      </c>
      <c r="L1055">
        <v>40</v>
      </c>
      <c r="M1055">
        <v>40</v>
      </c>
      <c r="N1055">
        <v>40</v>
      </c>
      <c r="O1055">
        <f>SUM(Table1[[#This Row],[Maths A]:[Che]])</f>
        <v>160</v>
      </c>
    </row>
    <row r="1056" spans="1:15" x14ac:dyDescent="0.25">
      <c r="A1056" t="s">
        <v>3479</v>
      </c>
      <c r="B1056" t="s">
        <v>3480</v>
      </c>
      <c r="C1056" t="s">
        <v>4748</v>
      </c>
      <c r="D1056" t="s">
        <v>67</v>
      </c>
      <c r="E1056" t="s">
        <v>377</v>
      </c>
      <c r="F1056" t="str" cm="1">
        <f t="array" ref="F10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56" t="str">
        <f>IF(LEFT(Table1[[#This Row],[Section]],1)="C", "C-Batch", "Techno")</f>
        <v>C-Batch</v>
      </c>
      <c r="H1056" t="s">
        <v>4746</v>
      </c>
      <c r="I1056">
        <v>240</v>
      </c>
      <c r="J1056">
        <v>65</v>
      </c>
      <c r="K1056">
        <v>48</v>
      </c>
      <c r="L1056">
        <v>44</v>
      </c>
      <c r="M1056">
        <v>40</v>
      </c>
      <c r="N1056">
        <v>28</v>
      </c>
      <c r="O1056">
        <f>SUM(Table1[[#This Row],[Maths A]:[Che]])</f>
        <v>160</v>
      </c>
    </row>
    <row r="1057" spans="1:15" x14ac:dyDescent="0.25">
      <c r="A1057" t="s">
        <v>156</v>
      </c>
      <c r="B1057" t="s">
        <v>157</v>
      </c>
      <c r="C1057" t="s">
        <v>4748</v>
      </c>
      <c r="D1057" t="s">
        <v>15</v>
      </c>
      <c r="E1057" t="s">
        <v>159</v>
      </c>
      <c r="F1057" t="str" cm="1">
        <f t="array" ref="F10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57" t="str">
        <f>IF(LEFT(Table1[[#This Row],[Section]],1)="C", "C-Batch", "Techno")</f>
        <v>C-Batch</v>
      </c>
      <c r="H1057" t="s">
        <v>4746</v>
      </c>
      <c r="I1057">
        <v>240</v>
      </c>
      <c r="J1057">
        <v>63</v>
      </c>
      <c r="K1057">
        <v>44</v>
      </c>
      <c r="L1057">
        <v>40</v>
      </c>
      <c r="M1057">
        <v>40</v>
      </c>
      <c r="N1057">
        <v>24</v>
      </c>
      <c r="O1057">
        <f>SUM(Table1[[#This Row],[Maths A]:[Che]])</f>
        <v>148</v>
      </c>
    </row>
    <row r="1058" spans="1:15" x14ac:dyDescent="0.25">
      <c r="A1058" t="s">
        <v>1035</v>
      </c>
      <c r="B1058" t="s">
        <v>1036</v>
      </c>
      <c r="C1058" t="s">
        <v>4748</v>
      </c>
      <c r="D1058" t="s">
        <v>67</v>
      </c>
      <c r="E1058" t="s">
        <v>17</v>
      </c>
      <c r="F1058" t="str" cm="1">
        <f t="array" ref="F10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58" t="str">
        <f>IF(LEFT(Table1[[#This Row],[Section]],1)="C", "C-Batch", "Techno")</f>
        <v>C-Batch</v>
      </c>
      <c r="H1058" t="s">
        <v>4746</v>
      </c>
      <c r="I1058">
        <v>240</v>
      </c>
      <c r="J1058">
        <v>74</v>
      </c>
      <c r="K1058">
        <v>36</v>
      </c>
      <c r="L1058">
        <v>48</v>
      </c>
      <c r="M1058">
        <v>36</v>
      </c>
      <c r="N1058">
        <v>36</v>
      </c>
      <c r="O1058">
        <f>SUM(Table1[[#This Row],[Maths A]:[Che]])</f>
        <v>156</v>
      </c>
    </row>
    <row r="1059" spans="1:15" x14ac:dyDescent="0.25">
      <c r="A1059" t="s">
        <v>2277</v>
      </c>
      <c r="B1059" t="s">
        <v>160</v>
      </c>
      <c r="C1059" t="s">
        <v>4748</v>
      </c>
      <c r="D1059" t="s">
        <v>15</v>
      </c>
      <c r="E1059" t="s">
        <v>115</v>
      </c>
      <c r="F1059" t="str" cm="1">
        <f t="array" ref="F10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59" t="str">
        <f>IF(LEFT(Table1[[#This Row],[Section]],1)="C", "C-Batch", "Techno")</f>
        <v>C-Batch</v>
      </c>
      <c r="H1059" t="s">
        <v>4746</v>
      </c>
      <c r="I1059">
        <v>240</v>
      </c>
      <c r="J1059">
        <v>42</v>
      </c>
      <c r="K1059">
        <v>44</v>
      </c>
      <c r="L1059">
        <v>36</v>
      </c>
      <c r="M1059">
        <v>36</v>
      </c>
      <c r="N1059">
        <v>32</v>
      </c>
      <c r="O1059">
        <f>SUM(Table1[[#This Row],[Maths A]:[Che]])</f>
        <v>148</v>
      </c>
    </row>
    <row r="1060" spans="1:15" x14ac:dyDescent="0.25">
      <c r="A1060" t="s">
        <v>2871</v>
      </c>
      <c r="B1060" t="s">
        <v>2872</v>
      </c>
      <c r="C1060" t="s">
        <v>4748</v>
      </c>
      <c r="D1060" t="s">
        <v>67</v>
      </c>
      <c r="E1060" t="s">
        <v>94</v>
      </c>
      <c r="F1060" t="str" cm="1">
        <f t="array" ref="F10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60" t="str">
        <f>IF(LEFT(Table1[[#This Row],[Section]],1)="C", "C-Batch", "Techno")</f>
        <v>C-Batch</v>
      </c>
      <c r="H1060" t="s">
        <v>4746</v>
      </c>
      <c r="I1060">
        <v>240</v>
      </c>
      <c r="J1060">
        <v>62</v>
      </c>
      <c r="K1060">
        <v>40</v>
      </c>
      <c r="L1060">
        <v>40</v>
      </c>
      <c r="M1060">
        <v>44</v>
      </c>
      <c r="N1060">
        <v>36</v>
      </c>
      <c r="O1060">
        <f>SUM(Table1[[#This Row],[Maths A]:[Che]])</f>
        <v>160</v>
      </c>
    </row>
    <row r="1061" spans="1:15" x14ac:dyDescent="0.25">
      <c r="A1061" t="s">
        <v>339</v>
      </c>
      <c r="B1061" t="s">
        <v>340</v>
      </c>
      <c r="C1061" t="s">
        <v>4748</v>
      </c>
      <c r="D1061" t="s">
        <v>67</v>
      </c>
      <c r="E1061" t="s">
        <v>260</v>
      </c>
      <c r="F1061" t="str" cm="1">
        <f t="array" ref="F10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61" t="str">
        <f>IF(LEFT(Table1[[#This Row],[Section]],1)="C", "C-Batch", "Techno")</f>
        <v>C-Batch</v>
      </c>
      <c r="H1061" t="s">
        <v>4746</v>
      </c>
      <c r="I1061">
        <v>240</v>
      </c>
      <c r="J1061">
        <v>68</v>
      </c>
      <c r="K1061">
        <v>48</v>
      </c>
      <c r="L1061">
        <v>36</v>
      </c>
      <c r="M1061">
        <v>36</v>
      </c>
      <c r="N1061">
        <v>32</v>
      </c>
      <c r="O1061">
        <f>SUM(Table1[[#This Row],[Maths A]:[Che]])</f>
        <v>152</v>
      </c>
    </row>
    <row r="1062" spans="1:15" x14ac:dyDescent="0.25">
      <c r="A1062" t="s">
        <v>4570</v>
      </c>
      <c r="B1062" t="s">
        <v>4571</v>
      </c>
      <c r="C1062" t="s">
        <v>4748</v>
      </c>
      <c r="D1062" t="s">
        <v>67</v>
      </c>
      <c r="E1062" t="s">
        <v>282</v>
      </c>
      <c r="F1062" t="str" cm="1">
        <f t="array" ref="F10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62" t="str">
        <f>IF(LEFT(Table1[[#This Row],[Section]],1)="C", "C-Batch", "Techno")</f>
        <v>Techno</v>
      </c>
      <c r="H1062" t="s">
        <v>4746</v>
      </c>
      <c r="I1062">
        <v>240</v>
      </c>
      <c r="J1062">
        <v>39</v>
      </c>
      <c r="K1062">
        <v>44</v>
      </c>
      <c r="L1062">
        <v>44</v>
      </c>
      <c r="M1062">
        <v>36</v>
      </c>
      <c r="N1062">
        <v>28</v>
      </c>
      <c r="O1062">
        <f>SUM(Table1[[#This Row],[Maths A]:[Che]])</f>
        <v>152</v>
      </c>
    </row>
    <row r="1063" spans="1:15" x14ac:dyDescent="0.25">
      <c r="A1063" t="s">
        <v>3301</v>
      </c>
      <c r="B1063" t="s">
        <v>3302</v>
      </c>
      <c r="C1063" t="s">
        <v>4748</v>
      </c>
      <c r="D1063" t="s">
        <v>15</v>
      </c>
      <c r="E1063" t="s">
        <v>260</v>
      </c>
      <c r="F1063" t="str" cm="1">
        <f t="array" ref="F10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63" t="str">
        <f>IF(LEFT(Table1[[#This Row],[Section]],1)="C", "C-Batch", "Techno")</f>
        <v>C-Batch</v>
      </c>
      <c r="H1063" t="s">
        <v>4746</v>
      </c>
      <c r="I1063">
        <v>240</v>
      </c>
      <c r="J1063">
        <v>81</v>
      </c>
      <c r="K1063">
        <v>44</v>
      </c>
      <c r="L1063">
        <v>40</v>
      </c>
      <c r="M1063">
        <v>44</v>
      </c>
      <c r="N1063">
        <v>52</v>
      </c>
      <c r="O1063">
        <f>SUM(Table1[[#This Row],[Maths A]:[Che]])</f>
        <v>180</v>
      </c>
    </row>
    <row r="1064" spans="1:15" x14ac:dyDescent="0.25">
      <c r="A1064" t="s">
        <v>2944</v>
      </c>
      <c r="B1064" t="s">
        <v>1525</v>
      </c>
      <c r="C1064" t="s">
        <v>4748</v>
      </c>
      <c r="D1064" t="s">
        <v>15</v>
      </c>
      <c r="E1064" t="s">
        <v>167</v>
      </c>
      <c r="F1064" t="str" cm="1">
        <f t="array" ref="F10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64" t="str">
        <f>IF(LEFT(Table1[[#This Row],[Section]],1)="C", "C-Batch", "Techno")</f>
        <v>Techno</v>
      </c>
      <c r="H1064" t="s">
        <v>4746</v>
      </c>
      <c r="I1064">
        <v>240</v>
      </c>
      <c r="J1064">
        <v>47</v>
      </c>
      <c r="K1064">
        <v>40</v>
      </c>
      <c r="L1064">
        <v>48</v>
      </c>
      <c r="M1064">
        <v>36</v>
      </c>
      <c r="N1064">
        <v>32</v>
      </c>
      <c r="O1064">
        <f>SUM(Table1[[#This Row],[Maths A]:[Che]])</f>
        <v>156</v>
      </c>
    </row>
    <row r="1065" spans="1:15" x14ac:dyDescent="0.25">
      <c r="A1065" t="s">
        <v>4362</v>
      </c>
      <c r="B1065" t="s">
        <v>4817</v>
      </c>
      <c r="C1065" t="s">
        <v>4748</v>
      </c>
      <c r="D1065" t="s">
        <v>15</v>
      </c>
      <c r="E1065" t="s">
        <v>472</v>
      </c>
      <c r="F1065" t="str" cm="1">
        <f t="array" ref="F10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65" t="str">
        <f>IF(LEFT(Table1[[#This Row],[Section]],1)="C", "C-Batch", "Techno")</f>
        <v>Techno</v>
      </c>
      <c r="H1065" t="s">
        <v>4746</v>
      </c>
      <c r="I1065">
        <v>240</v>
      </c>
      <c r="J1065">
        <v>40</v>
      </c>
      <c r="K1065">
        <v>44</v>
      </c>
      <c r="L1065">
        <v>40</v>
      </c>
      <c r="M1065">
        <v>40</v>
      </c>
      <c r="N1065">
        <v>28</v>
      </c>
      <c r="O1065">
        <f>SUM(Table1[[#This Row],[Maths A]:[Che]])</f>
        <v>152</v>
      </c>
    </row>
    <row r="1066" spans="1:15" x14ac:dyDescent="0.25">
      <c r="A1066" t="s">
        <v>3265</v>
      </c>
      <c r="B1066" t="s">
        <v>3266</v>
      </c>
      <c r="C1066" t="s">
        <v>4748</v>
      </c>
      <c r="D1066" t="s">
        <v>15</v>
      </c>
      <c r="E1066" t="s">
        <v>483</v>
      </c>
      <c r="F1066" t="str" cm="1">
        <f t="array" ref="F10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66" t="str">
        <f>IF(LEFT(Table1[[#This Row],[Section]],1)="C", "C-Batch", "Techno")</f>
        <v>C-Batch</v>
      </c>
      <c r="H1066" t="s">
        <v>4746</v>
      </c>
      <c r="I1066">
        <v>240</v>
      </c>
      <c r="J1066">
        <v>90</v>
      </c>
      <c r="K1066">
        <v>40</v>
      </c>
      <c r="L1066">
        <v>40</v>
      </c>
      <c r="M1066">
        <v>32</v>
      </c>
      <c r="N1066">
        <v>32</v>
      </c>
      <c r="O1066">
        <f>SUM(Table1[[#This Row],[Maths A]:[Che]])</f>
        <v>144</v>
      </c>
    </row>
    <row r="1067" spans="1:15" x14ac:dyDescent="0.25">
      <c r="A1067" t="s">
        <v>1522</v>
      </c>
      <c r="B1067" t="s">
        <v>1523</v>
      </c>
      <c r="C1067" t="s">
        <v>4748</v>
      </c>
      <c r="D1067" t="s">
        <v>15</v>
      </c>
      <c r="E1067" t="s">
        <v>17</v>
      </c>
      <c r="F1067" t="str" cm="1">
        <f t="array" ref="F10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67" t="str">
        <f>IF(LEFT(Table1[[#This Row],[Section]],1)="C", "C-Batch", "Techno")</f>
        <v>C-Batch</v>
      </c>
      <c r="H1067" t="s">
        <v>4746</v>
      </c>
      <c r="I1067">
        <v>240</v>
      </c>
      <c r="J1067">
        <v>25</v>
      </c>
      <c r="K1067">
        <v>48</v>
      </c>
      <c r="L1067">
        <v>44</v>
      </c>
      <c r="M1067">
        <v>48</v>
      </c>
      <c r="N1067">
        <v>36</v>
      </c>
      <c r="O1067">
        <f>SUM(Table1[[#This Row],[Maths A]:[Che]])</f>
        <v>176</v>
      </c>
    </row>
    <row r="1068" spans="1:15" x14ac:dyDescent="0.25">
      <c r="A1068" t="s">
        <v>2247</v>
      </c>
      <c r="B1068" t="s">
        <v>2248</v>
      </c>
      <c r="C1068" t="s">
        <v>4748</v>
      </c>
      <c r="D1068" t="s">
        <v>67</v>
      </c>
      <c r="E1068" t="s">
        <v>260</v>
      </c>
      <c r="F1068" t="str" cm="1">
        <f t="array" ref="F10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68" t="str">
        <f>IF(LEFT(Table1[[#This Row],[Section]],1)="C", "C-Batch", "Techno")</f>
        <v>C-Batch</v>
      </c>
      <c r="H1068" t="s">
        <v>4746</v>
      </c>
      <c r="I1068">
        <v>240</v>
      </c>
      <c r="J1068">
        <v>19</v>
      </c>
      <c r="K1068">
        <v>44</v>
      </c>
      <c r="L1068">
        <v>48</v>
      </c>
      <c r="M1068">
        <v>44</v>
      </c>
      <c r="N1068">
        <v>44</v>
      </c>
      <c r="O1068">
        <f>SUM(Table1[[#This Row],[Maths A]:[Che]])</f>
        <v>180</v>
      </c>
    </row>
    <row r="1069" spans="1:15" x14ac:dyDescent="0.25">
      <c r="A1069" t="s">
        <v>2073</v>
      </c>
      <c r="B1069" t="s">
        <v>2074</v>
      </c>
      <c r="C1069" t="s">
        <v>4748</v>
      </c>
      <c r="D1069" t="s">
        <v>67</v>
      </c>
      <c r="E1069" t="s">
        <v>377</v>
      </c>
      <c r="F1069" t="str" cm="1">
        <f t="array" ref="F10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69" t="str">
        <f>IF(LEFT(Table1[[#This Row],[Section]],1)="C", "C-Batch", "Techno")</f>
        <v>C-Batch</v>
      </c>
      <c r="H1069" t="s">
        <v>4746</v>
      </c>
      <c r="I1069">
        <v>240</v>
      </c>
      <c r="J1069">
        <v>88</v>
      </c>
      <c r="K1069">
        <v>40</v>
      </c>
      <c r="L1069">
        <v>48</v>
      </c>
      <c r="M1069">
        <v>32</v>
      </c>
      <c r="N1069">
        <v>48</v>
      </c>
      <c r="O1069">
        <f>SUM(Table1[[#This Row],[Maths A]:[Che]])</f>
        <v>168</v>
      </c>
    </row>
    <row r="1070" spans="1:15" x14ac:dyDescent="0.25">
      <c r="A1070" t="s">
        <v>1703</v>
      </c>
      <c r="B1070" t="s">
        <v>1704</v>
      </c>
      <c r="C1070" t="s">
        <v>4748</v>
      </c>
      <c r="D1070" t="s">
        <v>67</v>
      </c>
      <c r="E1070" t="s">
        <v>282</v>
      </c>
      <c r="F1070" t="str" cm="1">
        <f t="array" ref="F10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70" t="str">
        <f>IF(LEFT(Table1[[#This Row],[Section]],1)="C", "C-Batch", "Techno")</f>
        <v>Techno</v>
      </c>
      <c r="H1070" t="s">
        <v>4746</v>
      </c>
      <c r="I1070">
        <v>240</v>
      </c>
      <c r="J1070">
        <v>100</v>
      </c>
      <c r="K1070">
        <v>40</v>
      </c>
      <c r="L1070">
        <v>40</v>
      </c>
      <c r="M1070">
        <v>44</v>
      </c>
      <c r="N1070">
        <v>24</v>
      </c>
      <c r="O1070">
        <f>SUM(Table1[[#This Row],[Maths A]:[Che]])</f>
        <v>148</v>
      </c>
    </row>
    <row r="1071" spans="1:15" x14ac:dyDescent="0.25">
      <c r="A1071" t="s">
        <v>119</v>
      </c>
      <c r="B1071" t="s">
        <v>120</v>
      </c>
      <c r="C1071" t="s">
        <v>4748</v>
      </c>
      <c r="D1071" t="s">
        <v>15</v>
      </c>
      <c r="E1071" t="s">
        <v>122</v>
      </c>
      <c r="F1071" t="str" cm="1">
        <f t="array" ref="F10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71" t="str">
        <f>IF(LEFT(Table1[[#This Row],[Section]],1)="C", "C-Batch", "Techno")</f>
        <v>Techno</v>
      </c>
      <c r="H1071" t="s">
        <v>4746</v>
      </c>
      <c r="I1071">
        <v>240</v>
      </c>
      <c r="J1071">
        <v>12</v>
      </c>
      <c r="K1071">
        <v>48</v>
      </c>
      <c r="L1071">
        <v>48</v>
      </c>
      <c r="M1071">
        <v>48</v>
      </c>
      <c r="N1071">
        <v>24</v>
      </c>
      <c r="O1071">
        <f>SUM(Table1[[#This Row],[Maths A]:[Che]])</f>
        <v>168</v>
      </c>
    </row>
    <row r="1072" spans="1:15" x14ac:dyDescent="0.25">
      <c r="A1072" t="s">
        <v>3398</v>
      </c>
      <c r="B1072" t="s">
        <v>2251</v>
      </c>
      <c r="C1072" t="s">
        <v>4748</v>
      </c>
      <c r="D1072" t="s">
        <v>67</v>
      </c>
      <c r="E1072" t="s">
        <v>472</v>
      </c>
      <c r="F1072" t="str" cm="1">
        <f t="array" ref="F10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72" t="str">
        <f>IF(LEFT(Table1[[#This Row],[Section]],1)="C", "C-Batch", "Techno")</f>
        <v>Techno</v>
      </c>
      <c r="H1072" t="s">
        <v>4746</v>
      </c>
      <c r="I1072">
        <v>240</v>
      </c>
      <c r="J1072">
        <v>82</v>
      </c>
      <c r="K1072">
        <v>40</v>
      </c>
      <c r="L1072">
        <v>48</v>
      </c>
      <c r="M1072">
        <v>40</v>
      </c>
      <c r="N1072">
        <v>52</v>
      </c>
      <c r="O1072">
        <f>SUM(Table1[[#This Row],[Maths A]:[Che]])</f>
        <v>180</v>
      </c>
    </row>
    <row r="1073" spans="1:15" x14ac:dyDescent="0.25">
      <c r="A1073" t="s">
        <v>4341</v>
      </c>
      <c r="B1073" t="s">
        <v>4342</v>
      </c>
      <c r="C1073" t="s">
        <v>4748</v>
      </c>
      <c r="D1073" t="s">
        <v>67</v>
      </c>
      <c r="E1073" t="s">
        <v>377</v>
      </c>
      <c r="F1073" t="str" cm="1">
        <f t="array" ref="F10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73" t="str">
        <f>IF(LEFT(Table1[[#This Row],[Section]],1)="C", "C-Batch", "Techno")</f>
        <v>C-Batch</v>
      </c>
      <c r="H1073" t="s">
        <v>4746</v>
      </c>
      <c r="I1073">
        <v>240</v>
      </c>
      <c r="J1073">
        <v>17</v>
      </c>
      <c r="K1073">
        <v>48</v>
      </c>
      <c r="L1073">
        <v>48</v>
      </c>
      <c r="M1073">
        <v>44</v>
      </c>
      <c r="N1073">
        <v>32</v>
      </c>
      <c r="O1073">
        <f>SUM(Table1[[#This Row],[Maths A]:[Che]])</f>
        <v>172</v>
      </c>
    </row>
    <row r="1074" spans="1:15" x14ac:dyDescent="0.25">
      <c r="A1074" t="s">
        <v>4321</v>
      </c>
      <c r="B1074" t="s">
        <v>4322</v>
      </c>
      <c r="C1074" t="s">
        <v>4748</v>
      </c>
      <c r="D1074" t="s">
        <v>67</v>
      </c>
      <c r="E1074" t="s">
        <v>77</v>
      </c>
      <c r="F1074" t="str" cm="1">
        <f t="array" ref="F10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74" t="str">
        <f>IF(LEFT(Table1[[#This Row],[Section]],1)="C", "C-Batch", "Techno")</f>
        <v>Techno</v>
      </c>
      <c r="H1074" t="s">
        <v>4746</v>
      </c>
      <c r="I1074">
        <v>240</v>
      </c>
      <c r="J1074">
        <v>21</v>
      </c>
      <c r="K1074">
        <v>48</v>
      </c>
      <c r="L1074">
        <v>48</v>
      </c>
      <c r="M1074">
        <v>48</v>
      </c>
      <c r="N1074">
        <v>44</v>
      </c>
      <c r="O1074">
        <f>SUM(Table1[[#This Row],[Maths A]:[Che]])</f>
        <v>188</v>
      </c>
    </row>
    <row r="1075" spans="1:15" x14ac:dyDescent="0.25">
      <c r="A1075" t="s">
        <v>428</v>
      </c>
      <c r="B1075" t="s">
        <v>429</v>
      </c>
      <c r="C1075" t="s">
        <v>4748</v>
      </c>
      <c r="D1075" t="s">
        <v>67</v>
      </c>
      <c r="E1075" t="s">
        <v>115</v>
      </c>
      <c r="F1075" t="str" cm="1">
        <f t="array" ref="F10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75" t="str">
        <f>IF(LEFT(Table1[[#This Row],[Section]],1)="C", "C-Batch", "Techno")</f>
        <v>C-Batch</v>
      </c>
      <c r="H1075" t="s">
        <v>4746</v>
      </c>
      <c r="I1075">
        <v>240</v>
      </c>
      <c r="J1075">
        <v>60</v>
      </c>
      <c r="K1075">
        <v>40</v>
      </c>
      <c r="L1075">
        <v>36</v>
      </c>
      <c r="M1075">
        <v>36</v>
      </c>
      <c r="N1075">
        <v>52</v>
      </c>
      <c r="O1075">
        <f>SUM(Table1[[#This Row],[Maths A]:[Che]])</f>
        <v>164</v>
      </c>
    </row>
    <row r="1076" spans="1:15" x14ac:dyDescent="0.25">
      <c r="A1076" t="s">
        <v>2599</v>
      </c>
      <c r="B1076" t="s">
        <v>2600</v>
      </c>
      <c r="C1076" t="s">
        <v>4748</v>
      </c>
      <c r="D1076" t="s">
        <v>15</v>
      </c>
      <c r="E1076" t="s">
        <v>85</v>
      </c>
      <c r="F1076" t="str" cm="1">
        <f t="array" ref="F10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76" t="str">
        <f>IF(LEFT(Table1[[#This Row],[Section]],1)="C", "C-Batch", "Techno")</f>
        <v>Techno</v>
      </c>
      <c r="H1076" t="s">
        <v>4746</v>
      </c>
      <c r="I1076">
        <v>240</v>
      </c>
      <c r="J1076">
        <v>53</v>
      </c>
      <c r="K1076">
        <v>44</v>
      </c>
      <c r="L1076">
        <v>48</v>
      </c>
      <c r="M1076">
        <v>32</v>
      </c>
      <c r="N1076">
        <v>36</v>
      </c>
      <c r="O1076">
        <f>SUM(Table1[[#This Row],[Maths A]:[Che]])</f>
        <v>160</v>
      </c>
    </row>
    <row r="1077" spans="1:15" x14ac:dyDescent="0.25">
      <c r="A1077" t="s">
        <v>1695</v>
      </c>
      <c r="B1077" t="s">
        <v>3268</v>
      </c>
      <c r="C1077" t="s">
        <v>4748</v>
      </c>
      <c r="D1077" t="s">
        <v>15</v>
      </c>
      <c r="E1077" t="s">
        <v>219</v>
      </c>
      <c r="F1077" t="str" cm="1">
        <f t="array" ref="F10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77" t="str">
        <f>IF(LEFT(Table1[[#This Row],[Section]],1)="C", "C-Batch", "Techno")</f>
        <v>Techno</v>
      </c>
      <c r="H1077" t="s">
        <v>4746</v>
      </c>
      <c r="I1077">
        <v>240</v>
      </c>
      <c r="J1077">
        <v>62</v>
      </c>
      <c r="K1077">
        <v>44</v>
      </c>
      <c r="L1077">
        <v>44</v>
      </c>
      <c r="M1077">
        <v>40</v>
      </c>
      <c r="N1077">
        <v>32</v>
      </c>
      <c r="O1077">
        <f>SUM(Table1[[#This Row],[Maths A]:[Che]])</f>
        <v>160</v>
      </c>
    </row>
    <row r="1078" spans="1:15" x14ac:dyDescent="0.25">
      <c r="A1078" t="s">
        <v>2175</v>
      </c>
      <c r="B1078" t="s">
        <v>1696</v>
      </c>
      <c r="C1078" t="s">
        <v>4748</v>
      </c>
      <c r="D1078" t="s">
        <v>15</v>
      </c>
      <c r="E1078" t="s">
        <v>122</v>
      </c>
      <c r="F1078" t="str" cm="1">
        <f t="array" ref="F10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78" t="str">
        <f>IF(LEFT(Table1[[#This Row],[Section]],1)="C", "C-Batch", "Techno")</f>
        <v>Techno</v>
      </c>
      <c r="H1078" t="s">
        <v>4746</v>
      </c>
      <c r="I1078">
        <v>240</v>
      </c>
      <c r="J1078">
        <v>15</v>
      </c>
      <c r="K1078">
        <v>48</v>
      </c>
      <c r="L1078">
        <v>52</v>
      </c>
      <c r="M1078">
        <v>48</v>
      </c>
      <c r="N1078">
        <v>32</v>
      </c>
      <c r="O1078">
        <f>SUM(Table1[[#This Row],[Maths A]:[Che]])</f>
        <v>180</v>
      </c>
    </row>
    <row r="1079" spans="1:15" x14ac:dyDescent="0.25">
      <c r="A1079" t="s">
        <v>3991</v>
      </c>
      <c r="B1079" t="s">
        <v>3992</v>
      </c>
      <c r="C1079" t="s">
        <v>4748</v>
      </c>
      <c r="D1079" t="s">
        <v>67</v>
      </c>
      <c r="E1079" t="s">
        <v>69</v>
      </c>
      <c r="F1079" t="str" cm="1">
        <f t="array" ref="F10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79" t="str">
        <f>IF(LEFT(Table1[[#This Row],[Section]],1)="C", "C-Batch", "Techno")</f>
        <v>Techno</v>
      </c>
      <c r="H1079" t="s">
        <v>4746</v>
      </c>
      <c r="I1079">
        <v>240</v>
      </c>
      <c r="J1079">
        <v>73</v>
      </c>
      <c r="K1079">
        <v>36</v>
      </c>
      <c r="L1079">
        <v>40</v>
      </c>
      <c r="M1079">
        <v>32</v>
      </c>
      <c r="N1079">
        <v>52</v>
      </c>
      <c r="O1079">
        <f>SUM(Table1[[#This Row],[Maths A]:[Che]])</f>
        <v>160</v>
      </c>
    </row>
    <row r="1080" spans="1:15" x14ac:dyDescent="0.25">
      <c r="A1080" t="s">
        <v>1121</v>
      </c>
      <c r="B1080" t="s">
        <v>1122</v>
      </c>
      <c r="C1080" t="s">
        <v>4748</v>
      </c>
      <c r="D1080" t="s">
        <v>67</v>
      </c>
      <c r="E1080" t="s">
        <v>17</v>
      </c>
      <c r="F1080" t="str" cm="1">
        <f t="array" ref="F10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80" t="str">
        <f>IF(LEFT(Table1[[#This Row],[Section]],1)="C", "C-Batch", "Techno")</f>
        <v>C-Batch</v>
      </c>
      <c r="H1080" t="s">
        <v>4746</v>
      </c>
      <c r="I1080">
        <v>240</v>
      </c>
      <c r="J1080">
        <v>84</v>
      </c>
      <c r="K1080">
        <v>44</v>
      </c>
      <c r="L1080">
        <v>44</v>
      </c>
      <c r="M1080">
        <v>40</v>
      </c>
      <c r="N1080">
        <v>28</v>
      </c>
      <c r="O1080">
        <f>SUM(Table1[[#This Row],[Maths A]:[Che]])</f>
        <v>156</v>
      </c>
    </row>
    <row r="1081" spans="1:15" x14ac:dyDescent="0.25">
      <c r="A1081" t="s">
        <v>4594</v>
      </c>
      <c r="B1081" t="s">
        <v>4595</v>
      </c>
      <c r="C1081" t="s">
        <v>4748</v>
      </c>
      <c r="D1081" t="s">
        <v>15</v>
      </c>
      <c r="E1081" t="s">
        <v>26</v>
      </c>
      <c r="F1081" t="str" cm="1">
        <f t="array" ref="F10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81" t="str">
        <f>IF(LEFT(Table1[[#This Row],[Section]],1)="C", "C-Batch", "Techno")</f>
        <v>Techno</v>
      </c>
      <c r="H1081" t="s">
        <v>4746</v>
      </c>
      <c r="I1081">
        <v>240</v>
      </c>
      <c r="J1081">
        <v>56</v>
      </c>
      <c r="K1081">
        <v>44</v>
      </c>
      <c r="L1081">
        <v>40</v>
      </c>
      <c r="M1081">
        <v>32</v>
      </c>
      <c r="N1081">
        <v>40</v>
      </c>
      <c r="O1081">
        <f>SUM(Table1[[#This Row],[Maths A]:[Che]])</f>
        <v>156</v>
      </c>
    </row>
    <row r="1082" spans="1:15" x14ac:dyDescent="0.25">
      <c r="A1082" t="s">
        <v>3001</v>
      </c>
      <c r="B1082" t="s">
        <v>3002</v>
      </c>
      <c r="C1082" t="s">
        <v>4748</v>
      </c>
      <c r="D1082" t="s">
        <v>67</v>
      </c>
      <c r="E1082" t="s">
        <v>138</v>
      </c>
      <c r="F1082" t="str" cm="1">
        <f t="array" ref="F10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82" t="str">
        <f>IF(LEFT(Table1[[#This Row],[Section]],1)="C", "C-Batch", "Techno")</f>
        <v>C-Batch</v>
      </c>
      <c r="H1082" t="s">
        <v>4746</v>
      </c>
      <c r="I1082">
        <v>240</v>
      </c>
      <c r="J1082">
        <v>10</v>
      </c>
      <c r="K1082">
        <v>56</v>
      </c>
      <c r="L1082">
        <v>56</v>
      </c>
      <c r="M1082">
        <v>52</v>
      </c>
      <c r="N1082">
        <v>28</v>
      </c>
      <c r="O1082">
        <f>SUM(Table1[[#This Row],[Maths A]:[Che]])</f>
        <v>192</v>
      </c>
    </row>
    <row r="1083" spans="1:15" x14ac:dyDescent="0.25">
      <c r="A1083" t="s">
        <v>4376</v>
      </c>
      <c r="B1083" t="s">
        <v>4377</v>
      </c>
      <c r="C1083" t="s">
        <v>4748</v>
      </c>
      <c r="D1083" t="s">
        <v>15</v>
      </c>
      <c r="E1083" t="s">
        <v>377</v>
      </c>
      <c r="F1083" t="str" cm="1">
        <f t="array" ref="F10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83" t="str">
        <f>IF(LEFT(Table1[[#This Row],[Section]],1)="C", "C-Batch", "Techno")</f>
        <v>C-Batch</v>
      </c>
      <c r="H1083" t="s">
        <v>4746</v>
      </c>
      <c r="I1083">
        <v>240</v>
      </c>
      <c r="J1083">
        <v>58</v>
      </c>
      <c r="K1083">
        <v>36</v>
      </c>
      <c r="L1083">
        <v>40</v>
      </c>
      <c r="M1083">
        <v>40</v>
      </c>
      <c r="N1083">
        <v>48</v>
      </c>
      <c r="O1083">
        <f>SUM(Table1[[#This Row],[Maths A]:[Che]])</f>
        <v>164</v>
      </c>
    </row>
    <row r="1084" spans="1:15" x14ac:dyDescent="0.25">
      <c r="A1084" t="s">
        <v>3970</v>
      </c>
      <c r="B1084" t="s">
        <v>3971</v>
      </c>
      <c r="C1084" t="s">
        <v>4748</v>
      </c>
      <c r="D1084" t="s">
        <v>15</v>
      </c>
      <c r="E1084" t="s">
        <v>394</v>
      </c>
      <c r="F1084" t="str" cm="1">
        <f t="array" ref="F10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84" t="str">
        <f>IF(LEFT(Table1[[#This Row],[Section]],1)="C", "C-Batch", "Techno")</f>
        <v>Techno</v>
      </c>
      <c r="H1084" t="s">
        <v>4746</v>
      </c>
      <c r="I1084">
        <v>240</v>
      </c>
      <c r="J1084">
        <v>38</v>
      </c>
      <c r="K1084">
        <v>36</v>
      </c>
      <c r="L1084">
        <v>36</v>
      </c>
      <c r="M1084">
        <v>40</v>
      </c>
      <c r="N1084">
        <v>36</v>
      </c>
      <c r="O1084">
        <f>SUM(Table1[[#This Row],[Maths A]:[Che]])</f>
        <v>148</v>
      </c>
    </row>
    <row r="1085" spans="1:15" x14ac:dyDescent="0.25">
      <c r="A1085" t="s">
        <v>4397</v>
      </c>
      <c r="B1085" t="s">
        <v>4398</v>
      </c>
      <c r="C1085" t="s">
        <v>4748</v>
      </c>
      <c r="D1085" t="s">
        <v>15</v>
      </c>
      <c r="E1085" t="s">
        <v>122</v>
      </c>
      <c r="F1085" t="str" cm="1">
        <f t="array" ref="F10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85" t="str">
        <f>IF(LEFT(Table1[[#This Row],[Section]],1)="C", "C-Batch", "Techno")</f>
        <v>Techno</v>
      </c>
      <c r="H1085" t="s">
        <v>4746</v>
      </c>
      <c r="I1085">
        <v>240</v>
      </c>
      <c r="J1085">
        <v>78</v>
      </c>
      <c r="K1085">
        <v>36</v>
      </c>
      <c r="L1085">
        <v>44</v>
      </c>
      <c r="M1085">
        <v>40</v>
      </c>
      <c r="N1085">
        <v>20</v>
      </c>
      <c r="O1085">
        <f>SUM(Table1[[#This Row],[Maths A]:[Che]])</f>
        <v>140</v>
      </c>
    </row>
    <row r="1086" spans="1:15" x14ac:dyDescent="0.25">
      <c r="A1086" t="s">
        <v>2595</v>
      </c>
      <c r="B1086" t="s">
        <v>2596</v>
      </c>
      <c r="C1086" t="s">
        <v>4748</v>
      </c>
      <c r="D1086" t="s">
        <v>15</v>
      </c>
      <c r="E1086" t="s">
        <v>472</v>
      </c>
      <c r="F1086" t="str" cm="1">
        <f t="array" ref="F10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86" t="str">
        <f>IF(LEFT(Table1[[#This Row],[Section]],1)="C", "C-Batch", "Techno")</f>
        <v>Techno</v>
      </c>
      <c r="H1086" t="s">
        <v>4746</v>
      </c>
      <c r="I1086">
        <v>240</v>
      </c>
      <c r="J1086">
        <v>84</v>
      </c>
      <c r="K1086">
        <v>44</v>
      </c>
      <c r="L1086">
        <v>44</v>
      </c>
      <c r="M1086">
        <v>36</v>
      </c>
      <c r="N1086">
        <v>44</v>
      </c>
      <c r="O1086">
        <f>SUM(Table1[[#This Row],[Maths A]:[Che]])</f>
        <v>168</v>
      </c>
    </row>
    <row r="1087" spans="1:15" x14ac:dyDescent="0.25">
      <c r="A1087" t="s">
        <v>3406</v>
      </c>
      <c r="B1087" t="s">
        <v>3407</v>
      </c>
      <c r="C1087" t="s">
        <v>4748</v>
      </c>
      <c r="D1087" t="s">
        <v>67</v>
      </c>
      <c r="E1087" t="s">
        <v>472</v>
      </c>
      <c r="F1087" t="str" cm="1">
        <f t="array" ref="F10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87" t="str">
        <f>IF(LEFT(Table1[[#This Row],[Section]],1)="C", "C-Batch", "Techno")</f>
        <v>Techno</v>
      </c>
      <c r="H1087" t="s">
        <v>4746</v>
      </c>
      <c r="I1087">
        <v>240</v>
      </c>
      <c r="J1087">
        <v>26</v>
      </c>
      <c r="K1087">
        <v>48</v>
      </c>
      <c r="L1087">
        <v>48</v>
      </c>
      <c r="M1087">
        <v>48</v>
      </c>
      <c r="N1087">
        <v>12</v>
      </c>
      <c r="O1087">
        <f>SUM(Table1[[#This Row],[Maths A]:[Che]])</f>
        <v>156</v>
      </c>
    </row>
    <row r="1088" spans="1:15" x14ac:dyDescent="0.25">
      <c r="A1088" t="s">
        <v>4169</v>
      </c>
      <c r="B1088" t="s">
        <v>4170</v>
      </c>
      <c r="C1088" t="s">
        <v>4748</v>
      </c>
      <c r="D1088" t="s">
        <v>67</v>
      </c>
      <c r="E1088" t="s">
        <v>260</v>
      </c>
      <c r="F1088" t="str" cm="1">
        <f t="array" ref="F10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88" t="str">
        <f>IF(LEFT(Table1[[#This Row],[Section]],1)="C", "C-Batch", "Techno")</f>
        <v>C-Batch</v>
      </c>
      <c r="H1088" t="s">
        <v>4746</v>
      </c>
      <c r="I1088">
        <v>240</v>
      </c>
      <c r="J1088">
        <v>87</v>
      </c>
      <c r="K1088">
        <v>40</v>
      </c>
      <c r="L1088">
        <v>40</v>
      </c>
      <c r="M1088">
        <v>36</v>
      </c>
      <c r="N1088">
        <v>44</v>
      </c>
      <c r="O1088">
        <f>SUM(Table1[[#This Row],[Maths A]:[Che]])</f>
        <v>160</v>
      </c>
    </row>
    <row r="1089" spans="1:15" x14ac:dyDescent="0.25">
      <c r="A1089" t="s">
        <v>528</v>
      </c>
      <c r="B1089" t="s">
        <v>529</v>
      </c>
      <c r="C1089" t="s">
        <v>4748</v>
      </c>
      <c r="D1089" t="s">
        <v>67</v>
      </c>
      <c r="E1089" t="s">
        <v>377</v>
      </c>
      <c r="F1089" t="str" cm="1">
        <f t="array" ref="F10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89" t="str">
        <f>IF(LEFT(Table1[[#This Row],[Section]],1)="C", "C-Batch", "Techno")</f>
        <v>C-Batch</v>
      </c>
      <c r="H1089" t="s">
        <v>4746</v>
      </c>
      <c r="I1089">
        <v>240</v>
      </c>
      <c r="J1089">
        <v>79</v>
      </c>
      <c r="K1089">
        <v>40</v>
      </c>
      <c r="L1089">
        <v>40</v>
      </c>
      <c r="M1089">
        <v>40</v>
      </c>
      <c r="N1089">
        <v>48</v>
      </c>
      <c r="O1089">
        <f>SUM(Table1[[#This Row],[Maths A]:[Che]])</f>
        <v>168</v>
      </c>
    </row>
    <row r="1090" spans="1:15" x14ac:dyDescent="0.25">
      <c r="A1090" t="s">
        <v>1316</v>
      </c>
      <c r="B1090" t="s">
        <v>1317</v>
      </c>
      <c r="C1090" t="s">
        <v>4748</v>
      </c>
      <c r="D1090" t="s">
        <v>15</v>
      </c>
      <c r="E1090" t="s">
        <v>138</v>
      </c>
      <c r="F1090" t="str" cm="1">
        <f t="array" ref="F10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90" t="str">
        <f>IF(LEFT(Table1[[#This Row],[Section]],1)="C", "C-Batch", "Techno")</f>
        <v>C-Batch</v>
      </c>
      <c r="H1090" t="s">
        <v>4746</v>
      </c>
      <c r="I1090">
        <v>240</v>
      </c>
      <c r="J1090">
        <v>13</v>
      </c>
      <c r="K1090">
        <v>52</v>
      </c>
      <c r="L1090">
        <v>52</v>
      </c>
      <c r="M1090">
        <v>44</v>
      </c>
      <c r="N1090">
        <v>40</v>
      </c>
      <c r="O1090">
        <f>SUM(Table1[[#This Row],[Maths A]:[Che]])</f>
        <v>188</v>
      </c>
    </row>
    <row r="1091" spans="1:15" x14ac:dyDescent="0.25">
      <c r="A1091" t="s">
        <v>1468</v>
      </c>
      <c r="B1091" t="s">
        <v>1469</v>
      </c>
      <c r="C1091" t="s">
        <v>4748</v>
      </c>
      <c r="D1091" t="s">
        <v>15</v>
      </c>
      <c r="E1091" t="s">
        <v>17</v>
      </c>
      <c r="F1091" t="str" cm="1">
        <f t="array" ref="F10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91" t="str">
        <f>IF(LEFT(Table1[[#This Row],[Section]],1)="C", "C-Batch", "Techno")</f>
        <v>C-Batch</v>
      </c>
      <c r="H1091" t="s">
        <v>4746</v>
      </c>
      <c r="I1091">
        <v>240</v>
      </c>
      <c r="J1091">
        <v>5</v>
      </c>
      <c r="K1091">
        <v>60</v>
      </c>
      <c r="L1091">
        <v>56</v>
      </c>
      <c r="M1091">
        <v>56</v>
      </c>
      <c r="N1091">
        <v>44</v>
      </c>
      <c r="O1091">
        <f>SUM(Table1[[#This Row],[Maths A]:[Che]])</f>
        <v>216</v>
      </c>
    </row>
    <row r="1092" spans="1:15" x14ac:dyDescent="0.25">
      <c r="A1092" t="s">
        <v>2408</v>
      </c>
      <c r="B1092" t="s">
        <v>2409</v>
      </c>
      <c r="C1092" t="s">
        <v>4748</v>
      </c>
      <c r="D1092" t="s">
        <v>15</v>
      </c>
      <c r="E1092" t="s">
        <v>219</v>
      </c>
      <c r="F1092" t="str" cm="1">
        <f t="array" ref="F10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092" t="str">
        <f>IF(LEFT(Table1[[#This Row],[Section]],1)="C", "C-Batch", "Techno")</f>
        <v>Techno</v>
      </c>
      <c r="H1092" t="s">
        <v>4746</v>
      </c>
      <c r="I1092">
        <v>240</v>
      </c>
      <c r="J1092">
        <v>59</v>
      </c>
      <c r="K1092">
        <v>36</v>
      </c>
      <c r="L1092">
        <v>44</v>
      </c>
      <c r="M1092">
        <v>40</v>
      </c>
      <c r="N1092">
        <v>52</v>
      </c>
      <c r="O1092">
        <f>SUM(Table1[[#This Row],[Maths A]:[Che]])</f>
        <v>172</v>
      </c>
    </row>
    <row r="1093" spans="1:15" x14ac:dyDescent="0.25">
      <c r="A1093" t="s">
        <v>3583</v>
      </c>
      <c r="B1093" t="s">
        <v>3584</v>
      </c>
      <c r="C1093" t="s">
        <v>4748</v>
      </c>
      <c r="D1093" t="s">
        <v>15</v>
      </c>
      <c r="E1093" t="s">
        <v>394</v>
      </c>
      <c r="F1093" t="str" cm="1">
        <f t="array" ref="F10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93" t="str">
        <f>IF(LEFT(Table1[[#This Row],[Section]],1)="C", "C-Batch", "Techno")</f>
        <v>Techno</v>
      </c>
      <c r="H1093" t="s">
        <v>4746</v>
      </c>
      <c r="I1093">
        <v>240</v>
      </c>
      <c r="J1093">
        <v>77</v>
      </c>
      <c r="K1093">
        <v>40</v>
      </c>
      <c r="L1093">
        <v>48</v>
      </c>
      <c r="M1093">
        <v>44</v>
      </c>
      <c r="N1093">
        <v>32</v>
      </c>
      <c r="O1093">
        <f>SUM(Table1[[#This Row],[Maths A]:[Che]])</f>
        <v>164</v>
      </c>
    </row>
    <row r="1094" spans="1:15" x14ac:dyDescent="0.25">
      <c r="A1094" t="s">
        <v>1005</v>
      </c>
      <c r="B1094" t="s">
        <v>1006</v>
      </c>
      <c r="C1094" t="s">
        <v>4748</v>
      </c>
      <c r="D1094" t="s">
        <v>15</v>
      </c>
      <c r="E1094" t="s">
        <v>77</v>
      </c>
      <c r="F1094" t="str" cm="1">
        <f t="array" ref="F10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094" t="str">
        <f>IF(LEFT(Table1[[#This Row],[Section]],1)="C", "C-Batch", "Techno")</f>
        <v>Techno</v>
      </c>
      <c r="H1094" t="s">
        <v>4746</v>
      </c>
      <c r="I1094">
        <v>240</v>
      </c>
      <c r="J1094">
        <v>76</v>
      </c>
      <c r="K1094">
        <v>40</v>
      </c>
      <c r="L1094">
        <v>48</v>
      </c>
      <c r="M1094">
        <v>40</v>
      </c>
      <c r="N1094">
        <v>32</v>
      </c>
      <c r="O1094">
        <f>SUM(Table1[[#This Row],[Maths A]:[Che]])</f>
        <v>160</v>
      </c>
    </row>
    <row r="1095" spans="1:15" x14ac:dyDescent="0.25">
      <c r="A1095" t="s">
        <v>3261</v>
      </c>
      <c r="B1095" t="s">
        <v>4866</v>
      </c>
      <c r="C1095" t="s">
        <v>4748</v>
      </c>
      <c r="D1095" t="s">
        <v>15</v>
      </c>
      <c r="E1095" t="s">
        <v>69</v>
      </c>
      <c r="F1095" t="str" cm="1">
        <f t="array" ref="F10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095" t="str">
        <f>IF(LEFT(Table1[[#This Row],[Section]],1)="C", "C-Batch", "Techno")</f>
        <v>Techno</v>
      </c>
      <c r="H1095" t="s">
        <v>4746</v>
      </c>
      <c r="I1095">
        <v>240</v>
      </c>
      <c r="J1095">
        <v>2</v>
      </c>
      <c r="K1095">
        <v>56</v>
      </c>
      <c r="L1095">
        <v>60</v>
      </c>
      <c r="M1095">
        <v>56</v>
      </c>
      <c r="N1095">
        <v>44</v>
      </c>
      <c r="O1095">
        <f>SUM(Table1[[#This Row],[Maths A]:[Che]])</f>
        <v>216</v>
      </c>
    </row>
    <row r="1096" spans="1:15" x14ac:dyDescent="0.25">
      <c r="A1096" t="s">
        <v>4191</v>
      </c>
      <c r="B1096" t="s">
        <v>3262</v>
      </c>
      <c r="C1096" t="s">
        <v>4748</v>
      </c>
      <c r="D1096" t="s">
        <v>15</v>
      </c>
      <c r="E1096" t="s">
        <v>115</v>
      </c>
      <c r="F1096" t="str" cm="1">
        <f t="array" ref="F10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96" t="str">
        <f>IF(LEFT(Table1[[#This Row],[Section]],1)="C", "C-Batch", "Techno")</f>
        <v>C-Batch</v>
      </c>
      <c r="H1096" t="s">
        <v>4746</v>
      </c>
      <c r="I1096">
        <v>240</v>
      </c>
      <c r="J1096">
        <v>73</v>
      </c>
      <c r="K1096">
        <v>40</v>
      </c>
      <c r="L1096">
        <v>40</v>
      </c>
      <c r="M1096">
        <v>36</v>
      </c>
      <c r="N1096">
        <v>52</v>
      </c>
      <c r="O1096">
        <f>SUM(Table1[[#This Row],[Maths A]:[Che]])</f>
        <v>168</v>
      </c>
    </row>
    <row r="1097" spans="1:15" x14ac:dyDescent="0.25">
      <c r="A1097" t="s">
        <v>4153</v>
      </c>
      <c r="B1097" t="s">
        <v>4154</v>
      </c>
      <c r="C1097" t="s">
        <v>4748</v>
      </c>
      <c r="D1097" t="s">
        <v>67</v>
      </c>
      <c r="E1097" t="s">
        <v>34</v>
      </c>
      <c r="F1097" t="str" cm="1">
        <f t="array" ref="F10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097" t="str">
        <f>IF(LEFT(Table1[[#This Row],[Section]],1)="C", "C-Batch", "Techno")</f>
        <v>C-Batch</v>
      </c>
      <c r="H1097" t="s">
        <v>4746</v>
      </c>
      <c r="I1097">
        <v>240</v>
      </c>
      <c r="J1097">
        <v>3</v>
      </c>
      <c r="K1097">
        <v>56</v>
      </c>
      <c r="L1097">
        <v>56</v>
      </c>
      <c r="M1097">
        <v>52</v>
      </c>
      <c r="N1097">
        <v>44</v>
      </c>
      <c r="O1097">
        <f>SUM(Table1[[#This Row],[Maths A]:[Che]])</f>
        <v>208</v>
      </c>
    </row>
    <row r="1098" spans="1:15" x14ac:dyDescent="0.25">
      <c r="A1098" t="s">
        <v>691</v>
      </c>
      <c r="B1098" t="s">
        <v>692</v>
      </c>
      <c r="C1098" t="s">
        <v>4748</v>
      </c>
      <c r="D1098" t="s">
        <v>67</v>
      </c>
      <c r="E1098" t="s">
        <v>260</v>
      </c>
      <c r="F1098" t="str" cm="1">
        <f t="array" ref="F10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98" t="str">
        <f>IF(LEFT(Table1[[#This Row],[Section]],1)="C", "C-Batch", "Techno")</f>
        <v>C-Batch</v>
      </c>
      <c r="H1098" t="s">
        <v>4746</v>
      </c>
      <c r="I1098">
        <v>240</v>
      </c>
      <c r="J1098">
        <v>56</v>
      </c>
      <c r="K1098">
        <v>36</v>
      </c>
      <c r="L1098">
        <v>44</v>
      </c>
      <c r="M1098">
        <v>44</v>
      </c>
      <c r="N1098">
        <v>48</v>
      </c>
      <c r="O1098">
        <f>SUM(Table1[[#This Row],[Maths A]:[Che]])</f>
        <v>172</v>
      </c>
    </row>
    <row r="1099" spans="1:15" x14ac:dyDescent="0.25">
      <c r="A1099" t="s">
        <v>2379</v>
      </c>
      <c r="B1099" t="s">
        <v>2380</v>
      </c>
      <c r="C1099" t="s">
        <v>4748</v>
      </c>
      <c r="D1099" t="s">
        <v>67</v>
      </c>
      <c r="E1099" t="s">
        <v>159</v>
      </c>
      <c r="F1099" t="str" cm="1">
        <f t="array" ref="F10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099" t="str">
        <f>IF(LEFT(Table1[[#This Row],[Section]],1)="C", "C-Batch", "Techno")</f>
        <v>C-Batch</v>
      </c>
      <c r="H1099" t="s">
        <v>4746</v>
      </c>
      <c r="I1099">
        <v>240</v>
      </c>
      <c r="J1099">
        <v>27</v>
      </c>
      <c r="K1099">
        <v>48</v>
      </c>
      <c r="L1099">
        <v>52</v>
      </c>
      <c r="M1099">
        <v>48</v>
      </c>
      <c r="N1099">
        <v>48</v>
      </c>
      <c r="O1099">
        <f>SUM(Table1[[#This Row],[Maths A]:[Che]])</f>
        <v>196</v>
      </c>
    </row>
    <row r="1100" spans="1:15" x14ac:dyDescent="0.25">
      <c r="A1100" t="s">
        <v>1069</v>
      </c>
      <c r="B1100" t="s">
        <v>1070</v>
      </c>
      <c r="C1100" t="s">
        <v>4748</v>
      </c>
      <c r="D1100" t="s">
        <v>67</v>
      </c>
      <c r="E1100" t="s">
        <v>472</v>
      </c>
      <c r="F1100" t="str" cm="1">
        <f t="array" ref="F11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100" t="str">
        <f>IF(LEFT(Table1[[#This Row],[Section]],1)="C", "C-Batch", "Techno")</f>
        <v>Techno</v>
      </c>
      <c r="H1100" t="s">
        <v>4746</v>
      </c>
      <c r="I1100">
        <v>240</v>
      </c>
      <c r="J1100">
        <v>64</v>
      </c>
      <c r="K1100">
        <v>36</v>
      </c>
      <c r="L1100">
        <v>40</v>
      </c>
      <c r="M1100">
        <v>32</v>
      </c>
      <c r="N1100">
        <v>48</v>
      </c>
      <c r="O1100">
        <f>SUM(Table1[[#This Row],[Maths A]:[Che]])</f>
        <v>156</v>
      </c>
    </row>
    <row r="1101" spans="1:15" x14ac:dyDescent="0.25">
      <c r="A1101" t="s">
        <v>1713</v>
      </c>
      <c r="B1101" t="s">
        <v>1714</v>
      </c>
      <c r="C1101" t="s">
        <v>4748</v>
      </c>
      <c r="D1101" t="s">
        <v>15</v>
      </c>
      <c r="E1101" t="s">
        <v>159</v>
      </c>
      <c r="F1101" t="str" cm="1">
        <f t="array" ref="F11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101" t="str">
        <f>IF(LEFT(Table1[[#This Row],[Section]],1)="C", "C-Batch", "Techno")</f>
        <v>C-Batch</v>
      </c>
      <c r="H1101" t="s">
        <v>4746</v>
      </c>
      <c r="I1101">
        <v>240</v>
      </c>
      <c r="J1101">
        <v>97</v>
      </c>
      <c r="K1101">
        <v>48</v>
      </c>
      <c r="L1101">
        <v>48</v>
      </c>
      <c r="M1101">
        <v>36</v>
      </c>
      <c r="N1101">
        <v>40</v>
      </c>
      <c r="O1101">
        <f>SUM(Table1[[#This Row],[Maths A]:[Che]])</f>
        <v>172</v>
      </c>
    </row>
    <row r="1102" spans="1:15" x14ac:dyDescent="0.25">
      <c r="A1102" t="s">
        <v>1055</v>
      </c>
      <c r="B1102" t="s">
        <v>1056</v>
      </c>
      <c r="C1102" t="s">
        <v>4748</v>
      </c>
      <c r="D1102" t="s">
        <v>15</v>
      </c>
      <c r="E1102" t="s">
        <v>233</v>
      </c>
      <c r="F1102" t="str" cm="1">
        <f t="array" ref="F11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02" t="str">
        <f>IF(LEFT(Table1[[#This Row],[Section]],1)="C", "C-Batch", "Techno")</f>
        <v>C-Batch</v>
      </c>
      <c r="H1102" t="s">
        <v>4746</v>
      </c>
      <c r="I1102">
        <v>240</v>
      </c>
      <c r="J1102">
        <v>92</v>
      </c>
      <c r="K1102">
        <v>36</v>
      </c>
      <c r="L1102">
        <v>44</v>
      </c>
      <c r="M1102">
        <v>44</v>
      </c>
      <c r="N1102">
        <v>28</v>
      </c>
      <c r="O1102">
        <f>SUM(Table1[[#This Row],[Maths A]:[Che]])</f>
        <v>152</v>
      </c>
    </row>
    <row r="1103" spans="1:15" x14ac:dyDescent="0.25">
      <c r="A1103" t="s">
        <v>197</v>
      </c>
      <c r="B1103" t="s">
        <v>194</v>
      </c>
      <c r="C1103" t="s">
        <v>4748</v>
      </c>
      <c r="D1103" t="s">
        <v>15</v>
      </c>
      <c r="E1103" t="s">
        <v>85</v>
      </c>
      <c r="F1103" t="str" cm="1">
        <f t="array" ref="F11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03" t="str">
        <f>IF(LEFT(Table1[[#This Row],[Section]],1)="C", "C-Batch", "Techno")</f>
        <v>Techno</v>
      </c>
      <c r="H1103" t="s">
        <v>4746</v>
      </c>
      <c r="I1103">
        <v>240</v>
      </c>
      <c r="J1103">
        <v>58</v>
      </c>
      <c r="K1103">
        <v>40</v>
      </c>
      <c r="L1103">
        <v>36</v>
      </c>
      <c r="M1103">
        <v>40</v>
      </c>
      <c r="N1103">
        <v>16</v>
      </c>
      <c r="O1103">
        <f>SUM(Table1[[#This Row],[Maths A]:[Che]])</f>
        <v>132</v>
      </c>
    </row>
    <row r="1104" spans="1:15" x14ac:dyDescent="0.25">
      <c r="A1104" t="s">
        <v>3681</v>
      </c>
      <c r="B1104" t="s">
        <v>3682</v>
      </c>
      <c r="C1104" t="s">
        <v>4748</v>
      </c>
      <c r="D1104" t="s">
        <v>15</v>
      </c>
      <c r="E1104" t="s">
        <v>260</v>
      </c>
      <c r="F1104" t="str" cm="1">
        <f t="array" ref="F11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104" t="str">
        <f>IF(LEFT(Table1[[#This Row],[Section]],1)="C", "C-Batch", "Techno")</f>
        <v>C-Batch</v>
      </c>
      <c r="H1104" t="s">
        <v>4746</v>
      </c>
      <c r="I1104">
        <v>240</v>
      </c>
      <c r="J1104">
        <v>16</v>
      </c>
      <c r="K1104">
        <v>48</v>
      </c>
      <c r="L1104">
        <v>44</v>
      </c>
      <c r="M1104">
        <v>48</v>
      </c>
      <c r="N1104">
        <v>36</v>
      </c>
      <c r="O1104">
        <f>SUM(Table1[[#This Row],[Maths A]:[Che]])</f>
        <v>176</v>
      </c>
    </row>
    <row r="1105" spans="1:15" x14ac:dyDescent="0.25">
      <c r="A1105" t="s">
        <v>191</v>
      </c>
      <c r="B1105" t="s">
        <v>192</v>
      </c>
      <c r="C1105" t="s">
        <v>4748</v>
      </c>
      <c r="D1105" t="s">
        <v>67</v>
      </c>
      <c r="E1105" t="s">
        <v>138</v>
      </c>
      <c r="F1105" t="str" cm="1">
        <f t="array" ref="F11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05" t="str">
        <f>IF(LEFT(Table1[[#This Row],[Section]],1)="C", "C-Batch", "Techno")</f>
        <v>C-Batch</v>
      </c>
      <c r="H1105" t="s">
        <v>4746</v>
      </c>
      <c r="I1105">
        <v>240</v>
      </c>
      <c r="J1105">
        <v>21</v>
      </c>
      <c r="K1105">
        <v>52</v>
      </c>
      <c r="L1105">
        <v>52</v>
      </c>
      <c r="M1105">
        <v>44</v>
      </c>
      <c r="N1105">
        <v>44</v>
      </c>
      <c r="O1105">
        <f>SUM(Table1[[#This Row],[Maths A]:[Che]])</f>
        <v>192</v>
      </c>
    </row>
    <row r="1106" spans="1:15" x14ac:dyDescent="0.25">
      <c r="A1106" t="s">
        <v>3747</v>
      </c>
      <c r="B1106" t="s">
        <v>3748</v>
      </c>
      <c r="C1106" t="s">
        <v>4748</v>
      </c>
      <c r="D1106" t="s">
        <v>67</v>
      </c>
      <c r="E1106" t="s">
        <v>69</v>
      </c>
      <c r="F1106" t="str" cm="1">
        <f t="array" ref="F11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06" t="str">
        <f>IF(LEFT(Table1[[#This Row],[Section]],1)="C", "C-Batch", "Techno")</f>
        <v>Techno</v>
      </c>
      <c r="H1106" t="s">
        <v>4746</v>
      </c>
      <c r="I1106">
        <v>240</v>
      </c>
      <c r="J1106">
        <v>9</v>
      </c>
      <c r="K1106">
        <v>56</v>
      </c>
      <c r="L1106">
        <v>56</v>
      </c>
      <c r="M1106">
        <v>52</v>
      </c>
      <c r="N1106">
        <v>44</v>
      </c>
      <c r="O1106">
        <f>SUM(Table1[[#This Row],[Maths A]:[Che]])</f>
        <v>208</v>
      </c>
    </row>
    <row r="1107" spans="1:15" x14ac:dyDescent="0.25">
      <c r="A1107" t="s">
        <v>2293</v>
      </c>
      <c r="B1107" t="s">
        <v>2294</v>
      </c>
      <c r="C1107" t="s">
        <v>4748</v>
      </c>
      <c r="D1107" t="s">
        <v>15</v>
      </c>
      <c r="E1107" t="s">
        <v>377</v>
      </c>
      <c r="F1107" t="str" cm="1">
        <f t="array" ref="F11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07" t="str">
        <f>IF(LEFT(Table1[[#This Row],[Section]],1)="C", "C-Batch", "Techno")</f>
        <v>C-Batch</v>
      </c>
      <c r="H1107" t="s">
        <v>4746</v>
      </c>
      <c r="I1107">
        <v>240</v>
      </c>
      <c r="J1107">
        <v>28</v>
      </c>
      <c r="K1107">
        <v>48</v>
      </c>
      <c r="L1107">
        <v>44</v>
      </c>
      <c r="M1107">
        <v>40</v>
      </c>
      <c r="N1107">
        <v>52</v>
      </c>
      <c r="O1107">
        <f>SUM(Table1[[#This Row],[Maths A]:[Che]])</f>
        <v>184</v>
      </c>
    </row>
    <row r="1108" spans="1:15" x14ac:dyDescent="0.25">
      <c r="A1108" t="s">
        <v>4105</v>
      </c>
      <c r="B1108" t="s">
        <v>4106</v>
      </c>
      <c r="C1108" t="s">
        <v>4748</v>
      </c>
      <c r="D1108" t="s">
        <v>15</v>
      </c>
      <c r="E1108" t="s">
        <v>52</v>
      </c>
      <c r="F1108" t="str" cm="1">
        <f t="array" ref="F11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08" t="str">
        <f>IF(LEFT(Table1[[#This Row],[Section]],1)="C", "C-Batch", "Techno")</f>
        <v>Techno</v>
      </c>
      <c r="H1108" t="s">
        <v>4746</v>
      </c>
      <c r="I1108">
        <v>240</v>
      </c>
      <c r="J1108">
        <v>82</v>
      </c>
      <c r="K1108">
        <v>44</v>
      </c>
      <c r="L1108">
        <v>40</v>
      </c>
      <c r="M1108">
        <v>32</v>
      </c>
      <c r="N1108">
        <v>48</v>
      </c>
      <c r="O1108">
        <f>SUM(Table1[[#This Row],[Maths A]:[Che]])</f>
        <v>164</v>
      </c>
    </row>
    <row r="1109" spans="1:15" x14ac:dyDescent="0.25">
      <c r="A1109" t="s">
        <v>3376</v>
      </c>
      <c r="B1109" t="s">
        <v>3377</v>
      </c>
      <c r="C1109" t="s">
        <v>4748</v>
      </c>
      <c r="D1109" t="s">
        <v>67</v>
      </c>
      <c r="E1109" t="s">
        <v>282</v>
      </c>
      <c r="F1109" t="str" cm="1">
        <f t="array" ref="F11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09" t="str">
        <f>IF(LEFT(Table1[[#This Row],[Section]],1)="C", "C-Batch", "Techno")</f>
        <v>Techno</v>
      </c>
      <c r="H1109" t="s">
        <v>4746</v>
      </c>
      <c r="I1109">
        <v>240</v>
      </c>
      <c r="J1109">
        <v>33</v>
      </c>
      <c r="K1109">
        <v>44</v>
      </c>
      <c r="L1109">
        <v>48</v>
      </c>
      <c r="M1109">
        <v>44</v>
      </c>
      <c r="N1109">
        <v>44</v>
      </c>
      <c r="O1109">
        <f>SUM(Table1[[#This Row],[Maths A]:[Che]])</f>
        <v>180</v>
      </c>
    </row>
    <row r="1110" spans="1:15" x14ac:dyDescent="0.25">
      <c r="A1110" t="s">
        <v>3687</v>
      </c>
      <c r="B1110" t="s">
        <v>4816</v>
      </c>
      <c r="C1110" t="s">
        <v>4748</v>
      </c>
      <c r="D1110" t="s">
        <v>67</v>
      </c>
      <c r="E1110" t="s">
        <v>394</v>
      </c>
      <c r="F1110" t="str" cm="1">
        <f t="array" ref="F11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10" t="str">
        <f>IF(LEFT(Table1[[#This Row],[Section]],1)="C", "C-Batch", "Techno")</f>
        <v>Techno</v>
      </c>
      <c r="H1110" t="s">
        <v>4746</v>
      </c>
      <c r="I1110">
        <v>240</v>
      </c>
      <c r="J1110">
        <v>25</v>
      </c>
      <c r="K1110">
        <v>48</v>
      </c>
      <c r="L1110">
        <v>52</v>
      </c>
      <c r="M1110">
        <v>40</v>
      </c>
      <c r="N1110">
        <v>24</v>
      </c>
      <c r="O1110">
        <f>SUM(Table1[[#This Row],[Maths A]:[Che]])</f>
        <v>164</v>
      </c>
    </row>
    <row r="1111" spans="1:15" x14ac:dyDescent="0.25">
      <c r="A1111" t="s">
        <v>3710</v>
      </c>
      <c r="B1111" t="s">
        <v>3688</v>
      </c>
      <c r="C1111" t="s">
        <v>4748</v>
      </c>
      <c r="D1111" t="s">
        <v>67</v>
      </c>
      <c r="E1111" t="s">
        <v>233</v>
      </c>
      <c r="F1111" t="str" cm="1">
        <f t="array" ref="F11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11" t="str">
        <f>IF(LEFT(Table1[[#This Row],[Section]],1)="C", "C-Batch", "Techno")</f>
        <v>C-Batch</v>
      </c>
      <c r="H1111" t="s">
        <v>4746</v>
      </c>
      <c r="I1111">
        <v>240</v>
      </c>
      <c r="J1111">
        <v>35</v>
      </c>
      <c r="K1111">
        <v>44</v>
      </c>
      <c r="L1111">
        <v>40</v>
      </c>
      <c r="M1111">
        <v>36</v>
      </c>
      <c r="N1111">
        <v>40</v>
      </c>
      <c r="O1111">
        <f>SUM(Table1[[#This Row],[Maths A]:[Che]])</f>
        <v>160</v>
      </c>
    </row>
    <row r="1112" spans="1:15" x14ac:dyDescent="0.25">
      <c r="A1112" t="s">
        <v>3610</v>
      </c>
      <c r="B1112" t="s">
        <v>3611</v>
      </c>
      <c r="C1112" t="s">
        <v>4748</v>
      </c>
      <c r="D1112" t="s">
        <v>67</v>
      </c>
      <c r="E1112" t="s">
        <v>115</v>
      </c>
      <c r="F1112" t="str" cm="1">
        <f t="array" ref="F11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12" t="str">
        <f>IF(LEFT(Table1[[#This Row],[Section]],1)="C", "C-Batch", "Techno")</f>
        <v>C-Batch</v>
      </c>
      <c r="H1112" t="s">
        <v>4746</v>
      </c>
      <c r="I1112">
        <v>240</v>
      </c>
      <c r="J1112">
        <v>87</v>
      </c>
      <c r="K1112">
        <v>40</v>
      </c>
      <c r="L1112">
        <v>40</v>
      </c>
      <c r="M1112">
        <v>32</v>
      </c>
      <c r="N1112">
        <v>36</v>
      </c>
      <c r="O1112">
        <f>SUM(Table1[[#This Row],[Maths A]:[Che]])</f>
        <v>148</v>
      </c>
    </row>
    <row r="1113" spans="1:15" x14ac:dyDescent="0.25">
      <c r="A1113" t="s">
        <v>2156</v>
      </c>
      <c r="B1113" t="s">
        <v>2157</v>
      </c>
      <c r="C1113" t="s">
        <v>4748</v>
      </c>
      <c r="D1113" t="s">
        <v>67</v>
      </c>
      <c r="E1113" t="s">
        <v>26</v>
      </c>
      <c r="F1113" t="str" cm="1">
        <f t="array" ref="F11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13" t="str">
        <f>IF(LEFT(Table1[[#This Row],[Section]],1)="C", "C-Batch", "Techno")</f>
        <v>Techno</v>
      </c>
      <c r="H1113" t="s">
        <v>4746</v>
      </c>
      <c r="I1113">
        <v>240</v>
      </c>
      <c r="J1113">
        <v>27</v>
      </c>
      <c r="K1113">
        <v>44</v>
      </c>
      <c r="L1113">
        <v>48</v>
      </c>
      <c r="M1113">
        <v>48</v>
      </c>
      <c r="N1113">
        <v>36</v>
      </c>
      <c r="O1113">
        <f>SUM(Table1[[#This Row],[Maths A]:[Che]])</f>
        <v>176</v>
      </c>
    </row>
    <row r="1114" spans="1:15" x14ac:dyDescent="0.25">
      <c r="A1114" t="s">
        <v>1015</v>
      </c>
      <c r="B1114" t="s">
        <v>1016</v>
      </c>
      <c r="C1114" t="s">
        <v>4748</v>
      </c>
      <c r="D1114" t="s">
        <v>67</v>
      </c>
      <c r="E1114" t="s">
        <v>159</v>
      </c>
      <c r="F1114" t="str" cm="1">
        <f t="array" ref="F11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114" t="str">
        <f>IF(LEFT(Table1[[#This Row],[Section]],1)="C", "C-Batch", "Techno")</f>
        <v>C-Batch</v>
      </c>
      <c r="H1114" t="s">
        <v>4746</v>
      </c>
      <c r="I1114">
        <v>240</v>
      </c>
      <c r="J1114">
        <v>4</v>
      </c>
      <c r="K1114">
        <v>56</v>
      </c>
      <c r="L1114">
        <v>56</v>
      </c>
      <c r="M1114">
        <v>52</v>
      </c>
      <c r="N1114">
        <v>48</v>
      </c>
      <c r="O1114">
        <f>SUM(Table1[[#This Row],[Maths A]:[Che]])</f>
        <v>212</v>
      </c>
    </row>
    <row r="1115" spans="1:15" x14ac:dyDescent="0.25">
      <c r="A1115" t="s">
        <v>3665</v>
      </c>
      <c r="B1115" t="s">
        <v>2237</v>
      </c>
      <c r="C1115" t="s">
        <v>4748</v>
      </c>
      <c r="D1115" t="s">
        <v>67</v>
      </c>
      <c r="E1115" t="s">
        <v>472</v>
      </c>
      <c r="F1115" t="str" cm="1">
        <f t="array" ref="F11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115" t="str">
        <f>IF(LEFT(Table1[[#This Row],[Section]],1)="C", "C-Batch", "Techno")</f>
        <v>Techno</v>
      </c>
      <c r="H1115" t="s">
        <v>4746</v>
      </c>
      <c r="I1115">
        <v>240</v>
      </c>
      <c r="J1115">
        <v>58</v>
      </c>
      <c r="K1115">
        <v>40</v>
      </c>
      <c r="L1115">
        <v>48</v>
      </c>
      <c r="M1115">
        <v>40</v>
      </c>
      <c r="N1115">
        <v>48</v>
      </c>
      <c r="O1115">
        <f>SUM(Table1[[#This Row],[Maths A]:[Che]])</f>
        <v>176</v>
      </c>
    </row>
    <row r="1116" spans="1:15" x14ac:dyDescent="0.25">
      <c r="A1116" t="s">
        <v>4401</v>
      </c>
      <c r="B1116" t="s">
        <v>3187</v>
      </c>
      <c r="C1116" t="s">
        <v>4748</v>
      </c>
      <c r="D1116" t="s">
        <v>67</v>
      </c>
      <c r="E1116" t="s">
        <v>26</v>
      </c>
      <c r="F1116" t="str" cm="1">
        <f t="array" ref="F11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16" t="str">
        <f>IF(LEFT(Table1[[#This Row],[Section]],1)="C", "C-Batch", "Techno")</f>
        <v>Techno</v>
      </c>
      <c r="H1116" t="s">
        <v>4746</v>
      </c>
      <c r="I1116">
        <v>240</v>
      </c>
      <c r="J1116">
        <v>87</v>
      </c>
      <c r="K1116">
        <v>44</v>
      </c>
      <c r="L1116">
        <v>44</v>
      </c>
      <c r="M1116">
        <v>36</v>
      </c>
      <c r="N1116">
        <v>44</v>
      </c>
      <c r="O1116">
        <f>SUM(Table1[[#This Row],[Maths A]:[Che]])</f>
        <v>168</v>
      </c>
    </row>
    <row r="1117" spans="1:15" x14ac:dyDescent="0.25">
      <c r="A1117" t="s">
        <v>1428</v>
      </c>
      <c r="B1117" t="s">
        <v>1429</v>
      </c>
      <c r="C1117" t="s">
        <v>4748</v>
      </c>
      <c r="D1117" t="s">
        <v>67</v>
      </c>
      <c r="E1117" t="s">
        <v>410</v>
      </c>
      <c r="F1117" t="str" cm="1">
        <f t="array" ref="F11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17" t="str">
        <f>IF(LEFT(Table1[[#This Row],[Section]],1)="C", "C-Batch", "Techno")</f>
        <v>Techno</v>
      </c>
      <c r="H1117" t="s">
        <v>4746</v>
      </c>
      <c r="I1117">
        <v>240</v>
      </c>
      <c r="J1117">
        <v>87</v>
      </c>
      <c r="K1117">
        <v>40</v>
      </c>
      <c r="L1117">
        <v>36</v>
      </c>
      <c r="M1117">
        <v>40</v>
      </c>
      <c r="N1117">
        <v>28</v>
      </c>
      <c r="O1117">
        <f>SUM(Table1[[#This Row],[Maths A]:[Che]])</f>
        <v>144</v>
      </c>
    </row>
    <row r="1118" spans="1:15" x14ac:dyDescent="0.25">
      <c r="A1118" t="s">
        <v>4353</v>
      </c>
      <c r="B1118" t="s">
        <v>4354</v>
      </c>
      <c r="C1118" t="s">
        <v>4748</v>
      </c>
      <c r="D1118" t="s">
        <v>15</v>
      </c>
      <c r="E1118" t="s">
        <v>472</v>
      </c>
      <c r="F1118" t="str" cm="1">
        <f t="array" ref="F11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118" t="str">
        <f>IF(LEFT(Table1[[#This Row],[Section]],1)="C", "C-Batch", "Techno")</f>
        <v>Techno</v>
      </c>
      <c r="H1118" t="s">
        <v>4746</v>
      </c>
      <c r="I1118">
        <v>240</v>
      </c>
      <c r="J1118">
        <v>28</v>
      </c>
      <c r="K1118">
        <v>44</v>
      </c>
      <c r="L1118">
        <v>52</v>
      </c>
      <c r="M1118">
        <v>44</v>
      </c>
      <c r="N1118">
        <v>40</v>
      </c>
      <c r="O1118">
        <f>SUM(Table1[[#This Row],[Maths A]:[Che]])</f>
        <v>180</v>
      </c>
    </row>
    <row r="1119" spans="1:15" x14ac:dyDescent="0.25">
      <c r="A1119" t="s">
        <v>2234</v>
      </c>
      <c r="B1119" t="s">
        <v>2235</v>
      </c>
      <c r="C1119" t="s">
        <v>4748</v>
      </c>
      <c r="D1119" t="s">
        <v>15</v>
      </c>
      <c r="E1119" t="s">
        <v>483</v>
      </c>
      <c r="F1119" t="str" cm="1">
        <f t="array" ref="F11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19" t="str">
        <f>IF(LEFT(Table1[[#This Row],[Section]],1)="C", "C-Batch", "Techno")</f>
        <v>C-Batch</v>
      </c>
      <c r="H1119" t="s">
        <v>4746</v>
      </c>
      <c r="I1119">
        <v>240</v>
      </c>
      <c r="J1119">
        <v>26</v>
      </c>
      <c r="K1119">
        <v>48</v>
      </c>
      <c r="L1119">
        <v>48</v>
      </c>
      <c r="M1119">
        <v>48</v>
      </c>
      <c r="N1119">
        <v>40</v>
      </c>
      <c r="O1119">
        <f>SUM(Table1[[#This Row],[Maths A]:[Che]])</f>
        <v>184</v>
      </c>
    </row>
    <row r="1120" spans="1:15" x14ac:dyDescent="0.25">
      <c r="A1120" t="s">
        <v>333</v>
      </c>
      <c r="B1120" t="s">
        <v>334</v>
      </c>
      <c r="C1120" t="s">
        <v>4748</v>
      </c>
      <c r="D1120" t="s">
        <v>67</v>
      </c>
      <c r="E1120" t="s">
        <v>115</v>
      </c>
      <c r="F1120" t="str" cm="1">
        <f t="array" ref="F11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20" t="str">
        <f>IF(LEFT(Table1[[#This Row],[Section]],1)="C", "C-Batch", "Techno")</f>
        <v>C-Batch</v>
      </c>
      <c r="H1120" t="s">
        <v>4746</v>
      </c>
      <c r="I1120">
        <v>240</v>
      </c>
      <c r="J1120">
        <v>17</v>
      </c>
      <c r="K1120">
        <v>48</v>
      </c>
      <c r="L1120">
        <v>48</v>
      </c>
      <c r="M1120">
        <v>44</v>
      </c>
      <c r="N1120">
        <v>48</v>
      </c>
      <c r="O1120">
        <f>SUM(Table1[[#This Row],[Maths A]:[Che]])</f>
        <v>188</v>
      </c>
    </row>
    <row r="1121" spans="1:15" x14ac:dyDescent="0.25">
      <c r="A1121" t="s">
        <v>3185</v>
      </c>
      <c r="B1121" t="s">
        <v>2822</v>
      </c>
      <c r="C1121" t="s">
        <v>4748</v>
      </c>
      <c r="D1121" t="s">
        <v>67</v>
      </c>
      <c r="E1121" t="s">
        <v>260</v>
      </c>
      <c r="F1121" t="str" cm="1">
        <f t="array" ref="F11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121" t="str">
        <f>IF(LEFT(Table1[[#This Row],[Section]],1)="C", "C-Batch", "Techno")</f>
        <v>C-Batch</v>
      </c>
      <c r="H1121" t="s">
        <v>4746</v>
      </c>
      <c r="I1121">
        <v>240</v>
      </c>
      <c r="J1121">
        <v>57</v>
      </c>
      <c r="K1121">
        <v>48</v>
      </c>
      <c r="L1121">
        <v>44</v>
      </c>
      <c r="M1121">
        <v>40</v>
      </c>
      <c r="N1121">
        <v>40</v>
      </c>
      <c r="O1121">
        <f>SUM(Table1[[#This Row],[Maths A]:[Che]])</f>
        <v>172</v>
      </c>
    </row>
    <row r="1122" spans="1:15" x14ac:dyDescent="0.25">
      <c r="A1122" t="s">
        <v>2324</v>
      </c>
      <c r="B1122" t="s">
        <v>2325</v>
      </c>
      <c r="C1122" t="s">
        <v>4748</v>
      </c>
      <c r="D1122" t="s">
        <v>67</v>
      </c>
      <c r="E1122" t="s">
        <v>85</v>
      </c>
      <c r="F1122" t="str" cm="1">
        <f t="array" ref="F11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22" t="str">
        <f>IF(LEFT(Table1[[#This Row],[Section]],1)="C", "C-Batch", "Techno")</f>
        <v>Techno</v>
      </c>
      <c r="H1122" t="s">
        <v>4746</v>
      </c>
      <c r="I1122">
        <v>240</v>
      </c>
      <c r="J1122">
        <v>38</v>
      </c>
      <c r="K1122">
        <v>40</v>
      </c>
      <c r="L1122">
        <v>36</v>
      </c>
      <c r="M1122">
        <v>36</v>
      </c>
      <c r="N1122">
        <v>32</v>
      </c>
      <c r="O1122">
        <f>SUM(Table1[[#This Row],[Maths A]:[Che]])</f>
        <v>144</v>
      </c>
    </row>
    <row r="1123" spans="1:15" x14ac:dyDescent="0.25">
      <c r="A1123" t="s">
        <v>4549</v>
      </c>
      <c r="B1123" t="s">
        <v>4550</v>
      </c>
      <c r="C1123" t="s">
        <v>4748</v>
      </c>
      <c r="D1123" t="s">
        <v>15</v>
      </c>
      <c r="E1123" t="s">
        <v>159</v>
      </c>
      <c r="F1123" t="str" cm="1">
        <f t="array" ref="F11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123" t="str">
        <f>IF(LEFT(Table1[[#This Row],[Section]],1)="C", "C-Batch", "Techno")</f>
        <v>C-Batch</v>
      </c>
      <c r="H1123" t="s">
        <v>4746</v>
      </c>
      <c r="I1123">
        <v>240</v>
      </c>
      <c r="J1123">
        <v>34</v>
      </c>
      <c r="K1123">
        <v>44</v>
      </c>
      <c r="L1123">
        <v>40</v>
      </c>
      <c r="M1123">
        <v>36</v>
      </c>
      <c r="N1123">
        <v>24</v>
      </c>
      <c r="O1123">
        <f>SUM(Table1[[#This Row],[Maths A]:[Che]])</f>
        <v>144</v>
      </c>
    </row>
    <row r="1124" spans="1:15" x14ac:dyDescent="0.25">
      <c r="A1124" t="s">
        <v>2819</v>
      </c>
      <c r="B1124" t="s">
        <v>2820</v>
      </c>
      <c r="C1124" t="s">
        <v>4748</v>
      </c>
      <c r="D1124" t="s">
        <v>67</v>
      </c>
      <c r="E1124" t="s">
        <v>77</v>
      </c>
      <c r="F1124" t="str" cm="1">
        <f t="array" ref="F11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24" t="str">
        <f>IF(LEFT(Table1[[#This Row],[Section]],1)="C", "C-Batch", "Techno")</f>
        <v>Techno</v>
      </c>
      <c r="H1124" t="s">
        <v>4746</v>
      </c>
      <c r="I1124">
        <v>240</v>
      </c>
      <c r="J1124">
        <v>90</v>
      </c>
      <c r="K1124">
        <v>48</v>
      </c>
      <c r="L1124">
        <v>40</v>
      </c>
      <c r="M1124">
        <v>32</v>
      </c>
      <c r="N1124">
        <v>24</v>
      </c>
      <c r="O1124">
        <f>SUM(Table1[[#This Row],[Maths A]:[Che]])</f>
        <v>144</v>
      </c>
    </row>
    <row r="1125" spans="1:15" x14ac:dyDescent="0.25">
      <c r="A1125" t="s">
        <v>3917</v>
      </c>
      <c r="B1125" t="s">
        <v>3918</v>
      </c>
      <c r="C1125" t="s">
        <v>4748</v>
      </c>
      <c r="D1125" t="s">
        <v>67</v>
      </c>
      <c r="E1125" t="s">
        <v>77</v>
      </c>
      <c r="F1125" t="str" cm="1">
        <f t="array" ref="F11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25" t="str">
        <f>IF(LEFT(Table1[[#This Row],[Section]],1)="C", "C-Batch", "Techno")</f>
        <v>Techno</v>
      </c>
      <c r="H1125" t="s">
        <v>4746</v>
      </c>
      <c r="I1125">
        <v>240</v>
      </c>
      <c r="J1125">
        <v>100</v>
      </c>
      <c r="K1125">
        <v>48</v>
      </c>
      <c r="L1125">
        <v>44</v>
      </c>
      <c r="M1125">
        <v>36</v>
      </c>
      <c r="N1125">
        <v>24</v>
      </c>
      <c r="O1125">
        <f>SUM(Table1[[#This Row],[Maths A]:[Che]])</f>
        <v>152</v>
      </c>
    </row>
    <row r="1126" spans="1:15" x14ac:dyDescent="0.25">
      <c r="A1126" t="s">
        <v>3707</v>
      </c>
      <c r="B1126" t="s">
        <v>3708</v>
      </c>
      <c r="C1126" t="s">
        <v>4748</v>
      </c>
      <c r="D1126" t="s">
        <v>67</v>
      </c>
      <c r="E1126" t="s">
        <v>94</v>
      </c>
      <c r="F1126" t="str" cm="1">
        <f t="array" ref="F11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26" t="str">
        <f>IF(LEFT(Table1[[#This Row],[Section]],1)="C", "C-Batch", "Techno")</f>
        <v>C-Batch</v>
      </c>
      <c r="H1126" t="s">
        <v>4746</v>
      </c>
      <c r="I1126">
        <v>240</v>
      </c>
      <c r="J1126">
        <v>40</v>
      </c>
      <c r="K1126">
        <v>36</v>
      </c>
      <c r="L1126">
        <v>48</v>
      </c>
      <c r="M1126">
        <v>32</v>
      </c>
      <c r="N1126">
        <v>28</v>
      </c>
      <c r="O1126">
        <f>SUM(Table1[[#This Row],[Maths A]:[Che]])</f>
        <v>144</v>
      </c>
    </row>
    <row r="1127" spans="1:15" x14ac:dyDescent="0.25">
      <c r="A1127" t="s">
        <v>719</v>
      </c>
      <c r="B1127" t="s">
        <v>720</v>
      </c>
      <c r="C1127" t="s">
        <v>4748</v>
      </c>
      <c r="D1127" t="s">
        <v>15</v>
      </c>
      <c r="E1127" t="s">
        <v>52</v>
      </c>
      <c r="F1127" t="str" cm="1">
        <f t="array" ref="F11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27" t="str">
        <f>IF(LEFT(Table1[[#This Row],[Section]],1)="C", "C-Batch", "Techno")</f>
        <v>Techno</v>
      </c>
      <c r="H1127" t="s">
        <v>4746</v>
      </c>
      <c r="I1127">
        <v>240</v>
      </c>
      <c r="J1127">
        <v>28</v>
      </c>
      <c r="K1127">
        <v>52</v>
      </c>
      <c r="L1127">
        <v>48</v>
      </c>
      <c r="M1127">
        <v>44</v>
      </c>
      <c r="N1127">
        <v>48</v>
      </c>
      <c r="O1127">
        <f>SUM(Table1[[#This Row],[Maths A]:[Che]])</f>
        <v>192</v>
      </c>
    </row>
    <row r="1128" spans="1:15" x14ac:dyDescent="0.25">
      <c r="A1128" t="s">
        <v>1311</v>
      </c>
      <c r="B1128" t="s">
        <v>1312</v>
      </c>
      <c r="C1128" t="s">
        <v>4748</v>
      </c>
      <c r="D1128" t="s">
        <v>67</v>
      </c>
      <c r="E1128" t="s">
        <v>52</v>
      </c>
      <c r="F1128" t="str" cm="1">
        <f t="array" ref="F11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28" t="str">
        <f>IF(LEFT(Table1[[#This Row],[Section]],1)="C", "C-Batch", "Techno")</f>
        <v>Techno</v>
      </c>
      <c r="H1128" t="s">
        <v>4746</v>
      </c>
      <c r="I1128">
        <v>240</v>
      </c>
      <c r="J1128">
        <v>5</v>
      </c>
      <c r="K1128">
        <v>60</v>
      </c>
      <c r="L1128">
        <v>56</v>
      </c>
      <c r="M1128">
        <v>56</v>
      </c>
      <c r="N1128">
        <v>52</v>
      </c>
      <c r="O1128">
        <f>SUM(Table1[[#This Row],[Maths A]:[Che]])</f>
        <v>224</v>
      </c>
    </row>
    <row r="1129" spans="1:15" x14ac:dyDescent="0.25">
      <c r="A1129" t="s">
        <v>1382</v>
      </c>
      <c r="B1129" t="s">
        <v>1383</v>
      </c>
      <c r="C1129" t="s">
        <v>4748</v>
      </c>
      <c r="D1129" t="s">
        <v>67</v>
      </c>
      <c r="E1129" t="s">
        <v>122</v>
      </c>
      <c r="F1129" t="str" cm="1">
        <f t="array" ref="F11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29" t="str">
        <f>IF(LEFT(Table1[[#This Row],[Section]],1)="C", "C-Batch", "Techno")</f>
        <v>Techno</v>
      </c>
      <c r="H1129" t="s">
        <v>4746</v>
      </c>
      <c r="I1129">
        <v>240</v>
      </c>
      <c r="J1129">
        <v>89</v>
      </c>
      <c r="K1129">
        <v>36</v>
      </c>
      <c r="L1129">
        <v>44</v>
      </c>
      <c r="M1129">
        <v>40</v>
      </c>
      <c r="N1129">
        <v>44</v>
      </c>
      <c r="O1129">
        <f>SUM(Table1[[#This Row],[Maths A]:[Che]])</f>
        <v>164</v>
      </c>
    </row>
    <row r="1130" spans="1:15" x14ac:dyDescent="0.25">
      <c r="A1130" t="s">
        <v>3049</v>
      </c>
      <c r="B1130" t="s">
        <v>3050</v>
      </c>
      <c r="C1130" t="s">
        <v>4748</v>
      </c>
      <c r="D1130" t="s">
        <v>67</v>
      </c>
      <c r="E1130" t="s">
        <v>26</v>
      </c>
      <c r="F1130" t="str" cm="1">
        <f t="array" ref="F11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30" t="str">
        <f>IF(LEFT(Table1[[#This Row],[Section]],1)="C", "C-Batch", "Techno")</f>
        <v>Techno</v>
      </c>
      <c r="H1130" t="s">
        <v>4746</v>
      </c>
      <c r="I1130">
        <v>240</v>
      </c>
      <c r="J1130">
        <v>96</v>
      </c>
      <c r="K1130">
        <v>40</v>
      </c>
      <c r="L1130">
        <v>48</v>
      </c>
      <c r="M1130">
        <v>44</v>
      </c>
      <c r="N1130">
        <v>36</v>
      </c>
      <c r="O1130">
        <f>SUM(Table1[[#This Row],[Maths A]:[Che]])</f>
        <v>168</v>
      </c>
    </row>
    <row r="1131" spans="1:15" x14ac:dyDescent="0.25">
      <c r="A1131" t="s">
        <v>2243</v>
      </c>
      <c r="B1131" t="s">
        <v>2244</v>
      </c>
      <c r="C1131" t="s">
        <v>4748</v>
      </c>
      <c r="D1131" t="s">
        <v>67</v>
      </c>
      <c r="E1131" t="s">
        <v>69</v>
      </c>
      <c r="F1131" t="str" cm="1">
        <f t="array" ref="F11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31" t="str">
        <f>IF(LEFT(Table1[[#This Row],[Section]],1)="C", "C-Batch", "Techno")</f>
        <v>Techno</v>
      </c>
      <c r="H1131" t="s">
        <v>4746</v>
      </c>
      <c r="I1131">
        <v>240</v>
      </c>
      <c r="J1131">
        <v>47</v>
      </c>
      <c r="K1131">
        <v>36</v>
      </c>
      <c r="L1131">
        <v>40</v>
      </c>
      <c r="M1131">
        <v>32</v>
      </c>
      <c r="N1131">
        <v>24</v>
      </c>
      <c r="O1131">
        <f>SUM(Table1[[#This Row],[Maths A]:[Che]])</f>
        <v>132</v>
      </c>
    </row>
    <row r="1132" spans="1:15" x14ac:dyDescent="0.25">
      <c r="A1132" t="s">
        <v>3871</v>
      </c>
      <c r="B1132" t="s">
        <v>3872</v>
      </c>
      <c r="C1132" t="s">
        <v>4748</v>
      </c>
      <c r="D1132" t="s">
        <v>15</v>
      </c>
      <c r="E1132" t="s">
        <v>94</v>
      </c>
      <c r="F1132" t="str" cm="1">
        <f t="array" ref="F11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32" t="str">
        <f>IF(LEFT(Table1[[#This Row],[Section]],1)="C", "C-Batch", "Techno")</f>
        <v>C-Batch</v>
      </c>
      <c r="H1132" t="s">
        <v>4746</v>
      </c>
      <c r="I1132">
        <v>240</v>
      </c>
      <c r="J1132">
        <v>62</v>
      </c>
      <c r="K1132">
        <v>40</v>
      </c>
      <c r="L1132">
        <v>48</v>
      </c>
      <c r="M1132">
        <v>40</v>
      </c>
      <c r="N1132">
        <v>28</v>
      </c>
      <c r="O1132">
        <f>SUM(Table1[[#This Row],[Maths A]:[Che]])</f>
        <v>156</v>
      </c>
    </row>
    <row r="1133" spans="1:15" x14ac:dyDescent="0.25">
      <c r="A1133" t="s">
        <v>3719</v>
      </c>
      <c r="B1133" t="s">
        <v>3720</v>
      </c>
      <c r="C1133" t="s">
        <v>4748</v>
      </c>
      <c r="D1133" t="s">
        <v>15</v>
      </c>
      <c r="E1133" t="s">
        <v>394</v>
      </c>
      <c r="F1133" t="str" cm="1">
        <f t="array" ref="F11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33" t="str">
        <f>IF(LEFT(Table1[[#This Row],[Section]],1)="C", "C-Batch", "Techno")</f>
        <v>Techno</v>
      </c>
      <c r="H1133" t="s">
        <v>4746</v>
      </c>
      <c r="I1133">
        <v>240</v>
      </c>
      <c r="J1133">
        <v>44</v>
      </c>
      <c r="K1133">
        <v>48</v>
      </c>
      <c r="L1133">
        <v>44</v>
      </c>
      <c r="M1133">
        <v>32</v>
      </c>
      <c r="N1133">
        <v>32</v>
      </c>
      <c r="O1133">
        <f>SUM(Table1[[#This Row],[Maths A]:[Che]])</f>
        <v>156</v>
      </c>
    </row>
    <row r="1134" spans="1:15" x14ac:dyDescent="0.25">
      <c r="A1134" t="s">
        <v>2417</v>
      </c>
      <c r="B1134" t="s">
        <v>2418</v>
      </c>
      <c r="C1134" t="s">
        <v>4748</v>
      </c>
      <c r="D1134" t="s">
        <v>15</v>
      </c>
      <c r="E1134" t="s">
        <v>282</v>
      </c>
      <c r="F1134" t="str" cm="1">
        <f t="array" ref="F11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34" t="str">
        <f>IF(LEFT(Table1[[#This Row],[Section]],1)="C", "C-Batch", "Techno")</f>
        <v>Techno</v>
      </c>
      <c r="H1134" t="s">
        <v>4746</v>
      </c>
      <c r="I1134">
        <v>240</v>
      </c>
      <c r="J1134">
        <v>85</v>
      </c>
      <c r="K1134">
        <v>40</v>
      </c>
      <c r="L1134">
        <v>40</v>
      </c>
      <c r="M1134">
        <v>32</v>
      </c>
      <c r="N1134">
        <v>40</v>
      </c>
      <c r="O1134">
        <f>SUM(Table1[[#This Row],[Maths A]:[Che]])</f>
        <v>152</v>
      </c>
    </row>
    <row r="1135" spans="1:15" x14ac:dyDescent="0.25">
      <c r="A1135" t="s">
        <v>4718</v>
      </c>
      <c r="B1135" t="s">
        <v>4719</v>
      </c>
      <c r="C1135" t="s">
        <v>4748</v>
      </c>
      <c r="D1135" t="s">
        <v>67</v>
      </c>
      <c r="E1135" t="s">
        <v>260</v>
      </c>
      <c r="F1135" t="str" cm="1">
        <f t="array" ref="F11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135" t="str">
        <f>IF(LEFT(Table1[[#This Row],[Section]],1)="C", "C-Batch", "Techno")</f>
        <v>C-Batch</v>
      </c>
      <c r="H1135" t="s">
        <v>4746</v>
      </c>
      <c r="I1135">
        <v>240</v>
      </c>
      <c r="J1135">
        <v>45</v>
      </c>
      <c r="K1135">
        <v>36</v>
      </c>
      <c r="L1135">
        <v>44</v>
      </c>
      <c r="M1135">
        <v>36</v>
      </c>
      <c r="N1135">
        <v>20</v>
      </c>
      <c r="O1135">
        <f>SUM(Table1[[#This Row],[Maths A]:[Che]])</f>
        <v>136</v>
      </c>
    </row>
    <row r="1136" spans="1:15" x14ac:dyDescent="0.25">
      <c r="A1136" t="s">
        <v>3741</v>
      </c>
      <c r="B1136" t="s">
        <v>3742</v>
      </c>
      <c r="C1136" t="s">
        <v>4748</v>
      </c>
      <c r="D1136" t="s">
        <v>15</v>
      </c>
      <c r="E1136" t="s">
        <v>122</v>
      </c>
      <c r="F1136" t="str" cm="1">
        <f t="array" ref="F11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36" t="str">
        <f>IF(LEFT(Table1[[#This Row],[Section]],1)="C", "C-Batch", "Techno")</f>
        <v>Techno</v>
      </c>
      <c r="H1136" t="s">
        <v>4746</v>
      </c>
      <c r="I1136">
        <v>240</v>
      </c>
      <c r="J1136">
        <v>14</v>
      </c>
      <c r="K1136">
        <v>52</v>
      </c>
      <c r="L1136">
        <v>48</v>
      </c>
      <c r="M1136">
        <v>44</v>
      </c>
      <c r="N1136">
        <v>28</v>
      </c>
      <c r="O1136">
        <f>SUM(Table1[[#This Row],[Maths A]:[Che]])</f>
        <v>172</v>
      </c>
    </row>
    <row r="1137" spans="1:15" x14ac:dyDescent="0.25">
      <c r="A1137" t="s">
        <v>4390</v>
      </c>
      <c r="B1137" t="s">
        <v>4391</v>
      </c>
      <c r="C1137" t="s">
        <v>4748</v>
      </c>
      <c r="D1137" t="s">
        <v>67</v>
      </c>
      <c r="E1137" t="s">
        <v>410</v>
      </c>
      <c r="F1137" t="str" cm="1">
        <f t="array" ref="F11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37" t="str">
        <f>IF(LEFT(Table1[[#This Row],[Section]],1)="C", "C-Batch", "Techno")</f>
        <v>Techno</v>
      </c>
      <c r="H1137" t="s">
        <v>4746</v>
      </c>
      <c r="I1137">
        <v>240</v>
      </c>
      <c r="J1137">
        <v>74</v>
      </c>
      <c r="K1137">
        <v>44</v>
      </c>
      <c r="L1137">
        <v>36</v>
      </c>
      <c r="M1137">
        <v>40</v>
      </c>
      <c r="N1137">
        <v>52</v>
      </c>
      <c r="O1137">
        <f>SUM(Table1[[#This Row],[Maths A]:[Che]])</f>
        <v>172</v>
      </c>
    </row>
    <row r="1138" spans="1:15" x14ac:dyDescent="0.25">
      <c r="A1138" t="s">
        <v>4713</v>
      </c>
      <c r="B1138" t="s">
        <v>4714</v>
      </c>
      <c r="C1138" t="s">
        <v>4748</v>
      </c>
      <c r="D1138" t="s">
        <v>15</v>
      </c>
      <c r="E1138" t="s">
        <v>138</v>
      </c>
      <c r="F1138" t="str" cm="1">
        <f t="array" ref="F11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38" t="str">
        <f>IF(LEFT(Table1[[#This Row],[Section]],1)="C", "C-Batch", "Techno")</f>
        <v>C-Batch</v>
      </c>
      <c r="H1138" t="s">
        <v>4746</v>
      </c>
      <c r="I1138">
        <v>240</v>
      </c>
      <c r="J1138">
        <v>74</v>
      </c>
      <c r="K1138">
        <v>36</v>
      </c>
      <c r="L1138">
        <v>40</v>
      </c>
      <c r="M1138">
        <v>32</v>
      </c>
      <c r="N1138">
        <v>36</v>
      </c>
      <c r="O1138">
        <f>SUM(Table1[[#This Row],[Maths A]:[Che]])</f>
        <v>144</v>
      </c>
    </row>
    <row r="1139" spans="1:15" x14ac:dyDescent="0.25">
      <c r="A1139" t="s">
        <v>2558</v>
      </c>
      <c r="B1139" t="s">
        <v>2421</v>
      </c>
      <c r="C1139" t="s">
        <v>4748</v>
      </c>
      <c r="D1139" t="s">
        <v>67</v>
      </c>
      <c r="E1139" t="s">
        <v>435</v>
      </c>
      <c r="F1139" t="str" cm="1">
        <f t="array" ref="F11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39" t="str">
        <f>IF(LEFT(Table1[[#This Row],[Section]],1)="C", "C-Batch", "Techno")</f>
        <v>Techno</v>
      </c>
      <c r="H1139" t="s">
        <v>4746</v>
      </c>
      <c r="I1139">
        <v>240</v>
      </c>
      <c r="J1139">
        <v>59</v>
      </c>
      <c r="K1139">
        <v>40</v>
      </c>
      <c r="L1139">
        <v>48</v>
      </c>
      <c r="M1139">
        <v>40</v>
      </c>
      <c r="N1139">
        <v>28</v>
      </c>
      <c r="O1139">
        <f>SUM(Table1[[#This Row],[Maths A]:[Che]])</f>
        <v>156</v>
      </c>
    </row>
    <row r="1140" spans="1:15" x14ac:dyDescent="0.25">
      <c r="A1140" t="s">
        <v>1132</v>
      </c>
      <c r="B1140" t="s">
        <v>4864</v>
      </c>
      <c r="C1140" t="s">
        <v>4748</v>
      </c>
      <c r="D1140" t="s">
        <v>67</v>
      </c>
      <c r="E1140" t="s">
        <v>85</v>
      </c>
      <c r="F1140" t="str" cm="1">
        <f t="array" ref="F11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40" t="str">
        <f>IF(LEFT(Table1[[#This Row],[Section]],1)="C", "C-Batch", "Techno")</f>
        <v>Techno</v>
      </c>
      <c r="H1140" t="s">
        <v>4746</v>
      </c>
      <c r="I1140">
        <v>240</v>
      </c>
      <c r="J1140">
        <v>7</v>
      </c>
      <c r="K1140">
        <v>60</v>
      </c>
      <c r="L1140">
        <v>56</v>
      </c>
      <c r="M1140">
        <v>52</v>
      </c>
      <c r="N1140">
        <v>28</v>
      </c>
      <c r="O1140">
        <f>SUM(Table1[[#This Row],[Maths A]:[Che]])</f>
        <v>196</v>
      </c>
    </row>
    <row r="1141" spans="1:15" x14ac:dyDescent="0.25">
      <c r="A1141" t="s">
        <v>569</v>
      </c>
      <c r="B1141" t="s">
        <v>570</v>
      </c>
      <c r="C1141" t="s">
        <v>4748</v>
      </c>
      <c r="D1141" t="s">
        <v>67</v>
      </c>
      <c r="E1141" t="s">
        <v>373</v>
      </c>
      <c r="F1141" t="str" cm="1">
        <f t="array" ref="F11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41" t="str">
        <f>IF(LEFT(Table1[[#This Row],[Section]],1)="C", "C-Batch", "Techno")</f>
        <v>Techno</v>
      </c>
      <c r="H1141" t="s">
        <v>4746</v>
      </c>
      <c r="I1141">
        <v>240</v>
      </c>
      <c r="J1141">
        <v>4</v>
      </c>
      <c r="K1141">
        <v>60</v>
      </c>
      <c r="L1141">
        <v>56</v>
      </c>
      <c r="M1141">
        <v>60</v>
      </c>
      <c r="N1141">
        <v>44</v>
      </c>
      <c r="O1141">
        <f>SUM(Table1[[#This Row],[Maths A]:[Che]])</f>
        <v>220</v>
      </c>
    </row>
    <row r="1142" spans="1:15" x14ac:dyDescent="0.25">
      <c r="A1142" t="s">
        <v>3010</v>
      </c>
      <c r="B1142" t="s">
        <v>3011</v>
      </c>
      <c r="C1142" t="s">
        <v>4748</v>
      </c>
      <c r="D1142" t="s">
        <v>67</v>
      </c>
      <c r="E1142" t="s">
        <v>26</v>
      </c>
      <c r="F1142" t="str" cm="1">
        <f t="array" ref="F11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42" t="str">
        <f>IF(LEFT(Table1[[#This Row],[Section]],1)="C", "C-Batch", "Techno")</f>
        <v>Techno</v>
      </c>
      <c r="H1142" t="s">
        <v>4746</v>
      </c>
      <c r="I1142">
        <v>240</v>
      </c>
      <c r="J1142">
        <v>80</v>
      </c>
      <c r="K1142">
        <v>44</v>
      </c>
      <c r="L1142">
        <v>44</v>
      </c>
      <c r="M1142">
        <v>32</v>
      </c>
      <c r="N1142">
        <v>44</v>
      </c>
      <c r="O1142">
        <f>SUM(Table1[[#This Row],[Maths A]:[Che]])</f>
        <v>164</v>
      </c>
    </row>
    <row r="1143" spans="1:15" x14ac:dyDescent="0.25">
      <c r="A1143" t="s">
        <v>3426</v>
      </c>
      <c r="B1143" t="s">
        <v>1314</v>
      </c>
      <c r="C1143" t="s">
        <v>4748</v>
      </c>
      <c r="D1143" t="s">
        <v>15</v>
      </c>
      <c r="E1143" t="s">
        <v>233</v>
      </c>
      <c r="F1143" t="str" cm="1">
        <f t="array" ref="F11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43" t="str">
        <f>IF(LEFT(Table1[[#This Row],[Section]],1)="C", "C-Batch", "Techno")</f>
        <v>C-Batch</v>
      </c>
      <c r="H1143" t="s">
        <v>4746</v>
      </c>
      <c r="I1143">
        <v>240</v>
      </c>
      <c r="J1143">
        <v>82</v>
      </c>
      <c r="K1143">
        <v>48</v>
      </c>
      <c r="L1143">
        <v>40</v>
      </c>
      <c r="M1143">
        <v>40</v>
      </c>
      <c r="N1143">
        <v>40</v>
      </c>
      <c r="O1143">
        <f>SUM(Table1[[#This Row],[Maths A]:[Che]])</f>
        <v>168</v>
      </c>
    </row>
    <row r="1144" spans="1:15" x14ac:dyDescent="0.25">
      <c r="A1144" t="s">
        <v>1372</v>
      </c>
      <c r="B1144" t="s">
        <v>1373</v>
      </c>
      <c r="C1144" t="s">
        <v>4748</v>
      </c>
      <c r="D1144" t="s">
        <v>15</v>
      </c>
      <c r="E1144" t="s">
        <v>373</v>
      </c>
      <c r="F1144" t="str" cm="1">
        <f t="array" ref="F11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44" t="str">
        <f>IF(LEFT(Table1[[#This Row],[Section]],1)="C", "C-Batch", "Techno")</f>
        <v>Techno</v>
      </c>
      <c r="H1144" t="s">
        <v>4746</v>
      </c>
      <c r="I1144">
        <v>240</v>
      </c>
      <c r="J1144">
        <v>29</v>
      </c>
      <c r="K1144">
        <v>44</v>
      </c>
      <c r="L1144">
        <v>52</v>
      </c>
      <c r="M1144">
        <v>48</v>
      </c>
      <c r="N1144">
        <v>20</v>
      </c>
      <c r="O1144">
        <f>SUM(Table1[[#This Row],[Maths A]:[Che]])</f>
        <v>164</v>
      </c>
    </row>
    <row r="1145" spans="1:15" x14ac:dyDescent="0.25">
      <c r="A1145" t="s">
        <v>1930</v>
      </c>
      <c r="B1145" t="s">
        <v>1931</v>
      </c>
      <c r="C1145" t="s">
        <v>4748</v>
      </c>
      <c r="D1145" t="s">
        <v>15</v>
      </c>
      <c r="E1145" t="s">
        <v>77</v>
      </c>
      <c r="F1145" t="str" cm="1">
        <f t="array" ref="F11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45" t="str">
        <f>IF(LEFT(Table1[[#This Row],[Section]],1)="C", "C-Batch", "Techno")</f>
        <v>Techno</v>
      </c>
      <c r="H1145" t="s">
        <v>4746</v>
      </c>
      <c r="I1145">
        <v>240</v>
      </c>
      <c r="J1145">
        <v>79</v>
      </c>
      <c r="K1145">
        <v>40</v>
      </c>
      <c r="L1145">
        <v>48</v>
      </c>
      <c r="M1145">
        <v>32</v>
      </c>
      <c r="N1145">
        <v>44</v>
      </c>
      <c r="O1145">
        <f>SUM(Table1[[#This Row],[Maths A]:[Che]])</f>
        <v>164</v>
      </c>
    </row>
    <row r="1146" spans="1:15" x14ac:dyDescent="0.25">
      <c r="A1146" t="s">
        <v>1025</v>
      </c>
      <c r="B1146" t="s">
        <v>4865</v>
      </c>
      <c r="C1146" t="s">
        <v>4748</v>
      </c>
      <c r="D1146" t="s">
        <v>15</v>
      </c>
      <c r="E1146" t="s">
        <v>77</v>
      </c>
      <c r="F1146" t="str" cm="1">
        <f t="array" ref="F11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46" t="str">
        <f>IF(LEFT(Table1[[#This Row],[Section]],1)="C", "C-Batch", "Techno")</f>
        <v>Techno</v>
      </c>
      <c r="H1146" t="s">
        <v>4746</v>
      </c>
      <c r="I1146">
        <v>240</v>
      </c>
      <c r="J1146">
        <v>70</v>
      </c>
      <c r="K1146">
        <v>36</v>
      </c>
      <c r="L1146">
        <v>40</v>
      </c>
      <c r="M1146">
        <v>32</v>
      </c>
      <c r="N1146">
        <v>28</v>
      </c>
      <c r="O1146">
        <f>SUM(Table1[[#This Row],[Maths A]:[Che]])</f>
        <v>136</v>
      </c>
    </row>
    <row r="1147" spans="1:15" x14ac:dyDescent="0.25">
      <c r="A1147" t="s">
        <v>2111</v>
      </c>
      <c r="B1147" t="s">
        <v>1026</v>
      </c>
      <c r="C1147" t="s">
        <v>4748</v>
      </c>
      <c r="D1147" t="s">
        <v>15</v>
      </c>
      <c r="E1147" t="s">
        <v>85</v>
      </c>
      <c r="F1147" t="str" cm="1">
        <f t="array" ref="F11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47" t="str">
        <f>IF(LEFT(Table1[[#This Row],[Section]],1)="C", "C-Batch", "Techno")</f>
        <v>Techno</v>
      </c>
      <c r="H1147" t="s">
        <v>4746</v>
      </c>
      <c r="I1147">
        <v>240</v>
      </c>
      <c r="J1147">
        <v>75</v>
      </c>
      <c r="K1147">
        <v>44</v>
      </c>
      <c r="L1147">
        <v>44</v>
      </c>
      <c r="M1147">
        <v>32</v>
      </c>
      <c r="N1147">
        <v>40</v>
      </c>
      <c r="O1147">
        <f>SUM(Table1[[#This Row],[Maths A]:[Che]])</f>
        <v>160</v>
      </c>
    </row>
    <row r="1148" spans="1:15" x14ac:dyDescent="0.25">
      <c r="A1148" t="s">
        <v>1301</v>
      </c>
      <c r="B1148" t="s">
        <v>1302</v>
      </c>
      <c r="C1148" t="s">
        <v>4748</v>
      </c>
      <c r="D1148" t="s">
        <v>67</v>
      </c>
      <c r="E1148" t="s">
        <v>219</v>
      </c>
      <c r="F1148" t="str" cm="1">
        <f t="array" ref="F11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48" t="str">
        <f>IF(LEFT(Table1[[#This Row],[Section]],1)="C", "C-Batch", "Techno")</f>
        <v>Techno</v>
      </c>
      <c r="H1148" t="s">
        <v>4746</v>
      </c>
      <c r="I1148">
        <v>240</v>
      </c>
      <c r="J1148">
        <v>36</v>
      </c>
      <c r="K1148">
        <v>44</v>
      </c>
      <c r="L1148">
        <v>44</v>
      </c>
      <c r="M1148">
        <v>40</v>
      </c>
      <c r="N1148">
        <v>28</v>
      </c>
      <c r="O1148">
        <f>SUM(Table1[[#This Row],[Maths A]:[Che]])</f>
        <v>156</v>
      </c>
    </row>
    <row r="1149" spans="1:15" x14ac:dyDescent="0.25">
      <c r="A1149" t="s">
        <v>1238</v>
      </c>
      <c r="B1149" t="s">
        <v>1239</v>
      </c>
      <c r="C1149" t="s">
        <v>4748</v>
      </c>
      <c r="D1149" t="s">
        <v>15</v>
      </c>
      <c r="E1149" t="s">
        <v>17</v>
      </c>
      <c r="F1149" t="str" cm="1">
        <f t="array" ref="F11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49" t="str">
        <f>IF(LEFT(Table1[[#This Row],[Section]],1)="C", "C-Batch", "Techno")</f>
        <v>C-Batch</v>
      </c>
      <c r="H1149" t="s">
        <v>4746</v>
      </c>
      <c r="I1149">
        <v>240</v>
      </c>
      <c r="J1149">
        <v>47</v>
      </c>
      <c r="K1149">
        <v>36</v>
      </c>
      <c r="L1149">
        <v>44</v>
      </c>
      <c r="M1149">
        <v>40</v>
      </c>
      <c r="N1149">
        <v>28</v>
      </c>
      <c r="O1149">
        <f>SUM(Table1[[#This Row],[Maths A]:[Che]])</f>
        <v>148</v>
      </c>
    </row>
    <row r="1150" spans="1:15" x14ac:dyDescent="0.25">
      <c r="A1150" t="s">
        <v>1266</v>
      </c>
      <c r="B1150" t="s">
        <v>1267</v>
      </c>
      <c r="C1150" t="s">
        <v>4748</v>
      </c>
      <c r="D1150" t="s">
        <v>67</v>
      </c>
      <c r="E1150" t="s">
        <v>282</v>
      </c>
      <c r="F1150" t="str" cm="1">
        <f t="array" ref="F11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50" t="str">
        <f>IF(LEFT(Table1[[#This Row],[Section]],1)="C", "C-Batch", "Techno")</f>
        <v>Techno</v>
      </c>
      <c r="H1150" t="s">
        <v>4746</v>
      </c>
      <c r="I1150">
        <v>240</v>
      </c>
      <c r="J1150">
        <v>4</v>
      </c>
      <c r="K1150">
        <v>56</v>
      </c>
      <c r="L1150">
        <v>56</v>
      </c>
      <c r="M1150">
        <v>60</v>
      </c>
      <c r="N1150">
        <v>32</v>
      </c>
      <c r="O1150">
        <f>SUM(Table1[[#This Row],[Maths A]:[Che]])</f>
        <v>204</v>
      </c>
    </row>
    <row r="1151" spans="1:15" x14ac:dyDescent="0.25">
      <c r="A1151" t="s">
        <v>4091</v>
      </c>
      <c r="B1151" t="s">
        <v>4092</v>
      </c>
      <c r="C1151" t="s">
        <v>4748</v>
      </c>
      <c r="D1151" t="s">
        <v>67</v>
      </c>
      <c r="E1151" t="s">
        <v>377</v>
      </c>
      <c r="F1151" t="str" cm="1">
        <f t="array" ref="F11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51" t="str">
        <f>IF(LEFT(Table1[[#This Row],[Section]],1)="C", "C-Batch", "Techno")</f>
        <v>C-Batch</v>
      </c>
      <c r="H1151" t="s">
        <v>4746</v>
      </c>
      <c r="I1151">
        <v>240</v>
      </c>
      <c r="J1151">
        <v>89</v>
      </c>
      <c r="K1151">
        <v>44</v>
      </c>
      <c r="L1151">
        <v>36</v>
      </c>
      <c r="M1151">
        <v>36</v>
      </c>
      <c r="N1151">
        <v>52</v>
      </c>
      <c r="O1151">
        <f>SUM(Table1[[#This Row],[Maths A]:[Che]])</f>
        <v>168</v>
      </c>
    </row>
    <row r="1152" spans="1:15" x14ac:dyDescent="0.25">
      <c r="A1152" t="s">
        <v>1040</v>
      </c>
      <c r="B1152" t="s">
        <v>1041</v>
      </c>
      <c r="C1152" t="s">
        <v>4748</v>
      </c>
      <c r="D1152" t="s">
        <v>15</v>
      </c>
      <c r="E1152" t="s">
        <v>115</v>
      </c>
      <c r="F1152" t="str" cm="1">
        <f t="array" ref="F11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52" t="str">
        <f>IF(LEFT(Table1[[#This Row],[Section]],1)="C", "C-Batch", "Techno")</f>
        <v>C-Batch</v>
      </c>
      <c r="H1152" t="s">
        <v>4746</v>
      </c>
      <c r="I1152">
        <v>240</v>
      </c>
      <c r="J1152">
        <v>61</v>
      </c>
      <c r="K1152">
        <v>40</v>
      </c>
      <c r="L1152">
        <v>44</v>
      </c>
      <c r="M1152">
        <v>36</v>
      </c>
      <c r="N1152">
        <v>28</v>
      </c>
      <c r="O1152">
        <f>SUM(Table1[[#This Row],[Maths A]:[Che]])</f>
        <v>148</v>
      </c>
    </row>
    <row r="1153" spans="1:15" x14ac:dyDescent="0.25">
      <c r="A1153" t="s">
        <v>1326</v>
      </c>
      <c r="B1153" t="s">
        <v>1327</v>
      </c>
      <c r="C1153" t="s">
        <v>4748</v>
      </c>
      <c r="D1153" t="s">
        <v>67</v>
      </c>
      <c r="E1153" t="s">
        <v>115</v>
      </c>
      <c r="F1153" t="str" cm="1">
        <f t="array" ref="F11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53" t="str">
        <f>IF(LEFT(Table1[[#This Row],[Section]],1)="C", "C-Batch", "Techno")</f>
        <v>C-Batch</v>
      </c>
      <c r="H1153" t="s">
        <v>4746</v>
      </c>
      <c r="I1153">
        <v>240</v>
      </c>
      <c r="J1153">
        <v>72</v>
      </c>
      <c r="K1153">
        <v>36</v>
      </c>
      <c r="L1153">
        <v>44</v>
      </c>
      <c r="M1153">
        <v>36</v>
      </c>
      <c r="N1153">
        <v>36</v>
      </c>
      <c r="O1153">
        <f>SUM(Table1[[#This Row],[Maths A]:[Che]])</f>
        <v>152</v>
      </c>
    </row>
    <row r="1154" spans="1:15" x14ac:dyDescent="0.25">
      <c r="A1154" t="s">
        <v>4333</v>
      </c>
      <c r="B1154" t="s">
        <v>2638</v>
      </c>
      <c r="C1154" t="s">
        <v>4748</v>
      </c>
      <c r="D1154" t="s">
        <v>67</v>
      </c>
      <c r="E1154" t="s">
        <v>373</v>
      </c>
      <c r="F1154" t="str" cm="1">
        <f t="array" ref="F11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54" t="str">
        <f>IF(LEFT(Table1[[#This Row],[Section]],1)="C", "C-Batch", "Techno")</f>
        <v>Techno</v>
      </c>
      <c r="H1154" t="s">
        <v>4746</v>
      </c>
      <c r="I1154">
        <v>240</v>
      </c>
      <c r="J1154">
        <v>8</v>
      </c>
      <c r="K1154">
        <v>56</v>
      </c>
      <c r="L1154">
        <v>60</v>
      </c>
      <c r="M1154">
        <v>56</v>
      </c>
      <c r="N1154">
        <v>28</v>
      </c>
      <c r="O1154">
        <f>SUM(Table1[[#This Row],[Maths A]:[Che]])</f>
        <v>200</v>
      </c>
    </row>
    <row r="1155" spans="1:15" x14ac:dyDescent="0.25">
      <c r="A1155" t="s">
        <v>2637</v>
      </c>
      <c r="B1155" t="s">
        <v>4863</v>
      </c>
      <c r="C1155" t="s">
        <v>4748</v>
      </c>
      <c r="D1155" t="s">
        <v>67</v>
      </c>
      <c r="E1155" t="s">
        <v>69</v>
      </c>
      <c r="F1155" t="str" cm="1">
        <f t="array" ref="F11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55" t="str">
        <f>IF(LEFT(Table1[[#This Row],[Section]],1)="C", "C-Batch", "Techno")</f>
        <v>Techno</v>
      </c>
      <c r="H1155" t="s">
        <v>4746</v>
      </c>
      <c r="I1155">
        <v>240</v>
      </c>
      <c r="J1155">
        <v>50</v>
      </c>
      <c r="K1155">
        <v>48</v>
      </c>
      <c r="L1155">
        <v>40</v>
      </c>
      <c r="M1155">
        <v>40</v>
      </c>
      <c r="N1155">
        <v>48</v>
      </c>
      <c r="O1155">
        <f>SUM(Table1[[#This Row],[Maths A]:[Che]])</f>
        <v>176</v>
      </c>
    </row>
    <row r="1156" spans="1:15" x14ac:dyDescent="0.25">
      <c r="A1156" t="s">
        <v>2727</v>
      </c>
      <c r="B1156" t="s">
        <v>2728</v>
      </c>
      <c r="C1156" t="s">
        <v>4748</v>
      </c>
      <c r="D1156" t="s">
        <v>15</v>
      </c>
      <c r="E1156" t="s">
        <v>52</v>
      </c>
      <c r="F1156" t="str" cm="1">
        <f t="array" ref="F11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56" t="str">
        <f>IF(LEFT(Table1[[#This Row],[Section]],1)="C", "C-Batch", "Techno")</f>
        <v>Techno</v>
      </c>
      <c r="H1156" t="s">
        <v>4746</v>
      </c>
      <c r="I1156">
        <v>240</v>
      </c>
      <c r="J1156">
        <v>56</v>
      </c>
      <c r="K1156">
        <v>40</v>
      </c>
      <c r="L1156">
        <v>36</v>
      </c>
      <c r="M1156">
        <v>40</v>
      </c>
      <c r="N1156">
        <v>40</v>
      </c>
      <c r="O1156">
        <f>SUM(Table1[[#This Row],[Maths A]:[Che]])</f>
        <v>156</v>
      </c>
    </row>
    <row r="1157" spans="1:15" x14ac:dyDescent="0.25">
      <c r="A1157" t="s">
        <v>911</v>
      </c>
      <c r="B1157" t="s">
        <v>912</v>
      </c>
      <c r="C1157" t="s">
        <v>4748</v>
      </c>
      <c r="D1157" t="s">
        <v>67</v>
      </c>
      <c r="E1157" t="s">
        <v>52</v>
      </c>
      <c r="F1157" t="str" cm="1">
        <f t="array" ref="F11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57" t="str">
        <f>IF(LEFT(Table1[[#This Row],[Section]],1)="C", "C-Batch", "Techno")</f>
        <v>Techno</v>
      </c>
      <c r="H1157" t="s">
        <v>4746</v>
      </c>
      <c r="I1157">
        <v>240</v>
      </c>
      <c r="J1157">
        <v>80</v>
      </c>
      <c r="K1157">
        <v>40</v>
      </c>
      <c r="L1157">
        <v>40</v>
      </c>
      <c r="M1157">
        <v>32</v>
      </c>
      <c r="N1157">
        <v>24</v>
      </c>
      <c r="O1157">
        <f>SUM(Table1[[#This Row],[Maths A]:[Che]])</f>
        <v>136</v>
      </c>
    </row>
    <row r="1158" spans="1:15" x14ac:dyDescent="0.25">
      <c r="A1158" t="s">
        <v>3754</v>
      </c>
      <c r="B1158" t="s">
        <v>3755</v>
      </c>
      <c r="C1158" t="s">
        <v>4748</v>
      </c>
      <c r="D1158" t="s">
        <v>15</v>
      </c>
      <c r="E1158" t="s">
        <v>260</v>
      </c>
      <c r="F1158" t="str" cm="1">
        <f t="array" ref="F11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158" t="str">
        <f>IF(LEFT(Table1[[#This Row],[Section]],1)="C", "C-Batch", "Techno")</f>
        <v>C-Batch</v>
      </c>
      <c r="H1158" t="s">
        <v>4746</v>
      </c>
      <c r="I1158">
        <v>240</v>
      </c>
      <c r="J1158">
        <v>86</v>
      </c>
      <c r="K1158">
        <v>40</v>
      </c>
      <c r="L1158">
        <v>40</v>
      </c>
      <c r="M1158">
        <v>32</v>
      </c>
      <c r="N1158">
        <v>40</v>
      </c>
      <c r="O1158">
        <f>SUM(Table1[[#This Row],[Maths A]:[Che]])</f>
        <v>152</v>
      </c>
    </row>
    <row r="1159" spans="1:15" x14ac:dyDescent="0.25">
      <c r="A1159" t="s">
        <v>1612</v>
      </c>
      <c r="B1159" t="s">
        <v>1613</v>
      </c>
      <c r="C1159" t="s">
        <v>4748</v>
      </c>
      <c r="D1159" t="s">
        <v>15</v>
      </c>
      <c r="E1159" t="s">
        <v>26</v>
      </c>
      <c r="F1159" t="str" cm="1">
        <f t="array" ref="F11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59" t="str">
        <f>IF(LEFT(Table1[[#This Row],[Section]],1)="C", "C-Batch", "Techno")</f>
        <v>Techno</v>
      </c>
      <c r="H1159" t="s">
        <v>4746</v>
      </c>
      <c r="I1159">
        <v>240</v>
      </c>
      <c r="J1159">
        <v>42</v>
      </c>
      <c r="K1159">
        <v>36</v>
      </c>
      <c r="L1159">
        <v>48</v>
      </c>
      <c r="M1159">
        <v>36</v>
      </c>
      <c r="N1159">
        <v>28</v>
      </c>
      <c r="O1159">
        <f>SUM(Table1[[#This Row],[Maths A]:[Che]])</f>
        <v>148</v>
      </c>
    </row>
    <row r="1160" spans="1:15" x14ac:dyDescent="0.25">
      <c r="A1160" t="s">
        <v>2035</v>
      </c>
      <c r="B1160" t="s">
        <v>2036</v>
      </c>
      <c r="C1160" t="s">
        <v>4748</v>
      </c>
      <c r="D1160" t="s">
        <v>15</v>
      </c>
      <c r="E1160" t="s">
        <v>34</v>
      </c>
      <c r="F1160" t="str" cm="1">
        <f t="array" ref="F11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60" t="str">
        <f>IF(LEFT(Table1[[#This Row],[Section]],1)="C", "C-Batch", "Techno")</f>
        <v>C-Batch</v>
      </c>
      <c r="H1160" t="s">
        <v>4746</v>
      </c>
      <c r="I1160">
        <v>240</v>
      </c>
      <c r="J1160">
        <v>46</v>
      </c>
      <c r="K1160">
        <v>36</v>
      </c>
      <c r="L1160">
        <v>40</v>
      </c>
      <c r="M1160">
        <v>36</v>
      </c>
      <c r="N1160">
        <v>36</v>
      </c>
      <c r="O1160">
        <f>SUM(Table1[[#This Row],[Maths A]:[Che]])</f>
        <v>148</v>
      </c>
    </row>
    <row r="1161" spans="1:15" x14ac:dyDescent="0.25">
      <c r="A1161" t="s">
        <v>1717</v>
      </c>
      <c r="B1161" t="s">
        <v>1718</v>
      </c>
      <c r="C1161" t="s">
        <v>4748</v>
      </c>
      <c r="D1161" t="s">
        <v>15</v>
      </c>
      <c r="E1161" t="s">
        <v>17</v>
      </c>
      <c r="F1161" t="str" cm="1">
        <f t="array" ref="F11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61" t="str">
        <f>IF(LEFT(Table1[[#This Row],[Section]],1)="C", "C-Batch", "Techno")</f>
        <v>C-Batch</v>
      </c>
      <c r="H1161" t="s">
        <v>4746</v>
      </c>
      <c r="I1161">
        <v>240</v>
      </c>
      <c r="J1161">
        <v>39</v>
      </c>
      <c r="K1161">
        <v>44</v>
      </c>
      <c r="L1161">
        <v>40</v>
      </c>
      <c r="M1161">
        <v>40</v>
      </c>
      <c r="N1161">
        <v>8</v>
      </c>
      <c r="O1161">
        <f>SUM(Table1[[#This Row],[Maths A]:[Che]])</f>
        <v>132</v>
      </c>
    </row>
    <row r="1162" spans="1:15" x14ac:dyDescent="0.25">
      <c r="A1162" t="s">
        <v>237</v>
      </c>
      <c r="B1162" t="s">
        <v>238</v>
      </c>
      <c r="C1162" t="s">
        <v>4748</v>
      </c>
      <c r="D1162" t="s">
        <v>67</v>
      </c>
      <c r="E1162" t="s">
        <v>167</v>
      </c>
      <c r="F1162" t="str" cm="1">
        <f t="array" ref="F11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162" t="str">
        <f>IF(LEFT(Table1[[#This Row],[Section]],1)="C", "C-Batch", "Techno")</f>
        <v>Techno</v>
      </c>
      <c r="H1162" t="s">
        <v>4746</v>
      </c>
      <c r="I1162">
        <v>240</v>
      </c>
      <c r="J1162">
        <v>61</v>
      </c>
      <c r="K1162">
        <v>40</v>
      </c>
      <c r="L1162">
        <v>44</v>
      </c>
      <c r="M1162">
        <v>40</v>
      </c>
      <c r="N1162">
        <v>40</v>
      </c>
      <c r="O1162">
        <f>SUM(Table1[[#This Row],[Maths A]:[Che]])</f>
        <v>164</v>
      </c>
    </row>
    <row r="1163" spans="1:15" x14ac:dyDescent="0.25">
      <c r="A1163" t="s">
        <v>2456</v>
      </c>
      <c r="B1163" t="s">
        <v>2457</v>
      </c>
      <c r="C1163" t="s">
        <v>4748</v>
      </c>
      <c r="D1163" t="s">
        <v>67</v>
      </c>
      <c r="E1163" t="s">
        <v>34</v>
      </c>
      <c r="F1163" t="str" cm="1">
        <f t="array" ref="F11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63" t="str">
        <f>IF(LEFT(Table1[[#This Row],[Section]],1)="C", "C-Batch", "Techno")</f>
        <v>C-Batch</v>
      </c>
      <c r="H1163" t="s">
        <v>4746</v>
      </c>
      <c r="I1163">
        <v>240</v>
      </c>
      <c r="J1163">
        <v>94</v>
      </c>
      <c r="K1163">
        <v>44</v>
      </c>
      <c r="L1163">
        <v>48</v>
      </c>
      <c r="M1163">
        <v>40</v>
      </c>
      <c r="N1163">
        <v>36</v>
      </c>
      <c r="O1163">
        <f>SUM(Table1[[#This Row],[Maths A]:[Che]])</f>
        <v>168</v>
      </c>
    </row>
    <row r="1164" spans="1:15" x14ac:dyDescent="0.25">
      <c r="A1164" t="s">
        <v>812</v>
      </c>
      <c r="B1164" t="s">
        <v>813</v>
      </c>
      <c r="C1164" t="s">
        <v>4748</v>
      </c>
      <c r="D1164" t="s">
        <v>15</v>
      </c>
      <c r="E1164" t="s">
        <v>85</v>
      </c>
      <c r="F1164" t="str" cm="1">
        <f t="array" ref="F11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64" t="str">
        <f>IF(LEFT(Table1[[#This Row],[Section]],1)="C", "C-Batch", "Techno")</f>
        <v>Techno</v>
      </c>
      <c r="H1164" t="s">
        <v>4746</v>
      </c>
      <c r="I1164">
        <v>240</v>
      </c>
      <c r="J1164">
        <v>34</v>
      </c>
      <c r="K1164">
        <v>48</v>
      </c>
      <c r="L1164">
        <v>40</v>
      </c>
      <c r="M1164">
        <v>40</v>
      </c>
      <c r="N1164">
        <v>32</v>
      </c>
      <c r="O1164">
        <f>SUM(Table1[[#This Row],[Maths A]:[Che]])</f>
        <v>160</v>
      </c>
    </row>
    <row r="1165" spans="1:15" x14ac:dyDescent="0.25">
      <c r="A1165" t="s">
        <v>2058</v>
      </c>
      <c r="B1165" t="s">
        <v>2059</v>
      </c>
      <c r="C1165" t="s">
        <v>4748</v>
      </c>
      <c r="D1165" t="s">
        <v>15</v>
      </c>
      <c r="E1165" t="s">
        <v>219</v>
      </c>
      <c r="F1165" t="str" cm="1">
        <f t="array" ref="F11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65" t="str">
        <f>IF(LEFT(Table1[[#This Row],[Section]],1)="C", "C-Batch", "Techno")</f>
        <v>Techno</v>
      </c>
      <c r="H1165" t="s">
        <v>4746</v>
      </c>
      <c r="I1165">
        <v>240</v>
      </c>
      <c r="J1165">
        <v>39</v>
      </c>
      <c r="K1165">
        <v>44</v>
      </c>
      <c r="L1165">
        <v>40</v>
      </c>
      <c r="M1165">
        <v>36</v>
      </c>
      <c r="N1165">
        <v>36</v>
      </c>
      <c r="O1165">
        <f>SUM(Table1[[#This Row],[Maths A]:[Che]])</f>
        <v>156</v>
      </c>
    </row>
    <row r="1166" spans="1:15" x14ac:dyDescent="0.25">
      <c r="A1166" t="s">
        <v>4144</v>
      </c>
      <c r="B1166" t="s">
        <v>4145</v>
      </c>
      <c r="C1166" t="s">
        <v>4748</v>
      </c>
      <c r="D1166" t="s">
        <v>15</v>
      </c>
      <c r="E1166" t="s">
        <v>115</v>
      </c>
      <c r="F1166" t="str" cm="1">
        <f t="array" ref="F11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66" t="str">
        <f>IF(LEFT(Table1[[#This Row],[Section]],1)="C", "C-Batch", "Techno")</f>
        <v>C-Batch</v>
      </c>
      <c r="H1166" t="s">
        <v>4746</v>
      </c>
      <c r="I1166">
        <v>240</v>
      </c>
      <c r="J1166">
        <v>9</v>
      </c>
      <c r="K1166">
        <v>60</v>
      </c>
      <c r="L1166">
        <v>60</v>
      </c>
      <c r="M1166">
        <v>52</v>
      </c>
      <c r="N1166">
        <v>36</v>
      </c>
      <c r="O1166">
        <f>SUM(Table1[[#This Row],[Maths A]:[Che]])</f>
        <v>208</v>
      </c>
    </row>
    <row r="1167" spans="1:15" x14ac:dyDescent="0.25">
      <c r="A1167" t="s">
        <v>3826</v>
      </c>
      <c r="B1167" t="s">
        <v>3827</v>
      </c>
      <c r="C1167" t="s">
        <v>4748</v>
      </c>
      <c r="D1167" t="s">
        <v>67</v>
      </c>
      <c r="E1167" t="s">
        <v>138</v>
      </c>
      <c r="F1167" t="str" cm="1">
        <f t="array" ref="F11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67" t="str">
        <f>IF(LEFT(Table1[[#This Row],[Section]],1)="C", "C-Batch", "Techno")</f>
        <v>C-Batch</v>
      </c>
      <c r="H1167" t="s">
        <v>4746</v>
      </c>
      <c r="I1167">
        <v>240</v>
      </c>
      <c r="J1167">
        <v>29</v>
      </c>
      <c r="K1167">
        <v>48</v>
      </c>
      <c r="L1167">
        <v>48</v>
      </c>
      <c r="M1167">
        <v>44</v>
      </c>
      <c r="N1167">
        <v>52</v>
      </c>
      <c r="O1167">
        <f>SUM(Table1[[#This Row],[Maths A]:[Che]])</f>
        <v>192</v>
      </c>
    </row>
    <row r="1168" spans="1:15" x14ac:dyDescent="0.25">
      <c r="A1168" t="s">
        <v>731</v>
      </c>
      <c r="B1168" t="s">
        <v>732</v>
      </c>
      <c r="C1168" t="s">
        <v>4748</v>
      </c>
      <c r="D1168" t="s">
        <v>15</v>
      </c>
      <c r="E1168" t="s">
        <v>17</v>
      </c>
      <c r="F1168" t="str" cm="1">
        <f t="array" ref="F11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68" t="str">
        <f>IF(LEFT(Table1[[#This Row],[Section]],1)="C", "C-Batch", "Techno")</f>
        <v>C-Batch</v>
      </c>
      <c r="H1168" t="s">
        <v>4746</v>
      </c>
      <c r="I1168">
        <v>240</v>
      </c>
      <c r="J1168">
        <v>51</v>
      </c>
      <c r="K1168">
        <v>40</v>
      </c>
      <c r="L1168">
        <v>44</v>
      </c>
      <c r="M1168">
        <v>40</v>
      </c>
      <c r="N1168">
        <v>48</v>
      </c>
      <c r="O1168">
        <f>SUM(Table1[[#This Row],[Maths A]:[Che]])</f>
        <v>172</v>
      </c>
    </row>
    <row r="1169" spans="1:15" x14ac:dyDescent="0.25">
      <c r="A1169" t="s">
        <v>3939</v>
      </c>
      <c r="B1169" t="s">
        <v>2383</v>
      </c>
      <c r="C1169" t="s">
        <v>4748</v>
      </c>
      <c r="D1169" t="s">
        <v>67</v>
      </c>
      <c r="E1169" t="s">
        <v>77</v>
      </c>
      <c r="F1169" t="str" cm="1">
        <f t="array" ref="F11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69" t="str">
        <f>IF(LEFT(Table1[[#This Row],[Section]],1)="C", "C-Batch", "Techno")</f>
        <v>Techno</v>
      </c>
      <c r="H1169" t="s">
        <v>4746</v>
      </c>
      <c r="I1169">
        <v>240</v>
      </c>
      <c r="J1169">
        <v>3</v>
      </c>
      <c r="K1169">
        <v>60</v>
      </c>
      <c r="L1169">
        <v>56</v>
      </c>
      <c r="M1169">
        <v>60</v>
      </c>
      <c r="N1169">
        <v>32</v>
      </c>
      <c r="O1169">
        <f>SUM(Table1[[#This Row],[Maths A]:[Che]])</f>
        <v>208</v>
      </c>
    </row>
    <row r="1170" spans="1:15" x14ac:dyDescent="0.25">
      <c r="A1170" t="s">
        <v>4117</v>
      </c>
      <c r="B1170" t="s">
        <v>4118</v>
      </c>
      <c r="C1170" t="s">
        <v>4748</v>
      </c>
      <c r="D1170" t="s">
        <v>15</v>
      </c>
      <c r="E1170" t="s">
        <v>410</v>
      </c>
      <c r="F1170" t="str" cm="1">
        <f t="array" ref="F11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70" t="str">
        <f>IF(LEFT(Table1[[#This Row],[Section]],1)="C", "C-Batch", "Techno")</f>
        <v>Techno</v>
      </c>
      <c r="H1170" t="s">
        <v>4746</v>
      </c>
      <c r="I1170">
        <v>240</v>
      </c>
      <c r="J1170">
        <v>38</v>
      </c>
      <c r="K1170">
        <v>48</v>
      </c>
      <c r="L1170">
        <v>48</v>
      </c>
      <c r="M1170">
        <v>40</v>
      </c>
      <c r="N1170">
        <v>48</v>
      </c>
      <c r="O1170">
        <f>SUM(Table1[[#This Row],[Maths A]:[Che]])</f>
        <v>184</v>
      </c>
    </row>
    <row r="1171" spans="1:15" x14ac:dyDescent="0.25">
      <c r="A1171" t="s">
        <v>31</v>
      </c>
      <c r="B1171" t="s">
        <v>32</v>
      </c>
      <c r="C1171" t="s">
        <v>4748</v>
      </c>
      <c r="D1171" t="s">
        <v>15</v>
      </c>
      <c r="E1171" t="s">
        <v>34</v>
      </c>
      <c r="F1171" t="str" cm="1">
        <f t="array" ref="F11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71" t="str">
        <f>IF(LEFT(Table1[[#This Row],[Section]],1)="C", "C-Batch", "Techno")</f>
        <v>C-Batch</v>
      </c>
      <c r="H1171" t="s">
        <v>4746</v>
      </c>
      <c r="I1171">
        <v>240</v>
      </c>
      <c r="J1171">
        <v>37</v>
      </c>
      <c r="K1171">
        <v>44</v>
      </c>
      <c r="L1171">
        <v>36</v>
      </c>
      <c r="M1171">
        <v>32</v>
      </c>
      <c r="N1171">
        <v>36</v>
      </c>
      <c r="O1171">
        <f>SUM(Table1[[#This Row],[Maths A]:[Che]])</f>
        <v>148</v>
      </c>
    </row>
    <row r="1172" spans="1:15" x14ac:dyDescent="0.25">
      <c r="A1172" t="s">
        <v>552</v>
      </c>
      <c r="B1172" t="s">
        <v>553</v>
      </c>
      <c r="C1172" t="s">
        <v>4748</v>
      </c>
      <c r="D1172" t="s">
        <v>67</v>
      </c>
      <c r="E1172" t="s">
        <v>410</v>
      </c>
      <c r="F1172" t="str" cm="1">
        <f t="array" ref="F11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72" t="str">
        <f>IF(LEFT(Table1[[#This Row],[Section]],1)="C", "C-Batch", "Techno")</f>
        <v>Techno</v>
      </c>
      <c r="H1172" t="s">
        <v>4746</v>
      </c>
      <c r="I1172">
        <v>240</v>
      </c>
      <c r="J1172">
        <v>90</v>
      </c>
      <c r="K1172">
        <v>36</v>
      </c>
      <c r="L1172">
        <v>40</v>
      </c>
      <c r="M1172">
        <v>36</v>
      </c>
      <c r="N1172">
        <v>12</v>
      </c>
      <c r="O1172">
        <f>SUM(Table1[[#This Row],[Maths A]:[Che]])</f>
        <v>124</v>
      </c>
    </row>
    <row r="1173" spans="1:15" x14ac:dyDescent="0.25">
      <c r="A1173" t="s">
        <v>1645</v>
      </c>
      <c r="B1173" t="s">
        <v>1646</v>
      </c>
      <c r="C1173" t="s">
        <v>4748</v>
      </c>
      <c r="D1173" t="s">
        <v>67</v>
      </c>
      <c r="E1173" t="s">
        <v>69</v>
      </c>
      <c r="F1173" t="str" cm="1">
        <f t="array" ref="F11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73" t="str">
        <f>IF(LEFT(Table1[[#This Row],[Section]],1)="C", "C-Batch", "Techno")</f>
        <v>Techno</v>
      </c>
      <c r="H1173" t="s">
        <v>4746</v>
      </c>
      <c r="I1173">
        <v>240</v>
      </c>
      <c r="J1173">
        <v>1</v>
      </c>
      <c r="K1173">
        <v>60</v>
      </c>
      <c r="L1173">
        <v>60</v>
      </c>
      <c r="M1173">
        <v>52</v>
      </c>
      <c r="N1173">
        <v>48</v>
      </c>
      <c r="O1173">
        <f>SUM(Table1[[#This Row],[Maths A]:[Che]])</f>
        <v>220</v>
      </c>
    </row>
    <row r="1174" spans="1:15" x14ac:dyDescent="0.25">
      <c r="A1174" t="s">
        <v>3921</v>
      </c>
      <c r="B1174" t="s">
        <v>3922</v>
      </c>
      <c r="C1174" t="s">
        <v>4748</v>
      </c>
      <c r="D1174" t="s">
        <v>15</v>
      </c>
      <c r="E1174" t="s">
        <v>115</v>
      </c>
      <c r="F1174" t="str" cm="1">
        <f t="array" ref="F11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74" t="str">
        <f>IF(LEFT(Table1[[#This Row],[Section]],1)="C", "C-Batch", "Techno")</f>
        <v>C-Batch</v>
      </c>
      <c r="H1174" t="s">
        <v>4746</v>
      </c>
      <c r="I1174">
        <v>240</v>
      </c>
      <c r="J1174">
        <v>99</v>
      </c>
      <c r="K1174">
        <v>44</v>
      </c>
      <c r="L1174">
        <v>44</v>
      </c>
      <c r="M1174">
        <v>32</v>
      </c>
      <c r="N1174">
        <v>48</v>
      </c>
      <c r="O1174">
        <f>SUM(Table1[[#This Row],[Maths A]:[Che]])</f>
        <v>168</v>
      </c>
    </row>
    <row r="1175" spans="1:15" x14ac:dyDescent="0.25">
      <c r="A1175" t="s">
        <v>4458</v>
      </c>
      <c r="B1175" t="s">
        <v>4862</v>
      </c>
      <c r="C1175" t="s">
        <v>4748</v>
      </c>
      <c r="D1175" t="s">
        <v>15</v>
      </c>
      <c r="E1175" t="s">
        <v>373</v>
      </c>
      <c r="F1175" t="str" cm="1">
        <f t="array" ref="F11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75" t="str">
        <f>IF(LEFT(Table1[[#This Row],[Section]],1)="C", "C-Batch", "Techno")</f>
        <v>Techno</v>
      </c>
      <c r="H1175" t="s">
        <v>4746</v>
      </c>
      <c r="I1175">
        <v>240</v>
      </c>
      <c r="J1175">
        <v>90</v>
      </c>
      <c r="K1175">
        <v>40</v>
      </c>
      <c r="L1175">
        <v>40</v>
      </c>
      <c r="M1175">
        <v>32</v>
      </c>
      <c r="N1175">
        <v>28</v>
      </c>
      <c r="O1175">
        <f>SUM(Table1[[#This Row],[Maths A]:[Che]])</f>
        <v>140</v>
      </c>
    </row>
    <row r="1176" spans="1:15" x14ac:dyDescent="0.25">
      <c r="A1176" t="s">
        <v>4592</v>
      </c>
      <c r="B1176" t="s">
        <v>4459</v>
      </c>
      <c r="C1176" t="s">
        <v>4748</v>
      </c>
      <c r="D1176" t="s">
        <v>15</v>
      </c>
      <c r="E1176" t="s">
        <v>219</v>
      </c>
      <c r="F1176" t="str" cm="1">
        <f t="array" ref="F11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76" t="str">
        <f>IF(LEFT(Table1[[#This Row],[Section]],1)="C", "C-Batch", "Techno")</f>
        <v>Techno</v>
      </c>
      <c r="H1176" t="s">
        <v>4746</v>
      </c>
      <c r="I1176">
        <v>240</v>
      </c>
      <c r="J1176">
        <v>50</v>
      </c>
      <c r="K1176">
        <v>36</v>
      </c>
      <c r="L1176">
        <v>40</v>
      </c>
      <c r="M1176">
        <v>36</v>
      </c>
      <c r="N1176">
        <v>36</v>
      </c>
      <c r="O1176">
        <f>SUM(Table1[[#This Row],[Maths A]:[Che]])</f>
        <v>148</v>
      </c>
    </row>
    <row r="1177" spans="1:15" x14ac:dyDescent="0.25">
      <c r="A1177" t="s">
        <v>3494</v>
      </c>
      <c r="B1177" t="s">
        <v>3495</v>
      </c>
      <c r="C1177" t="s">
        <v>4748</v>
      </c>
      <c r="D1177" t="s">
        <v>15</v>
      </c>
      <c r="E1177" t="s">
        <v>282</v>
      </c>
      <c r="F1177" t="str" cm="1">
        <f t="array" ref="F11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77" t="str">
        <f>IF(LEFT(Table1[[#This Row],[Section]],1)="C", "C-Batch", "Techno")</f>
        <v>Techno</v>
      </c>
      <c r="H1177" t="s">
        <v>4746</v>
      </c>
      <c r="I1177">
        <v>240</v>
      </c>
      <c r="J1177">
        <v>13</v>
      </c>
      <c r="K1177">
        <v>48</v>
      </c>
      <c r="L1177">
        <v>48</v>
      </c>
      <c r="M1177">
        <v>44</v>
      </c>
      <c r="N1177">
        <v>24</v>
      </c>
      <c r="O1177">
        <f>SUM(Table1[[#This Row],[Maths A]:[Che]])</f>
        <v>164</v>
      </c>
    </row>
    <row r="1178" spans="1:15" x14ac:dyDescent="0.25">
      <c r="A1178" t="s">
        <v>278</v>
      </c>
      <c r="B1178" t="s">
        <v>279</v>
      </c>
      <c r="C1178" t="s">
        <v>4748</v>
      </c>
      <c r="D1178" t="s">
        <v>67</v>
      </c>
      <c r="E1178" t="s">
        <v>282</v>
      </c>
      <c r="F1178" t="str" cm="1">
        <f t="array" ref="F11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78" t="str">
        <f>IF(LEFT(Table1[[#This Row],[Section]],1)="C", "C-Batch", "Techno")</f>
        <v>Techno</v>
      </c>
      <c r="H1178" t="s">
        <v>4746</v>
      </c>
      <c r="I1178">
        <v>240</v>
      </c>
      <c r="J1178">
        <v>44</v>
      </c>
      <c r="K1178">
        <v>44</v>
      </c>
      <c r="L1178">
        <v>44</v>
      </c>
      <c r="M1178">
        <v>36</v>
      </c>
      <c r="N1178">
        <v>48</v>
      </c>
      <c r="O1178">
        <f>SUM(Table1[[#This Row],[Maths A]:[Che]])</f>
        <v>172</v>
      </c>
    </row>
    <row r="1179" spans="1:15" x14ac:dyDescent="0.25">
      <c r="A1179" t="s">
        <v>2026</v>
      </c>
      <c r="B1179" t="s">
        <v>2027</v>
      </c>
      <c r="C1179" t="s">
        <v>4748</v>
      </c>
      <c r="D1179" t="s">
        <v>15</v>
      </c>
      <c r="E1179" t="s">
        <v>410</v>
      </c>
      <c r="F1179" t="str" cm="1">
        <f t="array" ref="F11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79" t="str">
        <f>IF(LEFT(Table1[[#This Row],[Section]],1)="C", "C-Batch", "Techno")</f>
        <v>Techno</v>
      </c>
      <c r="H1179" t="s">
        <v>4746</v>
      </c>
      <c r="I1179">
        <v>240</v>
      </c>
      <c r="J1179">
        <v>26</v>
      </c>
      <c r="K1179">
        <v>52</v>
      </c>
      <c r="L1179">
        <v>52</v>
      </c>
      <c r="M1179">
        <v>40</v>
      </c>
      <c r="N1179">
        <v>32</v>
      </c>
      <c r="O1179">
        <f>SUM(Table1[[#This Row],[Maths A]:[Che]])</f>
        <v>176</v>
      </c>
    </row>
    <row r="1180" spans="1:15" x14ac:dyDescent="0.25">
      <c r="A1180" t="s">
        <v>3440</v>
      </c>
      <c r="B1180" t="s">
        <v>3441</v>
      </c>
      <c r="C1180" t="s">
        <v>4748</v>
      </c>
      <c r="D1180" t="s">
        <v>67</v>
      </c>
      <c r="E1180" t="s">
        <v>233</v>
      </c>
      <c r="F1180" t="str" cm="1">
        <f t="array" ref="F11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80" t="str">
        <f>IF(LEFT(Table1[[#This Row],[Section]],1)="C", "C-Batch", "Techno")</f>
        <v>C-Batch</v>
      </c>
      <c r="H1180" t="s">
        <v>4746</v>
      </c>
      <c r="I1180">
        <v>240</v>
      </c>
      <c r="J1180">
        <v>20</v>
      </c>
      <c r="K1180">
        <v>44</v>
      </c>
      <c r="L1180">
        <v>48</v>
      </c>
      <c r="M1180">
        <v>44</v>
      </c>
      <c r="N1180">
        <v>52</v>
      </c>
      <c r="O1180">
        <f>SUM(Table1[[#This Row],[Maths A]:[Che]])</f>
        <v>188</v>
      </c>
    </row>
    <row r="1181" spans="1:15" x14ac:dyDescent="0.25">
      <c r="A1181" t="s">
        <v>2365</v>
      </c>
      <c r="B1181" t="s">
        <v>2366</v>
      </c>
      <c r="C1181" t="s">
        <v>4748</v>
      </c>
      <c r="D1181" t="s">
        <v>67</v>
      </c>
      <c r="E1181" t="s">
        <v>233</v>
      </c>
      <c r="F1181" t="str" cm="1">
        <f t="array" ref="F11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81" t="str">
        <f>IF(LEFT(Table1[[#This Row],[Section]],1)="C", "C-Batch", "Techno")</f>
        <v>C-Batch</v>
      </c>
      <c r="H1181" t="s">
        <v>4746</v>
      </c>
      <c r="I1181">
        <v>240</v>
      </c>
      <c r="J1181">
        <v>87</v>
      </c>
      <c r="K1181">
        <v>48</v>
      </c>
      <c r="L1181">
        <v>40</v>
      </c>
      <c r="M1181">
        <v>40</v>
      </c>
      <c r="N1181">
        <v>48</v>
      </c>
      <c r="O1181">
        <f>SUM(Table1[[#This Row],[Maths A]:[Che]])</f>
        <v>176</v>
      </c>
    </row>
    <row r="1182" spans="1:15" x14ac:dyDescent="0.25">
      <c r="A1182" t="s">
        <v>1116</v>
      </c>
      <c r="B1182" t="s">
        <v>1117</v>
      </c>
      <c r="C1182" t="s">
        <v>4748</v>
      </c>
      <c r="D1182" t="s">
        <v>15</v>
      </c>
      <c r="E1182" t="s">
        <v>282</v>
      </c>
      <c r="F1182" t="str" cm="1">
        <f t="array" ref="F11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82" t="str">
        <f>IF(LEFT(Table1[[#This Row],[Section]],1)="C", "C-Batch", "Techno")</f>
        <v>Techno</v>
      </c>
      <c r="H1182" t="s">
        <v>4746</v>
      </c>
      <c r="I1182">
        <v>240</v>
      </c>
      <c r="J1182">
        <v>74</v>
      </c>
      <c r="K1182">
        <v>40</v>
      </c>
      <c r="L1182">
        <v>44</v>
      </c>
      <c r="M1182">
        <v>32</v>
      </c>
      <c r="N1182">
        <v>32</v>
      </c>
      <c r="O1182">
        <f>SUM(Table1[[#This Row],[Maths A]:[Che]])</f>
        <v>148</v>
      </c>
    </row>
    <row r="1183" spans="1:15" x14ac:dyDescent="0.25">
      <c r="A1183" t="s">
        <v>2524</v>
      </c>
      <c r="B1183" t="s">
        <v>2525</v>
      </c>
      <c r="C1183" t="s">
        <v>4748</v>
      </c>
      <c r="D1183" t="s">
        <v>67</v>
      </c>
      <c r="E1183" t="s">
        <v>122</v>
      </c>
      <c r="F1183" t="str" cm="1">
        <f t="array" ref="F11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83" t="str">
        <f>IF(LEFT(Table1[[#This Row],[Section]],1)="C", "C-Batch", "Techno")</f>
        <v>Techno</v>
      </c>
      <c r="H1183" t="s">
        <v>4746</v>
      </c>
      <c r="I1183">
        <v>240</v>
      </c>
      <c r="J1183">
        <v>27</v>
      </c>
      <c r="K1183">
        <v>48</v>
      </c>
      <c r="L1183">
        <v>52</v>
      </c>
      <c r="M1183">
        <v>40</v>
      </c>
      <c r="N1183">
        <v>40</v>
      </c>
      <c r="O1183">
        <f>SUM(Table1[[#This Row],[Maths A]:[Che]])</f>
        <v>180</v>
      </c>
    </row>
    <row r="1184" spans="1:15" x14ac:dyDescent="0.25">
      <c r="A1184" t="s">
        <v>265</v>
      </c>
      <c r="B1184" t="s">
        <v>266</v>
      </c>
      <c r="C1184" t="s">
        <v>4748</v>
      </c>
      <c r="D1184" t="s">
        <v>15</v>
      </c>
      <c r="E1184" t="s">
        <v>34</v>
      </c>
      <c r="F1184" t="str" cm="1">
        <f t="array" ref="F11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84" t="str">
        <f>IF(LEFT(Table1[[#This Row],[Section]],1)="C", "C-Batch", "Techno")</f>
        <v>C-Batch</v>
      </c>
      <c r="H1184" t="s">
        <v>4746</v>
      </c>
      <c r="I1184">
        <v>240</v>
      </c>
      <c r="J1184">
        <v>95</v>
      </c>
      <c r="K1184">
        <v>36</v>
      </c>
      <c r="L1184">
        <v>48</v>
      </c>
      <c r="M1184">
        <v>44</v>
      </c>
      <c r="N1184">
        <v>40</v>
      </c>
      <c r="O1184">
        <f>SUM(Table1[[#This Row],[Maths A]:[Che]])</f>
        <v>168</v>
      </c>
    </row>
    <row r="1185" spans="1:15" x14ac:dyDescent="0.25">
      <c r="A1185" t="s">
        <v>4678</v>
      </c>
      <c r="B1185" t="s">
        <v>4679</v>
      </c>
      <c r="C1185" t="s">
        <v>4748</v>
      </c>
      <c r="D1185" t="s">
        <v>67</v>
      </c>
      <c r="E1185" t="s">
        <v>435</v>
      </c>
      <c r="F1185" t="str" cm="1">
        <f t="array" ref="F11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85" t="str">
        <f>IF(LEFT(Table1[[#This Row],[Section]],1)="C", "C-Batch", "Techno")</f>
        <v>Techno</v>
      </c>
      <c r="H1185" t="s">
        <v>4746</v>
      </c>
      <c r="I1185">
        <v>240</v>
      </c>
      <c r="J1185">
        <v>10</v>
      </c>
      <c r="K1185">
        <v>56</v>
      </c>
      <c r="L1185">
        <v>60</v>
      </c>
      <c r="M1185">
        <v>56</v>
      </c>
      <c r="N1185">
        <v>24</v>
      </c>
      <c r="O1185">
        <f>SUM(Table1[[#This Row],[Maths A]:[Che]])</f>
        <v>196</v>
      </c>
    </row>
    <row r="1186" spans="1:15" x14ac:dyDescent="0.25">
      <c r="A1186" t="s">
        <v>1050</v>
      </c>
      <c r="B1186" t="s">
        <v>1051</v>
      </c>
      <c r="C1186" t="s">
        <v>4748</v>
      </c>
      <c r="D1186" t="s">
        <v>15</v>
      </c>
      <c r="E1186" t="s">
        <v>115</v>
      </c>
      <c r="F1186" t="str" cm="1">
        <f t="array" ref="F11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86" t="str">
        <f>IF(LEFT(Table1[[#This Row],[Section]],1)="C", "C-Batch", "Techno")</f>
        <v>C-Batch</v>
      </c>
      <c r="H1186" t="s">
        <v>4746</v>
      </c>
      <c r="I1186">
        <v>240</v>
      </c>
      <c r="J1186">
        <v>87</v>
      </c>
      <c r="K1186">
        <v>48</v>
      </c>
      <c r="L1186">
        <v>48</v>
      </c>
      <c r="M1186">
        <v>36</v>
      </c>
      <c r="N1186">
        <v>48</v>
      </c>
      <c r="O1186">
        <f>SUM(Table1[[#This Row],[Maths A]:[Che]])</f>
        <v>180</v>
      </c>
    </row>
    <row r="1187" spans="1:15" x14ac:dyDescent="0.25">
      <c r="A1187" t="s">
        <v>2128</v>
      </c>
      <c r="B1187" t="s">
        <v>2129</v>
      </c>
      <c r="C1187" t="s">
        <v>4748</v>
      </c>
      <c r="D1187" t="s">
        <v>67</v>
      </c>
      <c r="E1187" t="s">
        <v>282</v>
      </c>
      <c r="F1187" t="str" cm="1">
        <f t="array" ref="F11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87" t="str">
        <f>IF(LEFT(Table1[[#This Row],[Section]],1)="C", "C-Batch", "Techno")</f>
        <v>Techno</v>
      </c>
      <c r="H1187" t="s">
        <v>4746</v>
      </c>
      <c r="I1187">
        <v>240</v>
      </c>
      <c r="J1187">
        <v>13</v>
      </c>
      <c r="K1187">
        <v>44</v>
      </c>
      <c r="L1187">
        <v>44</v>
      </c>
      <c r="M1187">
        <v>44</v>
      </c>
      <c r="N1187">
        <v>28</v>
      </c>
      <c r="O1187">
        <f>SUM(Table1[[#This Row],[Maths A]:[Che]])</f>
        <v>160</v>
      </c>
    </row>
    <row r="1188" spans="1:15" x14ac:dyDescent="0.25">
      <c r="A1188" t="s">
        <v>1749</v>
      </c>
      <c r="B1188" t="s">
        <v>1750</v>
      </c>
      <c r="C1188" t="s">
        <v>4748</v>
      </c>
      <c r="D1188" t="s">
        <v>67</v>
      </c>
      <c r="E1188" t="s">
        <v>233</v>
      </c>
      <c r="F1188" t="str" cm="1">
        <f t="array" ref="F11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88" t="str">
        <f>IF(LEFT(Table1[[#This Row],[Section]],1)="C", "C-Batch", "Techno")</f>
        <v>C-Batch</v>
      </c>
      <c r="H1188" t="s">
        <v>4746</v>
      </c>
      <c r="I1188">
        <v>240</v>
      </c>
      <c r="J1188">
        <v>13</v>
      </c>
      <c r="K1188">
        <v>44</v>
      </c>
      <c r="L1188">
        <v>48</v>
      </c>
      <c r="M1188">
        <v>44</v>
      </c>
      <c r="N1188">
        <v>52</v>
      </c>
      <c r="O1188">
        <f>SUM(Table1[[#This Row],[Maths A]:[Che]])</f>
        <v>188</v>
      </c>
    </row>
    <row r="1189" spans="1:15" x14ac:dyDescent="0.25">
      <c r="A1189" t="s">
        <v>4309</v>
      </c>
      <c r="B1189" t="s">
        <v>4310</v>
      </c>
      <c r="C1189" t="s">
        <v>4748</v>
      </c>
      <c r="D1189" t="s">
        <v>67</v>
      </c>
      <c r="E1189" t="s">
        <v>52</v>
      </c>
      <c r="F1189" t="str" cm="1">
        <f t="array" ref="F11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89" t="str">
        <f>IF(LEFT(Table1[[#This Row],[Section]],1)="C", "C-Batch", "Techno")</f>
        <v>Techno</v>
      </c>
      <c r="H1189" t="s">
        <v>4746</v>
      </c>
      <c r="I1189">
        <v>240</v>
      </c>
      <c r="J1189">
        <v>76</v>
      </c>
      <c r="K1189">
        <v>40</v>
      </c>
      <c r="L1189">
        <v>36</v>
      </c>
      <c r="M1189">
        <v>36</v>
      </c>
      <c r="N1189">
        <v>52</v>
      </c>
      <c r="O1189">
        <f>SUM(Table1[[#This Row],[Maths A]:[Che]])</f>
        <v>164</v>
      </c>
    </row>
    <row r="1190" spans="1:15" x14ac:dyDescent="0.25">
      <c r="A1190" t="s">
        <v>651</v>
      </c>
      <c r="B1190" t="s">
        <v>652</v>
      </c>
      <c r="C1190" t="s">
        <v>4748</v>
      </c>
      <c r="D1190" t="s">
        <v>67</v>
      </c>
      <c r="E1190" t="s">
        <v>94</v>
      </c>
      <c r="F1190" t="str" cm="1">
        <f t="array" ref="F11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90" t="str">
        <f>IF(LEFT(Table1[[#This Row],[Section]],1)="C", "C-Batch", "Techno")</f>
        <v>C-Batch</v>
      </c>
      <c r="H1190" t="s">
        <v>4746</v>
      </c>
      <c r="I1190">
        <v>240</v>
      </c>
      <c r="J1190">
        <v>10</v>
      </c>
      <c r="K1190">
        <v>60</v>
      </c>
      <c r="L1190">
        <v>56</v>
      </c>
      <c r="M1190">
        <v>60</v>
      </c>
      <c r="N1190">
        <v>40</v>
      </c>
      <c r="O1190">
        <f>SUM(Table1[[#This Row],[Maths A]:[Che]])</f>
        <v>216</v>
      </c>
    </row>
    <row r="1191" spans="1:15" x14ac:dyDescent="0.25">
      <c r="A1191" t="s">
        <v>3384</v>
      </c>
      <c r="B1191" t="s">
        <v>3385</v>
      </c>
      <c r="C1191" t="s">
        <v>4748</v>
      </c>
      <c r="D1191" t="s">
        <v>15</v>
      </c>
      <c r="E1191" t="s">
        <v>85</v>
      </c>
      <c r="F1191" t="str" cm="1">
        <f t="array" ref="F11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91" t="str">
        <f>IF(LEFT(Table1[[#This Row],[Section]],1)="C", "C-Batch", "Techno")</f>
        <v>Techno</v>
      </c>
      <c r="H1191" t="s">
        <v>4746</v>
      </c>
      <c r="I1191">
        <v>240</v>
      </c>
      <c r="J1191">
        <v>29</v>
      </c>
      <c r="K1191">
        <v>48</v>
      </c>
      <c r="L1191">
        <v>44</v>
      </c>
      <c r="M1191">
        <v>40</v>
      </c>
      <c r="N1191">
        <v>52</v>
      </c>
      <c r="O1191">
        <f>SUM(Table1[[#This Row],[Maths A]:[Che]])</f>
        <v>184</v>
      </c>
    </row>
    <row r="1192" spans="1:15" x14ac:dyDescent="0.25">
      <c r="A1192" t="s">
        <v>3006</v>
      </c>
      <c r="B1192" t="s">
        <v>3007</v>
      </c>
      <c r="C1192" t="s">
        <v>4748</v>
      </c>
      <c r="D1192" t="s">
        <v>15</v>
      </c>
      <c r="E1192" t="s">
        <v>34</v>
      </c>
      <c r="F1192" t="str" cm="1">
        <f t="array" ref="F11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92" t="str">
        <f>IF(LEFT(Table1[[#This Row],[Section]],1)="C", "C-Batch", "Techno")</f>
        <v>C-Batch</v>
      </c>
      <c r="H1192" t="s">
        <v>4746</v>
      </c>
      <c r="I1192">
        <v>240</v>
      </c>
      <c r="J1192">
        <v>49</v>
      </c>
      <c r="K1192">
        <v>40</v>
      </c>
      <c r="L1192">
        <v>40</v>
      </c>
      <c r="M1192">
        <v>32</v>
      </c>
      <c r="N1192">
        <v>48</v>
      </c>
      <c r="O1192">
        <f>SUM(Table1[[#This Row],[Maths A]:[Che]])</f>
        <v>160</v>
      </c>
    </row>
    <row r="1193" spans="1:15" x14ac:dyDescent="0.25">
      <c r="A1193" t="s">
        <v>4225</v>
      </c>
      <c r="B1193" t="s">
        <v>2132</v>
      </c>
      <c r="C1193" t="s">
        <v>4748</v>
      </c>
      <c r="D1193" t="s">
        <v>67</v>
      </c>
      <c r="E1193" t="s">
        <v>233</v>
      </c>
      <c r="F1193" t="str" cm="1">
        <f t="array" ref="F11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93" t="str">
        <f>IF(LEFT(Table1[[#This Row],[Section]],1)="C", "C-Batch", "Techno")</f>
        <v>C-Batch</v>
      </c>
      <c r="H1193" t="s">
        <v>4746</v>
      </c>
      <c r="I1193">
        <v>240</v>
      </c>
      <c r="J1193">
        <v>96</v>
      </c>
      <c r="K1193">
        <v>48</v>
      </c>
      <c r="L1193">
        <v>40</v>
      </c>
      <c r="M1193">
        <v>40</v>
      </c>
      <c r="N1193">
        <v>32</v>
      </c>
      <c r="O1193">
        <f>SUM(Table1[[#This Row],[Maths A]:[Che]])</f>
        <v>160</v>
      </c>
    </row>
    <row r="1194" spans="1:15" x14ac:dyDescent="0.25">
      <c r="A1194" t="s">
        <v>831</v>
      </c>
      <c r="B1194" t="s">
        <v>655</v>
      </c>
      <c r="C1194" t="s">
        <v>4748</v>
      </c>
      <c r="D1194" t="s">
        <v>15</v>
      </c>
      <c r="E1194" t="s">
        <v>138</v>
      </c>
      <c r="F1194" t="str" cm="1">
        <f t="array" ref="F11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94" t="str">
        <f>IF(LEFT(Table1[[#This Row],[Section]],1)="C", "C-Batch", "Techno")</f>
        <v>C-Batch</v>
      </c>
      <c r="H1194" t="s">
        <v>4746</v>
      </c>
      <c r="I1194">
        <v>240</v>
      </c>
      <c r="J1194">
        <v>19</v>
      </c>
      <c r="K1194">
        <v>44</v>
      </c>
      <c r="L1194">
        <v>48</v>
      </c>
      <c r="M1194">
        <v>48</v>
      </c>
      <c r="N1194">
        <v>32</v>
      </c>
      <c r="O1194">
        <f>SUM(Table1[[#This Row],[Maths A]:[Che]])</f>
        <v>172</v>
      </c>
    </row>
    <row r="1195" spans="1:15" x14ac:dyDescent="0.25">
      <c r="A1195" t="s">
        <v>2204</v>
      </c>
      <c r="B1195" t="s">
        <v>2205</v>
      </c>
      <c r="C1195" t="s">
        <v>4748</v>
      </c>
      <c r="D1195" t="s">
        <v>15</v>
      </c>
      <c r="E1195" t="s">
        <v>435</v>
      </c>
      <c r="F1195" t="str" cm="1">
        <f t="array" ref="F11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195" t="str">
        <f>IF(LEFT(Table1[[#This Row],[Section]],1)="C", "C-Batch", "Techno")</f>
        <v>Techno</v>
      </c>
      <c r="H1195" t="s">
        <v>4746</v>
      </c>
      <c r="I1195">
        <v>240</v>
      </c>
      <c r="J1195">
        <v>51</v>
      </c>
      <c r="K1195">
        <v>36</v>
      </c>
      <c r="L1195">
        <v>40</v>
      </c>
      <c r="M1195">
        <v>36</v>
      </c>
      <c r="N1195">
        <v>48</v>
      </c>
      <c r="O1195">
        <f>SUM(Table1[[#This Row],[Maths A]:[Che]])</f>
        <v>160</v>
      </c>
    </row>
    <row r="1196" spans="1:15" x14ac:dyDescent="0.25">
      <c r="A1196" t="s">
        <v>2664</v>
      </c>
      <c r="B1196" t="s">
        <v>2665</v>
      </c>
      <c r="C1196" t="s">
        <v>4748</v>
      </c>
      <c r="D1196" t="s">
        <v>67</v>
      </c>
      <c r="E1196" t="s">
        <v>26</v>
      </c>
      <c r="F1196" t="str" cm="1">
        <f t="array" ref="F11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196" t="str">
        <f>IF(LEFT(Table1[[#This Row],[Section]],1)="C", "C-Batch", "Techno")</f>
        <v>Techno</v>
      </c>
      <c r="H1196" t="s">
        <v>4746</v>
      </c>
      <c r="I1196">
        <v>240</v>
      </c>
      <c r="J1196">
        <v>19</v>
      </c>
      <c r="K1196">
        <v>52</v>
      </c>
      <c r="L1196">
        <v>44</v>
      </c>
      <c r="M1196">
        <v>48</v>
      </c>
      <c r="N1196">
        <v>28</v>
      </c>
      <c r="O1196">
        <f>SUM(Table1[[#This Row],[Maths A]:[Che]])</f>
        <v>172</v>
      </c>
    </row>
    <row r="1197" spans="1:15" x14ac:dyDescent="0.25">
      <c r="A1197" t="s">
        <v>185</v>
      </c>
      <c r="B1197" t="s">
        <v>186</v>
      </c>
      <c r="C1197" t="s">
        <v>4748</v>
      </c>
      <c r="D1197" t="s">
        <v>67</v>
      </c>
      <c r="E1197" t="s">
        <v>122</v>
      </c>
      <c r="F1197" t="str" cm="1">
        <f t="array" ref="F11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97" t="str">
        <f>IF(LEFT(Table1[[#This Row],[Section]],1)="C", "C-Batch", "Techno")</f>
        <v>Techno</v>
      </c>
      <c r="H1197" t="s">
        <v>4746</v>
      </c>
      <c r="I1197">
        <v>240</v>
      </c>
      <c r="J1197">
        <v>29</v>
      </c>
      <c r="K1197">
        <v>52</v>
      </c>
      <c r="L1197">
        <v>48</v>
      </c>
      <c r="M1197">
        <v>44</v>
      </c>
      <c r="N1197">
        <v>44</v>
      </c>
      <c r="O1197">
        <f>SUM(Table1[[#This Row],[Maths A]:[Che]])</f>
        <v>188</v>
      </c>
    </row>
    <row r="1198" spans="1:15" x14ac:dyDescent="0.25">
      <c r="A1198" t="s">
        <v>2685</v>
      </c>
      <c r="B1198" t="s">
        <v>2686</v>
      </c>
      <c r="C1198" t="s">
        <v>4748</v>
      </c>
      <c r="D1198" t="s">
        <v>67</v>
      </c>
      <c r="E1198" t="s">
        <v>122</v>
      </c>
      <c r="F1198" t="str" cm="1">
        <f t="array" ref="F11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198" t="str">
        <f>IF(LEFT(Table1[[#This Row],[Section]],1)="C", "C-Batch", "Techno")</f>
        <v>Techno</v>
      </c>
      <c r="H1198" t="s">
        <v>4746</v>
      </c>
      <c r="I1198">
        <v>240</v>
      </c>
      <c r="J1198">
        <v>54</v>
      </c>
      <c r="K1198">
        <v>40</v>
      </c>
      <c r="L1198">
        <v>40</v>
      </c>
      <c r="M1198">
        <v>36</v>
      </c>
      <c r="N1198">
        <v>48</v>
      </c>
      <c r="O1198">
        <f>SUM(Table1[[#This Row],[Maths A]:[Che]])</f>
        <v>164</v>
      </c>
    </row>
    <row r="1199" spans="1:15" x14ac:dyDescent="0.25">
      <c r="A1199" t="s">
        <v>496</v>
      </c>
      <c r="B1199" t="s">
        <v>497</v>
      </c>
      <c r="C1199" t="s">
        <v>4748</v>
      </c>
      <c r="D1199" t="s">
        <v>15</v>
      </c>
      <c r="E1199" t="s">
        <v>77</v>
      </c>
      <c r="F1199" t="str" cm="1">
        <f t="array" ref="F11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199" t="str">
        <f>IF(LEFT(Table1[[#This Row],[Section]],1)="C", "C-Batch", "Techno")</f>
        <v>Techno</v>
      </c>
      <c r="H1199" t="s">
        <v>4746</v>
      </c>
      <c r="I1199">
        <v>240</v>
      </c>
      <c r="J1199">
        <v>53</v>
      </c>
      <c r="K1199">
        <v>44</v>
      </c>
      <c r="L1199">
        <v>44</v>
      </c>
      <c r="M1199">
        <v>36</v>
      </c>
      <c r="N1199">
        <v>40</v>
      </c>
      <c r="O1199">
        <f>SUM(Table1[[#This Row],[Maths A]:[Che]])</f>
        <v>164</v>
      </c>
    </row>
    <row r="1200" spans="1:15" x14ac:dyDescent="0.25">
      <c r="A1200" t="s">
        <v>2615</v>
      </c>
      <c r="B1200" t="s">
        <v>2616</v>
      </c>
      <c r="C1200" t="s">
        <v>4748</v>
      </c>
      <c r="D1200" t="s">
        <v>67</v>
      </c>
      <c r="E1200" t="s">
        <v>52</v>
      </c>
      <c r="F1200" t="str" cm="1">
        <f t="array" ref="F12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00" t="str">
        <f>IF(LEFT(Table1[[#This Row],[Section]],1)="C", "C-Batch", "Techno")</f>
        <v>Techno</v>
      </c>
      <c r="H1200" t="s">
        <v>4746</v>
      </c>
      <c r="I1200">
        <v>240</v>
      </c>
      <c r="J1200">
        <v>90</v>
      </c>
      <c r="K1200">
        <v>40</v>
      </c>
      <c r="L1200">
        <v>36</v>
      </c>
      <c r="M1200">
        <v>40</v>
      </c>
      <c r="N1200">
        <v>20</v>
      </c>
      <c r="O1200">
        <f>SUM(Table1[[#This Row],[Maths A]:[Che]])</f>
        <v>136</v>
      </c>
    </row>
    <row r="1201" spans="1:15" x14ac:dyDescent="0.25">
      <c r="A1201" t="s">
        <v>1787</v>
      </c>
      <c r="B1201" t="s">
        <v>1788</v>
      </c>
      <c r="C1201" t="s">
        <v>4748</v>
      </c>
      <c r="D1201" t="s">
        <v>15</v>
      </c>
      <c r="E1201" t="s">
        <v>394</v>
      </c>
      <c r="F1201" t="str" cm="1">
        <f t="array" ref="F12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01" t="str">
        <f>IF(LEFT(Table1[[#This Row],[Section]],1)="C", "C-Batch", "Techno")</f>
        <v>Techno</v>
      </c>
      <c r="H1201" t="s">
        <v>4746</v>
      </c>
      <c r="I1201">
        <v>240</v>
      </c>
      <c r="J1201">
        <v>14</v>
      </c>
      <c r="K1201">
        <v>48</v>
      </c>
      <c r="L1201">
        <v>48</v>
      </c>
      <c r="M1201">
        <v>44</v>
      </c>
      <c r="N1201">
        <v>36</v>
      </c>
      <c r="O1201">
        <f>SUM(Table1[[#This Row],[Maths A]:[Che]])</f>
        <v>176</v>
      </c>
    </row>
    <row r="1202" spans="1:15" x14ac:dyDescent="0.25">
      <c r="A1202" t="s">
        <v>4087</v>
      </c>
      <c r="B1202" t="s">
        <v>4861</v>
      </c>
      <c r="C1202" t="s">
        <v>4748</v>
      </c>
      <c r="D1202" t="s">
        <v>15</v>
      </c>
      <c r="E1202" t="s">
        <v>26</v>
      </c>
      <c r="F1202" t="str" cm="1">
        <f t="array" ref="F12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02" t="str">
        <f>IF(LEFT(Table1[[#This Row],[Section]],1)="C", "C-Batch", "Techno")</f>
        <v>Techno</v>
      </c>
      <c r="H1202" t="s">
        <v>4746</v>
      </c>
      <c r="I1202">
        <v>240</v>
      </c>
      <c r="J1202">
        <v>43</v>
      </c>
      <c r="K1202">
        <v>44</v>
      </c>
      <c r="L1202">
        <v>48</v>
      </c>
      <c r="M1202">
        <v>36</v>
      </c>
      <c r="N1202">
        <v>52</v>
      </c>
      <c r="O1202">
        <f>SUM(Table1[[#This Row],[Maths A]:[Che]])</f>
        <v>180</v>
      </c>
    </row>
    <row r="1203" spans="1:15" x14ac:dyDescent="0.25">
      <c r="A1203" t="s">
        <v>4160</v>
      </c>
      <c r="B1203" t="s">
        <v>4088</v>
      </c>
      <c r="C1203" t="s">
        <v>4748</v>
      </c>
      <c r="D1203" t="s">
        <v>15</v>
      </c>
      <c r="E1203" t="s">
        <v>94</v>
      </c>
      <c r="F1203" t="str" cm="1">
        <f t="array" ref="F12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03" t="str">
        <f>IF(LEFT(Table1[[#This Row],[Section]],1)="C", "C-Batch", "Techno")</f>
        <v>C-Batch</v>
      </c>
      <c r="H1203" t="s">
        <v>4746</v>
      </c>
      <c r="I1203">
        <v>240</v>
      </c>
      <c r="J1203">
        <v>35</v>
      </c>
      <c r="K1203">
        <v>40</v>
      </c>
      <c r="L1203">
        <v>40</v>
      </c>
      <c r="M1203">
        <v>40</v>
      </c>
      <c r="N1203">
        <v>32</v>
      </c>
      <c r="O1203">
        <f>SUM(Table1[[#This Row],[Maths A]:[Che]])</f>
        <v>152</v>
      </c>
    </row>
    <row r="1204" spans="1:15" x14ac:dyDescent="0.25">
      <c r="A1204" t="s">
        <v>4706</v>
      </c>
      <c r="B1204" t="s">
        <v>4707</v>
      </c>
      <c r="C1204" t="s">
        <v>4748</v>
      </c>
      <c r="D1204" t="s">
        <v>67</v>
      </c>
      <c r="E1204" t="s">
        <v>472</v>
      </c>
      <c r="F1204" t="str" cm="1">
        <f t="array" ref="F12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04" t="str">
        <f>IF(LEFT(Table1[[#This Row],[Section]],1)="C", "C-Batch", "Techno")</f>
        <v>Techno</v>
      </c>
      <c r="H1204" t="s">
        <v>4746</v>
      </c>
      <c r="I1204">
        <v>240</v>
      </c>
      <c r="J1204">
        <v>28</v>
      </c>
      <c r="K1204">
        <v>52</v>
      </c>
      <c r="L1204">
        <v>48</v>
      </c>
      <c r="M1204">
        <v>44</v>
      </c>
      <c r="N1204">
        <v>28</v>
      </c>
      <c r="O1204">
        <f>SUM(Table1[[#This Row],[Maths A]:[Che]])</f>
        <v>172</v>
      </c>
    </row>
    <row r="1205" spans="1:15" x14ac:dyDescent="0.25">
      <c r="A1205" t="s">
        <v>2930</v>
      </c>
      <c r="B1205" t="s">
        <v>2931</v>
      </c>
      <c r="C1205" t="s">
        <v>4748</v>
      </c>
      <c r="D1205" t="s">
        <v>67</v>
      </c>
      <c r="E1205" t="s">
        <v>167</v>
      </c>
      <c r="F1205" t="str" cm="1">
        <f t="array" ref="F12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05" t="str">
        <f>IF(LEFT(Table1[[#This Row],[Section]],1)="C", "C-Batch", "Techno")</f>
        <v>Techno</v>
      </c>
      <c r="H1205" t="s">
        <v>4746</v>
      </c>
      <c r="I1205">
        <v>240</v>
      </c>
      <c r="J1205">
        <v>22</v>
      </c>
      <c r="K1205">
        <v>52</v>
      </c>
      <c r="L1205">
        <v>52</v>
      </c>
      <c r="M1205">
        <v>48</v>
      </c>
      <c r="N1205">
        <v>48</v>
      </c>
      <c r="O1205">
        <f>SUM(Table1[[#This Row],[Maths A]:[Che]])</f>
        <v>200</v>
      </c>
    </row>
    <row r="1206" spans="1:15" x14ac:dyDescent="0.25">
      <c r="A1206" t="s">
        <v>4053</v>
      </c>
      <c r="B1206" t="s">
        <v>4054</v>
      </c>
      <c r="C1206" t="s">
        <v>4748</v>
      </c>
      <c r="D1206" t="s">
        <v>15</v>
      </c>
      <c r="E1206" t="s">
        <v>94</v>
      </c>
      <c r="F1206" t="str" cm="1">
        <f t="array" ref="F12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06" t="str">
        <f>IF(LEFT(Table1[[#This Row],[Section]],1)="C", "C-Batch", "Techno")</f>
        <v>C-Batch</v>
      </c>
      <c r="H1206" t="s">
        <v>4746</v>
      </c>
      <c r="I1206">
        <v>240</v>
      </c>
      <c r="J1206">
        <v>64</v>
      </c>
      <c r="K1206">
        <v>48</v>
      </c>
      <c r="L1206">
        <v>36</v>
      </c>
      <c r="M1206">
        <v>32</v>
      </c>
      <c r="N1206">
        <v>48</v>
      </c>
      <c r="O1206">
        <f>SUM(Table1[[#This Row],[Maths A]:[Che]])</f>
        <v>164</v>
      </c>
    </row>
    <row r="1207" spans="1:15" x14ac:dyDescent="0.25">
      <c r="A1207" t="s">
        <v>2133</v>
      </c>
      <c r="B1207" t="s">
        <v>2134</v>
      </c>
      <c r="C1207" t="s">
        <v>4748</v>
      </c>
      <c r="D1207" t="s">
        <v>15</v>
      </c>
      <c r="E1207" t="s">
        <v>373</v>
      </c>
      <c r="F1207" t="str" cm="1">
        <f t="array" ref="F12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07" t="str">
        <f>IF(LEFT(Table1[[#This Row],[Section]],1)="C", "C-Batch", "Techno")</f>
        <v>Techno</v>
      </c>
      <c r="H1207" t="s">
        <v>4746</v>
      </c>
      <c r="I1207">
        <v>240</v>
      </c>
      <c r="J1207">
        <v>56</v>
      </c>
      <c r="K1207">
        <v>44</v>
      </c>
      <c r="L1207">
        <v>40</v>
      </c>
      <c r="M1207">
        <v>44</v>
      </c>
      <c r="N1207">
        <v>32</v>
      </c>
      <c r="O1207">
        <f>SUM(Table1[[#This Row],[Maths A]:[Che]])</f>
        <v>160</v>
      </c>
    </row>
    <row r="1208" spans="1:15" x14ac:dyDescent="0.25">
      <c r="A1208" t="s">
        <v>3326</v>
      </c>
      <c r="B1208" t="s">
        <v>3327</v>
      </c>
      <c r="C1208" t="s">
        <v>4748</v>
      </c>
      <c r="D1208" t="s">
        <v>67</v>
      </c>
      <c r="E1208" t="s">
        <v>69</v>
      </c>
      <c r="F1208" t="str" cm="1">
        <f t="array" ref="F12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08" t="str">
        <f>IF(LEFT(Table1[[#This Row],[Section]],1)="C", "C-Batch", "Techno")</f>
        <v>Techno</v>
      </c>
      <c r="H1208" t="s">
        <v>4746</v>
      </c>
      <c r="I1208">
        <v>240</v>
      </c>
      <c r="J1208">
        <v>54</v>
      </c>
      <c r="K1208">
        <v>36</v>
      </c>
      <c r="L1208">
        <v>44</v>
      </c>
      <c r="M1208">
        <v>44</v>
      </c>
      <c r="N1208">
        <v>48</v>
      </c>
      <c r="O1208">
        <f>SUM(Table1[[#This Row],[Maths A]:[Che]])</f>
        <v>172</v>
      </c>
    </row>
    <row r="1209" spans="1:15" x14ac:dyDescent="0.25">
      <c r="A1209" t="s">
        <v>1495</v>
      </c>
      <c r="B1209" t="s">
        <v>1390</v>
      </c>
      <c r="C1209" t="s">
        <v>4748</v>
      </c>
      <c r="D1209" t="s">
        <v>15</v>
      </c>
      <c r="E1209" t="s">
        <v>410</v>
      </c>
      <c r="F1209" t="str" cm="1">
        <f t="array" ref="F12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09" t="str">
        <f>IF(LEFT(Table1[[#This Row],[Section]],1)="C", "C-Batch", "Techno")</f>
        <v>Techno</v>
      </c>
      <c r="H1209" t="s">
        <v>4746</v>
      </c>
      <c r="I1209">
        <v>240</v>
      </c>
      <c r="J1209">
        <v>52</v>
      </c>
      <c r="K1209">
        <v>48</v>
      </c>
      <c r="L1209">
        <v>48</v>
      </c>
      <c r="M1209">
        <v>32</v>
      </c>
      <c r="N1209">
        <v>32</v>
      </c>
      <c r="O1209">
        <f>SUM(Table1[[#This Row],[Maths A]:[Che]])</f>
        <v>160</v>
      </c>
    </row>
    <row r="1210" spans="1:15" x14ac:dyDescent="0.25">
      <c r="A1210" t="s">
        <v>1387</v>
      </c>
      <c r="B1210" t="s">
        <v>1388</v>
      </c>
      <c r="C1210" t="s">
        <v>4748</v>
      </c>
      <c r="D1210" t="s">
        <v>15</v>
      </c>
      <c r="E1210" t="s">
        <v>373</v>
      </c>
      <c r="F1210" t="str" cm="1">
        <f t="array" ref="F12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10" t="str">
        <f>IF(LEFT(Table1[[#This Row],[Section]],1)="C", "C-Batch", "Techno")</f>
        <v>Techno</v>
      </c>
      <c r="H1210" t="s">
        <v>4746</v>
      </c>
      <c r="I1210">
        <v>240</v>
      </c>
      <c r="J1210">
        <v>56</v>
      </c>
      <c r="K1210">
        <v>44</v>
      </c>
      <c r="L1210">
        <v>48</v>
      </c>
      <c r="M1210">
        <v>32</v>
      </c>
      <c r="N1210">
        <v>40</v>
      </c>
      <c r="O1210">
        <f>SUM(Table1[[#This Row],[Maths A]:[Che]])</f>
        <v>164</v>
      </c>
    </row>
    <row r="1211" spans="1:15" x14ac:dyDescent="0.25">
      <c r="A1211" t="s">
        <v>2823</v>
      </c>
      <c r="B1211" t="s">
        <v>2824</v>
      </c>
      <c r="C1211" t="s">
        <v>4748</v>
      </c>
      <c r="D1211" t="s">
        <v>15</v>
      </c>
      <c r="E1211" t="s">
        <v>435</v>
      </c>
      <c r="F1211" t="str" cm="1">
        <f t="array" ref="F12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11" t="str">
        <f>IF(LEFT(Table1[[#This Row],[Section]],1)="C", "C-Batch", "Techno")</f>
        <v>Techno</v>
      </c>
      <c r="H1211" t="s">
        <v>4746</v>
      </c>
      <c r="I1211">
        <v>240</v>
      </c>
      <c r="J1211">
        <v>78</v>
      </c>
      <c r="K1211">
        <v>40</v>
      </c>
      <c r="L1211">
        <v>40</v>
      </c>
      <c r="M1211">
        <v>40</v>
      </c>
      <c r="N1211">
        <v>36</v>
      </c>
      <c r="O1211">
        <f>SUM(Table1[[#This Row],[Maths A]:[Che]])</f>
        <v>156</v>
      </c>
    </row>
    <row r="1212" spans="1:15" x14ac:dyDescent="0.25">
      <c r="A1212" t="s">
        <v>2310</v>
      </c>
      <c r="B1212" t="s">
        <v>2311</v>
      </c>
      <c r="C1212" t="s">
        <v>4748</v>
      </c>
      <c r="D1212" t="s">
        <v>67</v>
      </c>
      <c r="E1212" t="s">
        <v>69</v>
      </c>
      <c r="F1212" t="str" cm="1">
        <f t="array" ref="F12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12" t="str">
        <f>IF(LEFT(Table1[[#This Row],[Section]],1)="C", "C-Batch", "Techno")</f>
        <v>Techno</v>
      </c>
      <c r="H1212" t="s">
        <v>4746</v>
      </c>
      <c r="I1212">
        <v>240</v>
      </c>
      <c r="J1212">
        <v>54</v>
      </c>
      <c r="K1212">
        <v>36</v>
      </c>
      <c r="L1212">
        <v>36</v>
      </c>
      <c r="M1212">
        <v>44</v>
      </c>
      <c r="N1212">
        <v>12</v>
      </c>
      <c r="O1212">
        <f>SUM(Table1[[#This Row],[Maths A]:[Che]])</f>
        <v>128</v>
      </c>
    </row>
    <row r="1213" spans="1:15" x14ac:dyDescent="0.25">
      <c r="A1213" t="s">
        <v>4470</v>
      </c>
      <c r="B1213" t="s">
        <v>4471</v>
      </c>
      <c r="C1213" t="s">
        <v>4748</v>
      </c>
      <c r="D1213" t="s">
        <v>67</v>
      </c>
      <c r="E1213" t="s">
        <v>435</v>
      </c>
      <c r="F1213" t="str" cm="1">
        <f t="array" ref="F12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13" t="str">
        <f>IF(LEFT(Table1[[#This Row],[Section]],1)="C", "C-Batch", "Techno")</f>
        <v>Techno</v>
      </c>
      <c r="H1213" t="s">
        <v>4746</v>
      </c>
      <c r="I1213">
        <v>240</v>
      </c>
      <c r="J1213">
        <v>53</v>
      </c>
      <c r="K1213">
        <v>48</v>
      </c>
      <c r="L1213">
        <v>36</v>
      </c>
      <c r="M1213">
        <v>44</v>
      </c>
      <c r="N1213">
        <v>44</v>
      </c>
      <c r="O1213">
        <f>SUM(Table1[[#This Row],[Maths A]:[Che]])</f>
        <v>172</v>
      </c>
    </row>
    <row r="1214" spans="1:15" x14ac:dyDescent="0.25">
      <c r="A1214" t="s">
        <v>3759</v>
      </c>
      <c r="B1214" t="s">
        <v>1498</v>
      </c>
      <c r="C1214" t="s">
        <v>4748</v>
      </c>
      <c r="D1214" t="s">
        <v>67</v>
      </c>
      <c r="E1214" t="s">
        <v>472</v>
      </c>
      <c r="F1214" t="str" cm="1">
        <f t="array" ref="F12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14" t="str">
        <f>IF(LEFT(Table1[[#This Row],[Section]],1)="C", "C-Batch", "Techno")</f>
        <v>Techno</v>
      </c>
      <c r="H1214" t="s">
        <v>4746</v>
      </c>
      <c r="I1214">
        <v>240</v>
      </c>
      <c r="J1214">
        <v>1</v>
      </c>
      <c r="K1214">
        <v>60</v>
      </c>
      <c r="L1214">
        <v>60</v>
      </c>
      <c r="M1214">
        <v>52</v>
      </c>
      <c r="N1214">
        <v>36</v>
      </c>
      <c r="O1214">
        <f>SUM(Table1[[#This Row],[Maths A]:[Che]])</f>
        <v>208</v>
      </c>
    </row>
    <row r="1215" spans="1:15" x14ac:dyDescent="0.25">
      <c r="A1215" t="s">
        <v>4461</v>
      </c>
      <c r="B1215" t="s">
        <v>4462</v>
      </c>
      <c r="C1215" t="s">
        <v>4748</v>
      </c>
      <c r="D1215" t="s">
        <v>67</v>
      </c>
      <c r="E1215" t="s">
        <v>394</v>
      </c>
      <c r="F1215" t="str" cm="1">
        <f t="array" ref="F12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15" t="str">
        <f>IF(LEFT(Table1[[#This Row],[Section]],1)="C", "C-Batch", "Techno")</f>
        <v>Techno</v>
      </c>
      <c r="H1215" t="s">
        <v>4746</v>
      </c>
      <c r="I1215">
        <v>240</v>
      </c>
      <c r="J1215">
        <v>89</v>
      </c>
      <c r="K1215">
        <v>36</v>
      </c>
      <c r="L1215">
        <v>48</v>
      </c>
      <c r="M1215">
        <v>36</v>
      </c>
      <c r="N1215">
        <v>48</v>
      </c>
      <c r="O1215">
        <f>SUM(Table1[[#This Row],[Maths A]:[Che]])</f>
        <v>168</v>
      </c>
    </row>
    <row r="1216" spans="1:15" x14ac:dyDescent="0.25">
      <c r="A1216" t="s">
        <v>4645</v>
      </c>
      <c r="B1216" t="s">
        <v>4646</v>
      </c>
      <c r="C1216" t="s">
        <v>4748</v>
      </c>
      <c r="D1216" t="s">
        <v>15</v>
      </c>
      <c r="E1216" t="s">
        <v>94</v>
      </c>
      <c r="F1216" t="str" cm="1">
        <f t="array" ref="F12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16" t="str">
        <f>IF(LEFT(Table1[[#This Row],[Section]],1)="C", "C-Batch", "Techno")</f>
        <v>C-Batch</v>
      </c>
      <c r="H1216" t="s">
        <v>4746</v>
      </c>
      <c r="I1216">
        <v>240</v>
      </c>
      <c r="J1216">
        <v>78</v>
      </c>
      <c r="K1216">
        <v>40</v>
      </c>
      <c r="L1216">
        <v>36</v>
      </c>
      <c r="M1216">
        <v>40</v>
      </c>
      <c r="N1216">
        <v>36</v>
      </c>
      <c r="O1216">
        <f>SUM(Table1[[#This Row],[Maths A]:[Che]])</f>
        <v>152</v>
      </c>
    </row>
    <row r="1217" spans="1:15" x14ac:dyDescent="0.25">
      <c r="A1217" t="s">
        <v>3905</v>
      </c>
      <c r="B1217" t="s">
        <v>3906</v>
      </c>
      <c r="C1217" t="s">
        <v>4748</v>
      </c>
      <c r="D1217" t="s">
        <v>15</v>
      </c>
      <c r="E1217" t="s">
        <v>377</v>
      </c>
      <c r="F1217" t="str" cm="1">
        <f t="array" ref="F12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17" t="str">
        <f>IF(LEFT(Table1[[#This Row],[Section]],1)="C", "C-Batch", "Techno")</f>
        <v>C-Batch</v>
      </c>
      <c r="H1217" t="s">
        <v>4746</v>
      </c>
      <c r="I1217">
        <v>240</v>
      </c>
      <c r="J1217">
        <v>15</v>
      </c>
      <c r="K1217">
        <v>48</v>
      </c>
      <c r="L1217">
        <v>52</v>
      </c>
      <c r="M1217">
        <v>44</v>
      </c>
      <c r="N1217">
        <v>28</v>
      </c>
      <c r="O1217">
        <f>SUM(Table1[[#This Row],[Maths A]:[Che]])</f>
        <v>172</v>
      </c>
    </row>
    <row r="1218" spans="1:15" x14ac:dyDescent="0.25">
      <c r="A1218" t="s">
        <v>821</v>
      </c>
      <c r="B1218" t="s">
        <v>822</v>
      </c>
      <c r="C1218" t="s">
        <v>4748</v>
      </c>
      <c r="D1218" t="s">
        <v>15</v>
      </c>
      <c r="E1218" t="s">
        <v>34</v>
      </c>
      <c r="F1218" t="str" cm="1">
        <f t="array" ref="F12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18" t="str">
        <f>IF(LEFT(Table1[[#This Row],[Section]],1)="C", "C-Batch", "Techno")</f>
        <v>C-Batch</v>
      </c>
      <c r="H1218" t="s">
        <v>4746</v>
      </c>
      <c r="I1218">
        <v>240</v>
      </c>
      <c r="J1218">
        <v>1</v>
      </c>
      <c r="K1218">
        <v>60</v>
      </c>
      <c r="L1218">
        <v>60</v>
      </c>
      <c r="M1218">
        <v>52</v>
      </c>
      <c r="N1218">
        <v>52</v>
      </c>
      <c r="O1218">
        <f>SUM(Table1[[#This Row],[Maths A]:[Che]])</f>
        <v>224</v>
      </c>
    </row>
    <row r="1219" spans="1:15" x14ac:dyDescent="0.25">
      <c r="A1219" t="s">
        <v>2798</v>
      </c>
      <c r="B1219" t="s">
        <v>2799</v>
      </c>
      <c r="C1219" t="s">
        <v>4748</v>
      </c>
      <c r="D1219" t="s">
        <v>15</v>
      </c>
      <c r="E1219" t="s">
        <v>122</v>
      </c>
      <c r="F1219" t="str" cm="1">
        <f t="array" ref="F12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19" t="str">
        <f>IF(LEFT(Table1[[#This Row],[Section]],1)="C", "C-Batch", "Techno")</f>
        <v>Techno</v>
      </c>
      <c r="H1219" t="s">
        <v>4746</v>
      </c>
      <c r="I1219">
        <v>240</v>
      </c>
      <c r="J1219">
        <v>27</v>
      </c>
      <c r="K1219">
        <v>52</v>
      </c>
      <c r="L1219">
        <v>44</v>
      </c>
      <c r="M1219">
        <v>48</v>
      </c>
      <c r="N1219">
        <v>44</v>
      </c>
      <c r="O1219">
        <f>SUM(Table1[[#This Row],[Maths A]:[Che]])</f>
        <v>188</v>
      </c>
    </row>
    <row r="1220" spans="1:15" x14ac:dyDescent="0.25">
      <c r="A1220" t="s">
        <v>2088</v>
      </c>
      <c r="B1220" t="s">
        <v>2089</v>
      </c>
      <c r="C1220" t="s">
        <v>4748</v>
      </c>
      <c r="D1220" t="s">
        <v>67</v>
      </c>
      <c r="E1220" t="s">
        <v>69</v>
      </c>
      <c r="F1220" t="str" cm="1">
        <f t="array" ref="F12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20" t="str">
        <f>IF(LEFT(Table1[[#This Row],[Section]],1)="C", "C-Batch", "Techno")</f>
        <v>Techno</v>
      </c>
      <c r="H1220" t="s">
        <v>4746</v>
      </c>
      <c r="I1220">
        <v>240</v>
      </c>
      <c r="J1220">
        <v>77</v>
      </c>
      <c r="K1220">
        <v>44</v>
      </c>
      <c r="L1220">
        <v>40</v>
      </c>
      <c r="M1220">
        <v>40</v>
      </c>
      <c r="N1220">
        <v>40</v>
      </c>
      <c r="O1220">
        <f>SUM(Table1[[#This Row],[Maths A]:[Che]])</f>
        <v>164</v>
      </c>
    </row>
    <row r="1221" spans="1:15" x14ac:dyDescent="0.25">
      <c r="A1221" t="s">
        <v>250</v>
      </c>
      <c r="B1221" t="s">
        <v>251</v>
      </c>
      <c r="C1221" t="s">
        <v>4748</v>
      </c>
      <c r="D1221" t="s">
        <v>67</v>
      </c>
      <c r="E1221" t="s">
        <v>17</v>
      </c>
      <c r="F1221" t="str" cm="1">
        <f t="array" ref="F12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21" t="str">
        <f>IF(LEFT(Table1[[#This Row],[Section]],1)="C", "C-Batch", "Techno")</f>
        <v>C-Batch</v>
      </c>
      <c r="H1221" t="s">
        <v>4746</v>
      </c>
      <c r="I1221">
        <v>240</v>
      </c>
      <c r="J1221">
        <v>86</v>
      </c>
      <c r="K1221">
        <v>48</v>
      </c>
      <c r="L1221">
        <v>48</v>
      </c>
      <c r="M1221">
        <v>40</v>
      </c>
      <c r="N1221">
        <v>28</v>
      </c>
      <c r="O1221">
        <f>SUM(Table1[[#This Row],[Maths A]:[Che]])</f>
        <v>164</v>
      </c>
    </row>
    <row r="1222" spans="1:15" x14ac:dyDescent="0.25">
      <c r="A1222" t="s">
        <v>4559</v>
      </c>
      <c r="B1222" t="s">
        <v>4560</v>
      </c>
      <c r="C1222" t="s">
        <v>4748</v>
      </c>
      <c r="D1222" t="s">
        <v>67</v>
      </c>
      <c r="E1222" t="s">
        <v>167</v>
      </c>
      <c r="F1222" t="str" cm="1">
        <f t="array" ref="F12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22" t="str">
        <f>IF(LEFT(Table1[[#This Row],[Section]],1)="C", "C-Batch", "Techno")</f>
        <v>Techno</v>
      </c>
      <c r="H1222" t="s">
        <v>4746</v>
      </c>
      <c r="I1222">
        <v>240</v>
      </c>
      <c r="J1222">
        <v>16</v>
      </c>
      <c r="K1222">
        <v>48</v>
      </c>
      <c r="L1222">
        <v>44</v>
      </c>
      <c r="M1222">
        <v>40</v>
      </c>
      <c r="N1222">
        <v>32</v>
      </c>
      <c r="O1222">
        <f>SUM(Table1[[#This Row],[Maths A]:[Che]])</f>
        <v>164</v>
      </c>
    </row>
    <row r="1223" spans="1:15" x14ac:dyDescent="0.25">
      <c r="A1223" t="s">
        <v>4685</v>
      </c>
      <c r="B1223" t="s">
        <v>4686</v>
      </c>
      <c r="C1223" t="s">
        <v>4748</v>
      </c>
      <c r="D1223" t="s">
        <v>67</v>
      </c>
      <c r="E1223" t="s">
        <v>138</v>
      </c>
      <c r="F1223" t="str" cm="1">
        <f t="array" ref="F12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23" t="str">
        <f>IF(LEFT(Table1[[#This Row],[Section]],1)="C", "C-Batch", "Techno")</f>
        <v>C-Batch</v>
      </c>
      <c r="H1223" t="s">
        <v>4746</v>
      </c>
      <c r="I1223">
        <v>240</v>
      </c>
      <c r="J1223">
        <v>91</v>
      </c>
      <c r="K1223">
        <v>44</v>
      </c>
      <c r="L1223">
        <v>44</v>
      </c>
      <c r="M1223">
        <v>40</v>
      </c>
      <c r="N1223">
        <v>48</v>
      </c>
      <c r="O1223">
        <f>SUM(Table1[[#This Row],[Maths A]:[Che]])</f>
        <v>176</v>
      </c>
    </row>
    <row r="1224" spans="1:15" x14ac:dyDescent="0.25">
      <c r="A1224" t="s">
        <v>346</v>
      </c>
      <c r="B1224" t="s">
        <v>347</v>
      </c>
      <c r="C1224" t="s">
        <v>4748</v>
      </c>
      <c r="D1224" t="s">
        <v>67</v>
      </c>
      <c r="E1224" t="s">
        <v>69</v>
      </c>
      <c r="F1224" t="str" cm="1">
        <f t="array" ref="F12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24" t="str">
        <f>IF(LEFT(Table1[[#This Row],[Section]],1)="C", "C-Batch", "Techno")</f>
        <v>Techno</v>
      </c>
      <c r="H1224" t="s">
        <v>4746</v>
      </c>
      <c r="I1224">
        <v>240</v>
      </c>
      <c r="J1224">
        <v>18</v>
      </c>
      <c r="K1224">
        <v>48</v>
      </c>
      <c r="L1224">
        <v>48</v>
      </c>
      <c r="M1224">
        <v>40</v>
      </c>
      <c r="N1224">
        <v>44</v>
      </c>
      <c r="O1224">
        <f>SUM(Table1[[#This Row],[Maths A]:[Che]])</f>
        <v>180</v>
      </c>
    </row>
    <row r="1225" spans="1:15" x14ac:dyDescent="0.25">
      <c r="A1225" t="s">
        <v>4276</v>
      </c>
      <c r="B1225" t="s">
        <v>4277</v>
      </c>
      <c r="C1225" t="s">
        <v>4748</v>
      </c>
      <c r="D1225" t="s">
        <v>15</v>
      </c>
      <c r="E1225" t="s">
        <v>115</v>
      </c>
      <c r="F1225" t="str" cm="1">
        <f t="array" ref="F12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25" t="str">
        <f>IF(LEFT(Table1[[#This Row],[Section]],1)="C", "C-Batch", "Techno")</f>
        <v>C-Batch</v>
      </c>
      <c r="H1225" t="s">
        <v>4746</v>
      </c>
      <c r="I1225">
        <v>240</v>
      </c>
      <c r="J1225">
        <v>96</v>
      </c>
      <c r="K1225">
        <v>40</v>
      </c>
      <c r="L1225">
        <v>36</v>
      </c>
      <c r="M1225">
        <v>40</v>
      </c>
      <c r="N1225">
        <v>48</v>
      </c>
      <c r="O1225">
        <f>SUM(Table1[[#This Row],[Maths A]:[Che]])</f>
        <v>164</v>
      </c>
    </row>
    <row r="1226" spans="1:15" x14ac:dyDescent="0.25">
      <c r="A1226" t="s">
        <v>1106</v>
      </c>
      <c r="B1226" t="s">
        <v>1107</v>
      </c>
      <c r="C1226" t="s">
        <v>4748</v>
      </c>
      <c r="D1226" t="s">
        <v>67</v>
      </c>
      <c r="E1226" t="s">
        <v>282</v>
      </c>
      <c r="F1226" t="str" cm="1">
        <f t="array" ref="F12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26" t="str">
        <f>IF(LEFT(Table1[[#This Row],[Section]],1)="C", "C-Batch", "Techno")</f>
        <v>Techno</v>
      </c>
      <c r="H1226" t="s">
        <v>4746</v>
      </c>
      <c r="I1226">
        <v>240</v>
      </c>
      <c r="J1226">
        <v>20</v>
      </c>
      <c r="K1226">
        <v>52</v>
      </c>
      <c r="L1226">
        <v>48</v>
      </c>
      <c r="M1226">
        <v>44</v>
      </c>
      <c r="N1226">
        <v>28</v>
      </c>
      <c r="O1226">
        <f>SUM(Table1[[#This Row],[Maths A]:[Che]])</f>
        <v>172</v>
      </c>
    </row>
    <row r="1227" spans="1:15" x14ac:dyDescent="0.25">
      <c r="A1227" t="s">
        <v>4618</v>
      </c>
      <c r="B1227" t="s">
        <v>4619</v>
      </c>
      <c r="C1227" t="s">
        <v>4748</v>
      </c>
      <c r="D1227" t="s">
        <v>15</v>
      </c>
      <c r="E1227" t="s">
        <v>138</v>
      </c>
      <c r="F1227" t="str" cm="1">
        <f t="array" ref="F12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27" t="str">
        <f>IF(LEFT(Table1[[#This Row],[Section]],1)="C", "C-Batch", "Techno")</f>
        <v>C-Batch</v>
      </c>
      <c r="H1227" t="s">
        <v>4746</v>
      </c>
      <c r="I1227">
        <v>240</v>
      </c>
      <c r="J1227">
        <v>65</v>
      </c>
      <c r="K1227">
        <v>40</v>
      </c>
      <c r="L1227">
        <v>48</v>
      </c>
      <c r="M1227">
        <v>32</v>
      </c>
      <c r="N1227">
        <v>48</v>
      </c>
      <c r="O1227">
        <f>SUM(Table1[[#This Row],[Maths A]:[Che]])</f>
        <v>168</v>
      </c>
    </row>
    <row r="1228" spans="1:15" x14ac:dyDescent="0.25">
      <c r="A1228" t="s">
        <v>3943</v>
      </c>
      <c r="B1228" t="s">
        <v>3944</v>
      </c>
      <c r="C1228" t="s">
        <v>4748</v>
      </c>
      <c r="D1228" t="s">
        <v>15</v>
      </c>
      <c r="E1228" t="s">
        <v>377</v>
      </c>
      <c r="F1228" t="str" cm="1">
        <f t="array" ref="F12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28" t="str">
        <f>IF(LEFT(Table1[[#This Row],[Section]],1)="C", "C-Batch", "Techno")</f>
        <v>C-Batch</v>
      </c>
      <c r="H1228" t="s">
        <v>4746</v>
      </c>
      <c r="I1228">
        <v>240</v>
      </c>
      <c r="J1228">
        <v>66</v>
      </c>
      <c r="K1228">
        <v>44</v>
      </c>
      <c r="L1228">
        <v>48</v>
      </c>
      <c r="M1228">
        <v>32</v>
      </c>
      <c r="N1228">
        <v>32</v>
      </c>
      <c r="O1228">
        <f>SUM(Table1[[#This Row],[Maths A]:[Che]])</f>
        <v>156</v>
      </c>
    </row>
    <row r="1229" spans="1:15" x14ac:dyDescent="0.25">
      <c r="A1229" t="s">
        <v>582</v>
      </c>
      <c r="B1229" t="s">
        <v>583</v>
      </c>
      <c r="C1229" t="s">
        <v>4748</v>
      </c>
      <c r="D1229" t="s">
        <v>67</v>
      </c>
      <c r="E1229" t="s">
        <v>282</v>
      </c>
      <c r="F1229" t="str" cm="1">
        <f t="array" ref="F12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29" t="str">
        <f>IF(LEFT(Table1[[#This Row],[Section]],1)="C", "C-Batch", "Techno")</f>
        <v>Techno</v>
      </c>
      <c r="H1229" t="s">
        <v>4746</v>
      </c>
      <c r="I1229">
        <v>240</v>
      </c>
      <c r="J1229">
        <v>55</v>
      </c>
      <c r="K1229">
        <v>40</v>
      </c>
      <c r="L1229">
        <v>48</v>
      </c>
      <c r="M1229">
        <v>44</v>
      </c>
      <c r="N1229">
        <v>24</v>
      </c>
      <c r="O1229">
        <f>SUM(Table1[[#This Row],[Maths A]:[Che]])</f>
        <v>156</v>
      </c>
    </row>
    <row r="1230" spans="1:15" x14ac:dyDescent="0.25">
      <c r="A1230" t="s">
        <v>3035</v>
      </c>
      <c r="B1230" t="s">
        <v>3036</v>
      </c>
      <c r="C1230" t="s">
        <v>4748</v>
      </c>
      <c r="D1230" t="s">
        <v>15</v>
      </c>
      <c r="E1230" t="s">
        <v>282</v>
      </c>
      <c r="F1230" t="str" cm="1">
        <f t="array" ref="F12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30" t="str">
        <f>IF(LEFT(Table1[[#This Row],[Section]],1)="C", "C-Batch", "Techno")</f>
        <v>Techno</v>
      </c>
      <c r="H1230" t="s">
        <v>4746</v>
      </c>
      <c r="I1230">
        <v>240</v>
      </c>
      <c r="J1230">
        <v>68</v>
      </c>
      <c r="K1230">
        <v>44</v>
      </c>
      <c r="L1230">
        <v>40</v>
      </c>
      <c r="M1230">
        <v>32</v>
      </c>
      <c r="N1230">
        <v>36</v>
      </c>
      <c r="O1230">
        <f>SUM(Table1[[#This Row],[Maths A]:[Che]])</f>
        <v>152</v>
      </c>
    </row>
    <row r="1231" spans="1:15" x14ac:dyDescent="0.25">
      <c r="A1231" t="s">
        <v>134</v>
      </c>
      <c r="B1231" t="s">
        <v>135</v>
      </c>
      <c r="C1231" t="s">
        <v>4748</v>
      </c>
      <c r="D1231" t="s">
        <v>15</v>
      </c>
      <c r="E1231" t="s">
        <v>138</v>
      </c>
      <c r="F1231" t="str" cm="1">
        <f t="array" ref="F12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31" t="str">
        <f>IF(LEFT(Table1[[#This Row],[Section]],1)="C", "C-Batch", "Techno")</f>
        <v>C-Batch</v>
      </c>
      <c r="H1231" t="s">
        <v>4746</v>
      </c>
      <c r="I1231">
        <v>240</v>
      </c>
      <c r="J1231">
        <v>65</v>
      </c>
      <c r="K1231">
        <v>48</v>
      </c>
      <c r="L1231">
        <v>44</v>
      </c>
      <c r="M1231">
        <v>40</v>
      </c>
      <c r="N1231">
        <v>28</v>
      </c>
      <c r="O1231">
        <f>SUM(Table1[[#This Row],[Maths A]:[Che]])</f>
        <v>160</v>
      </c>
    </row>
    <row r="1232" spans="1:15" x14ac:dyDescent="0.25">
      <c r="A1232" t="s">
        <v>607</v>
      </c>
      <c r="B1232" t="s">
        <v>608</v>
      </c>
      <c r="C1232" t="s">
        <v>4748</v>
      </c>
      <c r="D1232" t="s">
        <v>67</v>
      </c>
      <c r="E1232" t="s">
        <v>17</v>
      </c>
      <c r="F1232" t="str" cm="1">
        <f t="array" ref="F12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32" t="str">
        <f>IF(LEFT(Table1[[#This Row],[Section]],1)="C", "C-Batch", "Techno")</f>
        <v>C-Batch</v>
      </c>
      <c r="H1232" t="s">
        <v>4746</v>
      </c>
      <c r="I1232">
        <v>240</v>
      </c>
      <c r="J1232">
        <v>5</v>
      </c>
      <c r="K1232">
        <v>60</v>
      </c>
      <c r="L1232">
        <v>56</v>
      </c>
      <c r="M1232">
        <v>56</v>
      </c>
      <c r="N1232">
        <v>20</v>
      </c>
      <c r="O1232">
        <f>SUM(Table1[[#This Row],[Maths A]:[Che]])</f>
        <v>192</v>
      </c>
    </row>
    <row r="1233" spans="1:15" x14ac:dyDescent="0.25">
      <c r="A1233" t="s">
        <v>4520</v>
      </c>
      <c r="B1233" t="s">
        <v>4521</v>
      </c>
      <c r="C1233" t="s">
        <v>4748</v>
      </c>
      <c r="D1233" t="s">
        <v>67</v>
      </c>
      <c r="E1233" t="s">
        <v>233</v>
      </c>
      <c r="F1233" t="str" cm="1">
        <f t="array" ref="F12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33" t="str">
        <f>IF(LEFT(Table1[[#This Row],[Section]],1)="C", "C-Batch", "Techno")</f>
        <v>C-Batch</v>
      </c>
      <c r="H1233" t="s">
        <v>4746</v>
      </c>
      <c r="I1233">
        <v>240</v>
      </c>
      <c r="J1233">
        <v>65</v>
      </c>
      <c r="K1233">
        <v>40</v>
      </c>
      <c r="L1233">
        <v>40</v>
      </c>
      <c r="M1233">
        <v>40</v>
      </c>
      <c r="N1233">
        <v>52</v>
      </c>
      <c r="O1233">
        <f>SUM(Table1[[#This Row],[Maths A]:[Che]])</f>
        <v>172</v>
      </c>
    </row>
    <row r="1234" spans="1:15" x14ac:dyDescent="0.25">
      <c r="A1234" t="s">
        <v>2329</v>
      </c>
      <c r="B1234" t="s">
        <v>2330</v>
      </c>
      <c r="C1234" t="s">
        <v>4748</v>
      </c>
      <c r="D1234" t="s">
        <v>67</v>
      </c>
      <c r="E1234" t="s">
        <v>260</v>
      </c>
      <c r="F1234" t="str" cm="1">
        <f t="array" ref="F12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34" t="str">
        <f>IF(LEFT(Table1[[#This Row],[Section]],1)="C", "C-Batch", "Techno")</f>
        <v>C-Batch</v>
      </c>
      <c r="H1234" t="s">
        <v>4746</v>
      </c>
      <c r="I1234">
        <v>240</v>
      </c>
      <c r="J1234">
        <v>58</v>
      </c>
      <c r="K1234">
        <v>44</v>
      </c>
      <c r="L1234">
        <v>40</v>
      </c>
      <c r="M1234">
        <v>44</v>
      </c>
      <c r="N1234">
        <v>36</v>
      </c>
      <c r="O1234">
        <f>SUM(Table1[[#This Row],[Maths A]:[Che]])</f>
        <v>164</v>
      </c>
    </row>
    <row r="1235" spans="1:15" x14ac:dyDescent="0.25">
      <c r="A1235" t="s">
        <v>4370</v>
      </c>
      <c r="B1235" t="s">
        <v>2358</v>
      </c>
      <c r="C1235" t="s">
        <v>4748</v>
      </c>
      <c r="D1235" t="s">
        <v>67</v>
      </c>
      <c r="E1235" t="s">
        <v>77</v>
      </c>
      <c r="F1235" t="str" cm="1">
        <f t="array" ref="F12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35" t="str">
        <f>IF(LEFT(Table1[[#This Row],[Section]],1)="C", "C-Batch", "Techno")</f>
        <v>Techno</v>
      </c>
      <c r="H1235" t="s">
        <v>4746</v>
      </c>
      <c r="I1235">
        <v>240</v>
      </c>
      <c r="J1235">
        <v>29</v>
      </c>
      <c r="K1235">
        <v>48</v>
      </c>
      <c r="L1235">
        <v>48</v>
      </c>
      <c r="M1235">
        <v>48</v>
      </c>
      <c r="N1235">
        <v>36</v>
      </c>
      <c r="O1235">
        <f>SUM(Table1[[#This Row],[Maths A]:[Che]])</f>
        <v>180</v>
      </c>
    </row>
    <row r="1236" spans="1:15" x14ac:dyDescent="0.25">
      <c r="A1236" t="s">
        <v>2580</v>
      </c>
      <c r="B1236" t="s">
        <v>140</v>
      </c>
      <c r="C1236" t="s">
        <v>4748</v>
      </c>
      <c r="D1236" t="s">
        <v>67</v>
      </c>
      <c r="E1236" t="s">
        <v>260</v>
      </c>
      <c r="F1236" t="str" cm="1">
        <f t="array" ref="F12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36" t="str">
        <f>IF(LEFT(Table1[[#This Row],[Section]],1)="C", "C-Batch", "Techno")</f>
        <v>C-Batch</v>
      </c>
      <c r="H1236" t="s">
        <v>4746</v>
      </c>
      <c r="I1236">
        <v>240</v>
      </c>
      <c r="J1236">
        <v>67</v>
      </c>
      <c r="K1236">
        <v>44</v>
      </c>
      <c r="L1236">
        <v>40</v>
      </c>
      <c r="M1236">
        <v>40</v>
      </c>
      <c r="N1236">
        <v>48</v>
      </c>
      <c r="O1236">
        <f>SUM(Table1[[#This Row],[Maths A]:[Che]])</f>
        <v>172</v>
      </c>
    </row>
    <row r="1237" spans="1:15" x14ac:dyDescent="0.25">
      <c r="A1237" t="s">
        <v>1943</v>
      </c>
      <c r="B1237" t="s">
        <v>1944</v>
      </c>
      <c r="C1237" t="s">
        <v>4748</v>
      </c>
      <c r="D1237" t="s">
        <v>15</v>
      </c>
      <c r="E1237" t="s">
        <v>94</v>
      </c>
      <c r="F1237" t="str" cm="1">
        <f t="array" ref="F12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37" t="str">
        <f>IF(LEFT(Table1[[#This Row],[Section]],1)="C", "C-Batch", "Techno")</f>
        <v>C-Batch</v>
      </c>
      <c r="H1237" t="s">
        <v>4746</v>
      </c>
      <c r="I1237">
        <v>240</v>
      </c>
      <c r="J1237">
        <v>87</v>
      </c>
      <c r="K1237">
        <v>40</v>
      </c>
      <c r="L1237">
        <v>40</v>
      </c>
      <c r="M1237">
        <v>32</v>
      </c>
      <c r="N1237">
        <v>44</v>
      </c>
      <c r="O1237">
        <f>SUM(Table1[[#This Row],[Maths A]:[Che]])</f>
        <v>156</v>
      </c>
    </row>
    <row r="1238" spans="1:15" x14ac:dyDescent="0.25">
      <c r="A1238" t="s">
        <v>2737</v>
      </c>
      <c r="B1238" t="s">
        <v>2738</v>
      </c>
      <c r="C1238" t="s">
        <v>4748</v>
      </c>
      <c r="D1238" t="s">
        <v>15</v>
      </c>
      <c r="E1238" t="s">
        <v>472</v>
      </c>
      <c r="F1238" t="str" cm="1">
        <f t="array" ref="F12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38" t="str">
        <f>IF(LEFT(Table1[[#This Row],[Section]],1)="C", "C-Batch", "Techno")</f>
        <v>Techno</v>
      </c>
      <c r="H1238" t="s">
        <v>4746</v>
      </c>
      <c r="I1238">
        <v>240</v>
      </c>
      <c r="J1238">
        <v>50</v>
      </c>
      <c r="K1238">
        <v>48</v>
      </c>
      <c r="L1238">
        <v>40</v>
      </c>
      <c r="M1238">
        <v>32</v>
      </c>
      <c r="N1238">
        <v>32</v>
      </c>
      <c r="O1238">
        <f>SUM(Table1[[#This Row],[Maths A]:[Che]])</f>
        <v>152</v>
      </c>
    </row>
    <row r="1239" spans="1:15" x14ac:dyDescent="0.25">
      <c r="A1239" t="s">
        <v>1608</v>
      </c>
      <c r="B1239" t="s">
        <v>1609</v>
      </c>
      <c r="C1239" t="s">
        <v>4748</v>
      </c>
      <c r="D1239" t="s">
        <v>67</v>
      </c>
      <c r="E1239" t="s">
        <v>26</v>
      </c>
      <c r="F1239" t="str" cm="1">
        <f t="array" ref="F12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39" t="str">
        <f>IF(LEFT(Table1[[#This Row],[Section]],1)="C", "C-Batch", "Techno")</f>
        <v>Techno</v>
      </c>
      <c r="H1239" t="s">
        <v>4746</v>
      </c>
      <c r="I1239">
        <v>240</v>
      </c>
      <c r="J1239">
        <v>25</v>
      </c>
      <c r="K1239">
        <v>48</v>
      </c>
      <c r="L1239">
        <v>48</v>
      </c>
      <c r="M1239">
        <v>48</v>
      </c>
      <c r="N1239">
        <v>40</v>
      </c>
      <c r="O1239">
        <f>SUM(Table1[[#This Row],[Maths A]:[Che]])</f>
        <v>184</v>
      </c>
    </row>
    <row r="1240" spans="1:15" x14ac:dyDescent="0.25">
      <c r="A1240" t="s">
        <v>3234</v>
      </c>
      <c r="B1240" t="s">
        <v>4860</v>
      </c>
      <c r="C1240" t="s">
        <v>4748</v>
      </c>
      <c r="D1240" t="s">
        <v>67</v>
      </c>
      <c r="E1240" t="s">
        <v>52</v>
      </c>
      <c r="F1240" t="str" cm="1">
        <f t="array" ref="F12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40" t="str">
        <f>IF(LEFT(Table1[[#This Row],[Section]],1)="C", "C-Batch", "Techno")</f>
        <v>Techno</v>
      </c>
      <c r="H1240" t="s">
        <v>4746</v>
      </c>
      <c r="I1240">
        <v>240</v>
      </c>
      <c r="J1240">
        <v>8</v>
      </c>
      <c r="K1240">
        <v>56</v>
      </c>
      <c r="L1240">
        <v>60</v>
      </c>
      <c r="M1240">
        <v>60</v>
      </c>
      <c r="N1240">
        <v>40</v>
      </c>
      <c r="O1240">
        <f>SUM(Table1[[#This Row],[Maths A]:[Che]])</f>
        <v>216</v>
      </c>
    </row>
    <row r="1241" spans="1:15" x14ac:dyDescent="0.25">
      <c r="A1241" t="s">
        <v>2051</v>
      </c>
      <c r="B1241" t="s">
        <v>2052</v>
      </c>
      <c r="C1241" t="s">
        <v>4748</v>
      </c>
      <c r="D1241" t="s">
        <v>67</v>
      </c>
      <c r="E1241" t="s">
        <v>85</v>
      </c>
      <c r="F1241" t="str" cm="1">
        <f t="array" ref="F12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41" t="str">
        <f>IF(LEFT(Table1[[#This Row],[Section]],1)="C", "C-Batch", "Techno")</f>
        <v>Techno</v>
      </c>
      <c r="H1241" t="s">
        <v>4746</v>
      </c>
      <c r="I1241">
        <v>240</v>
      </c>
      <c r="J1241">
        <v>93</v>
      </c>
      <c r="K1241">
        <v>48</v>
      </c>
      <c r="L1241">
        <v>40</v>
      </c>
      <c r="M1241">
        <v>44</v>
      </c>
      <c r="N1241">
        <v>48</v>
      </c>
      <c r="O1241">
        <f>SUM(Table1[[#This Row],[Maths A]:[Che]])</f>
        <v>180</v>
      </c>
    </row>
    <row r="1242" spans="1:15" x14ac:dyDescent="0.25">
      <c r="A1242" t="s">
        <v>2477</v>
      </c>
      <c r="B1242" t="s">
        <v>1611</v>
      </c>
      <c r="C1242" t="s">
        <v>4748</v>
      </c>
      <c r="D1242" t="s">
        <v>67</v>
      </c>
      <c r="E1242" t="s">
        <v>282</v>
      </c>
      <c r="F1242" t="str" cm="1">
        <f t="array" ref="F12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42" t="str">
        <f>IF(LEFT(Table1[[#This Row],[Section]],1)="C", "C-Batch", "Techno")</f>
        <v>Techno</v>
      </c>
      <c r="H1242" t="s">
        <v>4746</v>
      </c>
      <c r="I1242">
        <v>240</v>
      </c>
      <c r="J1242">
        <v>64</v>
      </c>
      <c r="K1242">
        <v>48</v>
      </c>
      <c r="L1242">
        <v>44</v>
      </c>
      <c r="M1242">
        <v>40</v>
      </c>
      <c r="N1242">
        <v>36</v>
      </c>
      <c r="O1242">
        <f>SUM(Table1[[#This Row],[Maths A]:[Che]])</f>
        <v>168</v>
      </c>
    </row>
    <row r="1243" spans="1:15" x14ac:dyDescent="0.25">
      <c r="A1243" t="s">
        <v>3787</v>
      </c>
      <c r="B1243" t="s">
        <v>3788</v>
      </c>
      <c r="C1243" t="s">
        <v>4748</v>
      </c>
      <c r="D1243" t="s">
        <v>67</v>
      </c>
      <c r="E1243" t="s">
        <v>410</v>
      </c>
      <c r="F1243" t="str" cm="1">
        <f t="array" ref="F12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43" t="str">
        <f>IF(LEFT(Table1[[#This Row],[Section]],1)="C", "C-Batch", "Techno")</f>
        <v>Techno</v>
      </c>
      <c r="H1243" t="s">
        <v>4746</v>
      </c>
      <c r="I1243">
        <v>240</v>
      </c>
      <c r="J1243">
        <v>34</v>
      </c>
      <c r="K1243">
        <v>44</v>
      </c>
      <c r="L1243">
        <v>36</v>
      </c>
      <c r="M1243">
        <v>36</v>
      </c>
      <c r="N1243">
        <v>20</v>
      </c>
      <c r="O1243">
        <f>SUM(Table1[[#This Row],[Maths A]:[Che]])</f>
        <v>136</v>
      </c>
    </row>
    <row r="1244" spans="1:15" x14ac:dyDescent="0.25">
      <c r="A1244" t="s">
        <v>929</v>
      </c>
      <c r="B1244" t="s">
        <v>930</v>
      </c>
      <c r="C1244" t="s">
        <v>4748</v>
      </c>
      <c r="D1244" t="s">
        <v>15</v>
      </c>
      <c r="E1244" t="s">
        <v>17</v>
      </c>
      <c r="F1244" t="str" cm="1">
        <f t="array" ref="F12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44" t="str">
        <f>IF(LEFT(Table1[[#This Row],[Section]],1)="C", "C-Batch", "Techno")</f>
        <v>C-Batch</v>
      </c>
      <c r="H1244" t="s">
        <v>4746</v>
      </c>
      <c r="I1244">
        <v>240</v>
      </c>
      <c r="J1244">
        <v>65</v>
      </c>
      <c r="K1244">
        <v>44</v>
      </c>
      <c r="L1244">
        <v>36</v>
      </c>
      <c r="M1244">
        <v>36</v>
      </c>
      <c r="N1244">
        <v>16</v>
      </c>
      <c r="O1244">
        <f>SUM(Table1[[#This Row],[Maths A]:[Che]])</f>
        <v>132</v>
      </c>
    </row>
    <row r="1245" spans="1:15" x14ac:dyDescent="0.25">
      <c r="A1245" t="s">
        <v>3560</v>
      </c>
      <c r="B1245" t="s">
        <v>3561</v>
      </c>
      <c r="C1245" t="s">
        <v>4748</v>
      </c>
      <c r="D1245" t="s">
        <v>67</v>
      </c>
      <c r="E1245" t="s">
        <v>159</v>
      </c>
      <c r="F1245" t="str" cm="1">
        <f t="array" ref="F12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45" t="str">
        <f>IF(LEFT(Table1[[#This Row],[Section]],1)="C", "C-Batch", "Techno")</f>
        <v>C-Batch</v>
      </c>
      <c r="H1245" t="s">
        <v>4746</v>
      </c>
      <c r="I1245">
        <v>240</v>
      </c>
      <c r="J1245">
        <v>87</v>
      </c>
      <c r="K1245">
        <v>44</v>
      </c>
      <c r="L1245">
        <v>44</v>
      </c>
      <c r="M1245">
        <v>40</v>
      </c>
      <c r="N1245">
        <v>32</v>
      </c>
      <c r="O1245">
        <f>SUM(Table1[[#This Row],[Maths A]:[Che]])</f>
        <v>160</v>
      </c>
    </row>
    <row r="1246" spans="1:15" x14ac:dyDescent="0.25">
      <c r="A1246" t="s">
        <v>2355</v>
      </c>
      <c r="B1246" t="s">
        <v>2356</v>
      </c>
      <c r="C1246" t="s">
        <v>4748</v>
      </c>
      <c r="D1246" t="s">
        <v>15</v>
      </c>
      <c r="E1246" t="s">
        <v>69</v>
      </c>
      <c r="F1246" t="str" cm="1">
        <f t="array" ref="F12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46" t="str">
        <f>IF(LEFT(Table1[[#This Row],[Section]],1)="C", "C-Batch", "Techno")</f>
        <v>Techno</v>
      </c>
      <c r="H1246" t="s">
        <v>4746</v>
      </c>
      <c r="I1246">
        <v>240</v>
      </c>
      <c r="J1246">
        <v>77</v>
      </c>
      <c r="K1246">
        <v>44</v>
      </c>
      <c r="L1246">
        <v>36</v>
      </c>
      <c r="M1246">
        <v>36</v>
      </c>
      <c r="N1246">
        <v>20</v>
      </c>
      <c r="O1246">
        <f>SUM(Table1[[#This Row],[Maths A]:[Che]])</f>
        <v>136</v>
      </c>
    </row>
    <row r="1247" spans="1:15" x14ac:dyDescent="0.25">
      <c r="A1247" t="s">
        <v>4212</v>
      </c>
      <c r="B1247" t="s">
        <v>4213</v>
      </c>
      <c r="C1247" t="s">
        <v>4748</v>
      </c>
      <c r="D1247" t="s">
        <v>67</v>
      </c>
      <c r="E1247" t="s">
        <v>472</v>
      </c>
      <c r="F1247" t="str" cm="1">
        <f t="array" ref="F12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47" t="str">
        <f>IF(LEFT(Table1[[#This Row],[Section]],1)="C", "C-Batch", "Techno")</f>
        <v>Techno</v>
      </c>
      <c r="H1247" t="s">
        <v>4746</v>
      </c>
      <c r="I1247">
        <v>240</v>
      </c>
      <c r="J1247">
        <v>1</v>
      </c>
      <c r="K1247">
        <v>60</v>
      </c>
      <c r="L1247">
        <v>56</v>
      </c>
      <c r="M1247">
        <v>52</v>
      </c>
      <c r="N1247">
        <v>48</v>
      </c>
      <c r="O1247">
        <f>SUM(Table1[[#This Row],[Maths A]:[Che]])</f>
        <v>216</v>
      </c>
    </row>
    <row r="1248" spans="1:15" x14ac:dyDescent="0.25">
      <c r="A1248" t="s">
        <v>2314</v>
      </c>
      <c r="B1248" t="s">
        <v>2315</v>
      </c>
      <c r="C1248" t="s">
        <v>4748</v>
      </c>
      <c r="D1248" t="s">
        <v>15</v>
      </c>
      <c r="E1248" t="s">
        <v>410</v>
      </c>
      <c r="F1248" t="str" cm="1">
        <f t="array" ref="F12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48" t="str">
        <f>IF(LEFT(Table1[[#This Row],[Section]],1)="C", "C-Batch", "Techno")</f>
        <v>Techno</v>
      </c>
      <c r="H1248" t="s">
        <v>4746</v>
      </c>
      <c r="I1248">
        <v>240</v>
      </c>
      <c r="J1248">
        <v>49</v>
      </c>
      <c r="K1248">
        <v>36</v>
      </c>
      <c r="L1248">
        <v>44</v>
      </c>
      <c r="M1248">
        <v>40</v>
      </c>
      <c r="N1248">
        <v>48</v>
      </c>
      <c r="O1248">
        <f>SUM(Table1[[#This Row],[Maths A]:[Che]])</f>
        <v>168</v>
      </c>
    </row>
    <row r="1249" spans="1:15" x14ac:dyDescent="0.25">
      <c r="A1249" t="s">
        <v>1045</v>
      </c>
      <c r="B1249" t="s">
        <v>1046</v>
      </c>
      <c r="C1249" t="s">
        <v>4748</v>
      </c>
      <c r="D1249" t="s">
        <v>15</v>
      </c>
      <c r="E1249" t="s">
        <v>219</v>
      </c>
      <c r="F1249" t="str" cm="1">
        <f t="array" ref="F12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49" t="str">
        <f>IF(LEFT(Table1[[#This Row],[Section]],1)="C", "C-Batch", "Techno")</f>
        <v>Techno</v>
      </c>
      <c r="H1249" t="s">
        <v>4746</v>
      </c>
      <c r="I1249">
        <v>240</v>
      </c>
      <c r="J1249">
        <v>82</v>
      </c>
      <c r="K1249">
        <v>40</v>
      </c>
      <c r="L1249">
        <v>40</v>
      </c>
      <c r="M1249">
        <v>36</v>
      </c>
      <c r="N1249">
        <v>24</v>
      </c>
      <c r="O1249">
        <f>SUM(Table1[[#This Row],[Maths A]:[Che]])</f>
        <v>140</v>
      </c>
    </row>
    <row r="1250" spans="1:15" x14ac:dyDescent="0.25">
      <c r="A1250" t="s">
        <v>2401</v>
      </c>
      <c r="B1250" t="s">
        <v>2402</v>
      </c>
      <c r="C1250" t="s">
        <v>4748</v>
      </c>
      <c r="D1250" t="s">
        <v>15</v>
      </c>
      <c r="E1250" t="s">
        <v>77</v>
      </c>
      <c r="F1250" t="str" cm="1">
        <f t="array" ref="F12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50" t="str">
        <f>IF(LEFT(Table1[[#This Row],[Section]],1)="C", "C-Batch", "Techno")</f>
        <v>Techno</v>
      </c>
      <c r="H1250" t="s">
        <v>4746</v>
      </c>
      <c r="I1250">
        <v>240</v>
      </c>
      <c r="J1250">
        <v>37</v>
      </c>
      <c r="K1250">
        <v>48</v>
      </c>
      <c r="L1250">
        <v>40</v>
      </c>
      <c r="M1250">
        <v>36</v>
      </c>
      <c r="N1250">
        <v>36</v>
      </c>
      <c r="O1250">
        <f>SUM(Table1[[#This Row],[Maths A]:[Che]])</f>
        <v>160</v>
      </c>
    </row>
    <row r="1251" spans="1:15" x14ac:dyDescent="0.25">
      <c r="A1251" t="s">
        <v>3598</v>
      </c>
      <c r="B1251" t="s">
        <v>3599</v>
      </c>
      <c r="C1251" t="s">
        <v>4748</v>
      </c>
      <c r="D1251" t="s">
        <v>67</v>
      </c>
      <c r="E1251" t="s">
        <v>219</v>
      </c>
      <c r="F1251" t="str" cm="1">
        <f t="array" ref="F12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51" t="str">
        <f>IF(LEFT(Table1[[#This Row],[Section]],1)="C", "C-Batch", "Techno")</f>
        <v>Techno</v>
      </c>
      <c r="H1251" t="s">
        <v>4746</v>
      </c>
      <c r="I1251">
        <v>240</v>
      </c>
      <c r="J1251">
        <v>35</v>
      </c>
      <c r="K1251">
        <v>48</v>
      </c>
      <c r="L1251">
        <v>36</v>
      </c>
      <c r="M1251">
        <v>36</v>
      </c>
      <c r="N1251">
        <v>32</v>
      </c>
      <c r="O1251">
        <f>SUM(Table1[[#This Row],[Maths A]:[Che]])</f>
        <v>152</v>
      </c>
    </row>
    <row r="1252" spans="1:15" x14ac:dyDescent="0.25">
      <c r="A1252" t="s">
        <v>1423</v>
      </c>
      <c r="B1252" t="s">
        <v>1424</v>
      </c>
      <c r="C1252" t="s">
        <v>4748</v>
      </c>
      <c r="D1252" t="s">
        <v>15</v>
      </c>
      <c r="E1252" t="s">
        <v>377</v>
      </c>
      <c r="F1252" t="str" cm="1">
        <f t="array" ref="F12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52" t="str">
        <f>IF(LEFT(Table1[[#This Row],[Section]],1)="C", "C-Batch", "Techno")</f>
        <v>C-Batch</v>
      </c>
      <c r="H1252" t="s">
        <v>4746</v>
      </c>
      <c r="I1252">
        <v>240</v>
      </c>
      <c r="J1252">
        <v>48</v>
      </c>
      <c r="K1252">
        <v>44</v>
      </c>
      <c r="L1252">
        <v>36</v>
      </c>
      <c r="M1252">
        <v>32</v>
      </c>
      <c r="N1252">
        <v>28</v>
      </c>
      <c r="O1252">
        <f>SUM(Table1[[#This Row],[Maths A]:[Che]])</f>
        <v>140</v>
      </c>
    </row>
    <row r="1253" spans="1:15" x14ac:dyDescent="0.25">
      <c r="A1253" t="s">
        <v>1189</v>
      </c>
      <c r="B1253" t="s">
        <v>1190</v>
      </c>
      <c r="C1253" t="s">
        <v>4748</v>
      </c>
      <c r="D1253" t="s">
        <v>15</v>
      </c>
      <c r="E1253" t="s">
        <v>435</v>
      </c>
      <c r="F1253" t="str" cm="1">
        <f t="array" ref="F12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53" t="str">
        <f>IF(LEFT(Table1[[#This Row],[Section]],1)="C", "C-Batch", "Techno")</f>
        <v>Techno</v>
      </c>
      <c r="H1253" t="s">
        <v>4746</v>
      </c>
      <c r="I1253">
        <v>240</v>
      </c>
      <c r="J1253">
        <v>46</v>
      </c>
      <c r="K1253">
        <v>44</v>
      </c>
      <c r="L1253">
        <v>36</v>
      </c>
      <c r="M1253">
        <v>36</v>
      </c>
      <c r="N1253">
        <v>28</v>
      </c>
      <c r="O1253">
        <f>SUM(Table1[[#This Row],[Maths A]:[Che]])</f>
        <v>144</v>
      </c>
    </row>
    <row r="1254" spans="1:15" x14ac:dyDescent="0.25">
      <c r="A1254" t="s">
        <v>2388</v>
      </c>
      <c r="B1254" t="s">
        <v>2389</v>
      </c>
      <c r="C1254" t="s">
        <v>4748</v>
      </c>
      <c r="D1254" t="s">
        <v>15</v>
      </c>
      <c r="E1254" t="s">
        <v>85</v>
      </c>
      <c r="F1254" t="str" cm="1">
        <f t="array" ref="F12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54" t="str">
        <f>IF(LEFT(Table1[[#This Row],[Section]],1)="C", "C-Batch", "Techno")</f>
        <v>Techno</v>
      </c>
      <c r="H1254" t="s">
        <v>4746</v>
      </c>
      <c r="I1254">
        <v>240</v>
      </c>
      <c r="J1254">
        <v>43</v>
      </c>
      <c r="K1254">
        <v>40</v>
      </c>
      <c r="L1254">
        <v>36</v>
      </c>
      <c r="M1254">
        <v>40</v>
      </c>
      <c r="N1254">
        <v>52</v>
      </c>
      <c r="O1254">
        <f>SUM(Table1[[#This Row],[Maths A]:[Che]])</f>
        <v>168</v>
      </c>
    </row>
    <row r="1255" spans="1:15" x14ac:dyDescent="0.25">
      <c r="A1255" t="s">
        <v>817</v>
      </c>
      <c r="B1255" t="s">
        <v>818</v>
      </c>
      <c r="C1255" t="s">
        <v>4748</v>
      </c>
      <c r="D1255" t="s">
        <v>15</v>
      </c>
      <c r="E1255" t="s">
        <v>94</v>
      </c>
      <c r="F1255" t="str" cm="1">
        <f t="array" ref="F12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55" t="str">
        <f>IF(LEFT(Table1[[#This Row],[Section]],1)="C", "C-Batch", "Techno")</f>
        <v>C-Batch</v>
      </c>
      <c r="H1255" t="s">
        <v>4746</v>
      </c>
      <c r="I1255">
        <v>240</v>
      </c>
      <c r="J1255">
        <v>63</v>
      </c>
      <c r="K1255">
        <v>44</v>
      </c>
      <c r="L1255">
        <v>44</v>
      </c>
      <c r="M1255">
        <v>40</v>
      </c>
      <c r="N1255">
        <v>32</v>
      </c>
      <c r="O1255">
        <f>SUM(Table1[[#This Row],[Maths A]:[Che]])</f>
        <v>160</v>
      </c>
    </row>
    <row r="1256" spans="1:15" x14ac:dyDescent="0.25">
      <c r="A1256" t="s">
        <v>257</v>
      </c>
      <c r="B1256" t="s">
        <v>258</v>
      </c>
      <c r="C1256" t="s">
        <v>4748</v>
      </c>
      <c r="D1256" t="s">
        <v>15</v>
      </c>
      <c r="E1256" t="s">
        <v>260</v>
      </c>
      <c r="F1256" t="str" cm="1">
        <f t="array" ref="F12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56" t="str">
        <f>IF(LEFT(Table1[[#This Row],[Section]],1)="C", "C-Batch", "Techno")</f>
        <v>C-Batch</v>
      </c>
      <c r="H1256" t="s">
        <v>4746</v>
      </c>
      <c r="I1256">
        <v>240</v>
      </c>
      <c r="J1256">
        <v>64</v>
      </c>
      <c r="K1256">
        <v>44</v>
      </c>
      <c r="L1256">
        <v>48</v>
      </c>
      <c r="M1256">
        <v>36</v>
      </c>
      <c r="N1256">
        <v>36</v>
      </c>
      <c r="O1256">
        <f>SUM(Table1[[#This Row],[Maths A]:[Che]])</f>
        <v>164</v>
      </c>
    </row>
    <row r="1257" spans="1:15" x14ac:dyDescent="0.25">
      <c r="A1257" t="s">
        <v>3283</v>
      </c>
      <c r="B1257" t="s">
        <v>3284</v>
      </c>
      <c r="C1257" t="s">
        <v>4748</v>
      </c>
      <c r="D1257" t="s">
        <v>67</v>
      </c>
      <c r="E1257" t="s">
        <v>34</v>
      </c>
      <c r="F1257" t="str" cm="1">
        <f t="array" ref="F12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57" t="str">
        <f>IF(LEFT(Table1[[#This Row],[Section]],1)="C", "C-Batch", "Techno")</f>
        <v>C-Batch</v>
      </c>
      <c r="H1257" t="s">
        <v>4746</v>
      </c>
      <c r="I1257">
        <v>240</v>
      </c>
      <c r="J1257">
        <v>2</v>
      </c>
      <c r="K1257">
        <v>60</v>
      </c>
      <c r="L1257">
        <v>60</v>
      </c>
      <c r="M1257">
        <v>60</v>
      </c>
      <c r="N1257">
        <v>24</v>
      </c>
      <c r="O1257">
        <f>SUM(Table1[[#This Row],[Maths A]:[Che]])</f>
        <v>204</v>
      </c>
    </row>
    <row r="1258" spans="1:15" x14ac:dyDescent="0.25">
      <c r="A1258" t="s">
        <v>2362</v>
      </c>
      <c r="B1258" t="s">
        <v>2363</v>
      </c>
      <c r="C1258" t="s">
        <v>4748</v>
      </c>
      <c r="D1258" t="s">
        <v>67</v>
      </c>
      <c r="E1258" t="s">
        <v>377</v>
      </c>
      <c r="F1258" t="str" cm="1">
        <f t="array" ref="F12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58" t="str">
        <f>IF(LEFT(Table1[[#This Row],[Section]],1)="C", "C-Batch", "Techno")</f>
        <v>C-Batch</v>
      </c>
      <c r="H1258" t="s">
        <v>4746</v>
      </c>
      <c r="I1258">
        <v>240</v>
      </c>
      <c r="J1258">
        <v>87</v>
      </c>
      <c r="K1258">
        <v>40</v>
      </c>
      <c r="L1258">
        <v>44</v>
      </c>
      <c r="M1258">
        <v>32</v>
      </c>
      <c r="N1258">
        <v>48</v>
      </c>
      <c r="O1258">
        <f>SUM(Table1[[#This Row],[Maths A]:[Che]])</f>
        <v>164</v>
      </c>
    </row>
    <row r="1259" spans="1:15" x14ac:dyDescent="0.25">
      <c r="A1259" t="s">
        <v>1335</v>
      </c>
      <c r="B1259" t="s">
        <v>1336</v>
      </c>
      <c r="C1259" t="s">
        <v>4748</v>
      </c>
      <c r="D1259" t="s">
        <v>15</v>
      </c>
      <c r="E1259" t="s">
        <v>94</v>
      </c>
      <c r="F1259" t="str" cm="1">
        <f t="array" ref="F12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59" t="str">
        <f>IF(LEFT(Table1[[#This Row],[Section]],1)="C", "C-Batch", "Techno")</f>
        <v>C-Batch</v>
      </c>
      <c r="H1259" t="s">
        <v>4746</v>
      </c>
      <c r="I1259">
        <v>240</v>
      </c>
      <c r="J1259">
        <v>43</v>
      </c>
      <c r="K1259">
        <v>48</v>
      </c>
      <c r="L1259">
        <v>44</v>
      </c>
      <c r="M1259">
        <v>32</v>
      </c>
      <c r="N1259">
        <v>32</v>
      </c>
      <c r="O1259">
        <f>SUM(Table1[[#This Row],[Maths A]:[Che]])</f>
        <v>156</v>
      </c>
    </row>
    <row r="1260" spans="1:15" x14ac:dyDescent="0.25">
      <c r="A1260" t="s">
        <v>4504</v>
      </c>
      <c r="B1260" t="s">
        <v>262</v>
      </c>
      <c r="C1260" t="s">
        <v>4748</v>
      </c>
      <c r="D1260" t="s">
        <v>67</v>
      </c>
      <c r="E1260" t="s">
        <v>282</v>
      </c>
      <c r="F1260" t="str" cm="1">
        <f t="array" ref="F12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60" t="str">
        <f>IF(LEFT(Table1[[#This Row],[Section]],1)="C", "C-Batch", "Techno")</f>
        <v>Techno</v>
      </c>
      <c r="H1260" t="s">
        <v>4746</v>
      </c>
      <c r="I1260">
        <v>240</v>
      </c>
      <c r="J1260">
        <v>78</v>
      </c>
      <c r="K1260">
        <v>48</v>
      </c>
      <c r="L1260">
        <v>40</v>
      </c>
      <c r="M1260">
        <v>36</v>
      </c>
      <c r="N1260">
        <v>20</v>
      </c>
      <c r="O1260">
        <f>SUM(Table1[[#This Row],[Maths A]:[Che]])</f>
        <v>144</v>
      </c>
    </row>
    <row r="1261" spans="1:15" x14ac:dyDescent="0.25">
      <c r="A1261" t="s">
        <v>3098</v>
      </c>
      <c r="B1261" t="s">
        <v>3099</v>
      </c>
      <c r="C1261" t="s">
        <v>4748</v>
      </c>
      <c r="D1261" t="s">
        <v>67</v>
      </c>
      <c r="E1261" t="s">
        <v>69</v>
      </c>
      <c r="F1261" t="str" cm="1">
        <f t="array" ref="F12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61" t="str">
        <f>IF(LEFT(Table1[[#This Row],[Section]],1)="C", "C-Batch", "Techno")</f>
        <v>Techno</v>
      </c>
      <c r="H1261" t="s">
        <v>4746</v>
      </c>
      <c r="I1261">
        <v>240</v>
      </c>
      <c r="J1261">
        <v>99</v>
      </c>
      <c r="K1261">
        <v>40</v>
      </c>
      <c r="L1261">
        <v>48</v>
      </c>
      <c r="M1261">
        <v>32</v>
      </c>
      <c r="N1261">
        <v>32</v>
      </c>
      <c r="O1261">
        <f>SUM(Table1[[#This Row],[Maths A]:[Che]])</f>
        <v>152</v>
      </c>
    </row>
    <row r="1262" spans="1:15" x14ac:dyDescent="0.25">
      <c r="A1262" t="s">
        <v>3381</v>
      </c>
      <c r="B1262" t="s">
        <v>3382</v>
      </c>
      <c r="C1262" t="s">
        <v>4748</v>
      </c>
      <c r="D1262" t="s">
        <v>15</v>
      </c>
      <c r="E1262" t="s">
        <v>115</v>
      </c>
      <c r="F1262" t="str" cm="1">
        <f t="array" ref="F12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62" t="str">
        <f>IF(LEFT(Table1[[#This Row],[Section]],1)="C", "C-Batch", "Techno")</f>
        <v>C-Batch</v>
      </c>
      <c r="H1262" t="s">
        <v>4746</v>
      </c>
      <c r="I1262">
        <v>240</v>
      </c>
      <c r="J1262">
        <v>4</v>
      </c>
      <c r="K1262">
        <v>56</v>
      </c>
      <c r="L1262">
        <v>60</v>
      </c>
      <c r="M1262">
        <v>56</v>
      </c>
      <c r="N1262">
        <v>24</v>
      </c>
      <c r="O1262">
        <f>SUM(Table1[[#This Row],[Maths A]:[Che]])</f>
        <v>196</v>
      </c>
    </row>
    <row r="1263" spans="1:15" x14ac:dyDescent="0.25">
      <c r="A1263" t="s">
        <v>646</v>
      </c>
      <c r="B1263" t="s">
        <v>647</v>
      </c>
      <c r="C1263" t="s">
        <v>4748</v>
      </c>
      <c r="D1263" t="s">
        <v>15</v>
      </c>
      <c r="E1263" t="s">
        <v>138</v>
      </c>
      <c r="F1263" t="str" cm="1">
        <f t="array" ref="F12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63" t="str">
        <f>IF(LEFT(Table1[[#This Row],[Section]],1)="C", "C-Batch", "Techno")</f>
        <v>C-Batch</v>
      </c>
      <c r="H1263" t="s">
        <v>4746</v>
      </c>
      <c r="I1263">
        <v>240</v>
      </c>
      <c r="J1263">
        <v>8</v>
      </c>
      <c r="K1263">
        <v>60</v>
      </c>
      <c r="L1263">
        <v>60</v>
      </c>
      <c r="M1263">
        <v>60</v>
      </c>
      <c r="N1263">
        <v>52</v>
      </c>
      <c r="O1263">
        <f>SUM(Table1[[#This Row],[Maths A]:[Che]])</f>
        <v>232</v>
      </c>
    </row>
    <row r="1264" spans="1:15" x14ac:dyDescent="0.25">
      <c r="A1264" t="s">
        <v>4199</v>
      </c>
      <c r="B1264" t="s">
        <v>4200</v>
      </c>
      <c r="C1264" t="s">
        <v>4748</v>
      </c>
      <c r="D1264" t="s">
        <v>67</v>
      </c>
      <c r="E1264" t="s">
        <v>159</v>
      </c>
      <c r="F1264" t="str" cm="1">
        <f t="array" ref="F12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64" t="str">
        <f>IF(LEFT(Table1[[#This Row],[Section]],1)="C", "C-Batch", "Techno")</f>
        <v>C-Batch</v>
      </c>
      <c r="H1264" t="s">
        <v>4746</v>
      </c>
      <c r="I1264">
        <v>240</v>
      </c>
      <c r="J1264">
        <v>36</v>
      </c>
      <c r="K1264">
        <v>48</v>
      </c>
      <c r="L1264">
        <v>36</v>
      </c>
      <c r="M1264">
        <v>36</v>
      </c>
      <c r="N1264">
        <v>48</v>
      </c>
      <c r="O1264">
        <f>SUM(Table1[[#This Row],[Maths A]:[Che]])</f>
        <v>168</v>
      </c>
    </row>
    <row r="1265" spans="1:15" x14ac:dyDescent="0.25">
      <c r="A1265" t="s">
        <v>4598</v>
      </c>
      <c r="B1265" t="s">
        <v>4599</v>
      </c>
      <c r="C1265" t="s">
        <v>4748</v>
      </c>
      <c r="D1265" t="s">
        <v>67</v>
      </c>
      <c r="E1265" t="s">
        <v>377</v>
      </c>
      <c r="F1265" t="str" cm="1">
        <f t="array" ref="F12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65" t="str">
        <f>IF(LEFT(Table1[[#This Row],[Section]],1)="C", "C-Batch", "Techno")</f>
        <v>C-Batch</v>
      </c>
      <c r="H1265" t="s">
        <v>4746</v>
      </c>
      <c r="I1265">
        <v>240</v>
      </c>
      <c r="J1265">
        <v>37</v>
      </c>
      <c r="K1265">
        <v>44</v>
      </c>
      <c r="L1265">
        <v>36</v>
      </c>
      <c r="M1265">
        <v>32</v>
      </c>
      <c r="N1265">
        <v>24</v>
      </c>
      <c r="O1265">
        <f>SUM(Table1[[#This Row],[Maths A]:[Che]])</f>
        <v>136</v>
      </c>
    </row>
    <row r="1266" spans="1:15" x14ac:dyDescent="0.25">
      <c r="A1266" t="s">
        <v>2745</v>
      </c>
      <c r="B1266" t="s">
        <v>2746</v>
      </c>
      <c r="C1266" t="s">
        <v>4748</v>
      </c>
      <c r="D1266" t="s">
        <v>15</v>
      </c>
      <c r="E1266" t="s">
        <v>435</v>
      </c>
      <c r="F1266" t="str" cm="1">
        <f t="array" ref="F12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66" t="str">
        <f>IF(LEFT(Table1[[#This Row],[Section]],1)="C", "C-Batch", "Techno")</f>
        <v>Techno</v>
      </c>
      <c r="H1266" t="s">
        <v>4746</v>
      </c>
      <c r="I1266">
        <v>240</v>
      </c>
      <c r="J1266">
        <v>63</v>
      </c>
      <c r="K1266">
        <v>44</v>
      </c>
      <c r="L1266">
        <v>40</v>
      </c>
      <c r="M1266">
        <v>44</v>
      </c>
      <c r="N1266">
        <v>28</v>
      </c>
      <c r="O1266">
        <f>SUM(Table1[[#This Row],[Maths A]:[Che]])</f>
        <v>156</v>
      </c>
    </row>
    <row r="1267" spans="1:15" x14ac:dyDescent="0.25">
      <c r="A1267" t="s">
        <v>3309</v>
      </c>
      <c r="B1267" t="s">
        <v>3310</v>
      </c>
      <c r="C1267" t="s">
        <v>4748</v>
      </c>
      <c r="D1267" t="s">
        <v>67</v>
      </c>
      <c r="E1267" t="s">
        <v>115</v>
      </c>
      <c r="F1267" t="str" cm="1">
        <f t="array" ref="F12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67" t="str">
        <f>IF(LEFT(Table1[[#This Row],[Section]],1)="C", "C-Batch", "Techno")</f>
        <v>C-Batch</v>
      </c>
      <c r="H1267" t="s">
        <v>4746</v>
      </c>
      <c r="I1267">
        <v>240</v>
      </c>
      <c r="J1267">
        <v>24</v>
      </c>
      <c r="K1267">
        <v>44</v>
      </c>
      <c r="L1267">
        <v>52</v>
      </c>
      <c r="M1267">
        <v>44</v>
      </c>
      <c r="N1267">
        <v>36</v>
      </c>
      <c r="O1267">
        <f>SUM(Table1[[#This Row],[Maths A]:[Che]])</f>
        <v>176</v>
      </c>
    </row>
    <row r="1268" spans="1:15" x14ac:dyDescent="0.25">
      <c r="A1268" t="s">
        <v>4430</v>
      </c>
      <c r="B1268" t="s">
        <v>4431</v>
      </c>
      <c r="C1268" t="s">
        <v>4748</v>
      </c>
      <c r="D1268" t="s">
        <v>15</v>
      </c>
      <c r="E1268" t="s">
        <v>233</v>
      </c>
      <c r="F1268" t="str" cm="1">
        <f t="array" ref="F12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68" t="str">
        <f>IF(LEFT(Table1[[#This Row],[Section]],1)="C", "C-Batch", "Techno")</f>
        <v>C-Batch</v>
      </c>
      <c r="H1268" t="s">
        <v>4746</v>
      </c>
      <c r="I1268">
        <v>240</v>
      </c>
      <c r="J1268">
        <v>38</v>
      </c>
      <c r="K1268">
        <v>40</v>
      </c>
      <c r="L1268">
        <v>44</v>
      </c>
      <c r="M1268">
        <v>40</v>
      </c>
      <c r="N1268">
        <v>44</v>
      </c>
      <c r="O1268">
        <f>SUM(Table1[[#This Row],[Maths A]:[Che]])</f>
        <v>168</v>
      </c>
    </row>
    <row r="1269" spans="1:15" x14ac:dyDescent="0.25">
      <c r="A1269" t="s">
        <v>2955</v>
      </c>
      <c r="B1269" t="s">
        <v>1784</v>
      </c>
      <c r="C1269" t="s">
        <v>4748</v>
      </c>
      <c r="D1269" t="s">
        <v>67</v>
      </c>
      <c r="E1269" t="s">
        <v>373</v>
      </c>
      <c r="F1269" t="str" cm="1">
        <f t="array" ref="F12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69" t="str">
        <f>IF(LEFT(Table1[[#This Row],[Section]],1)="C", "C-Batch", "Techno")</f>
        <v>Techno</v>
      </c>
      <c r="H1269" t="s">
        <v>4746</v>
      </c>
      <c r="I1269">
        <v>240</v>
      </c>
      <c r="J1269">
        <v>94</v>
      </c>
      <c r="K1269">
        <v>36</v>
      </c>
      <c r="L1269">
        <v>36</v>
      </c>
      <c r="M1269">
        <v>36</v>
      </c>
      <c r="N1269">
        <v>28</v>
      </c>
      <c r="O1269">
        <f>SUM(Table1[[#This Row],[Maths A]:[Che]])</f>
        <v>136</v>
      </c>
    </row>
    <row r="1270" spans="1:15" x14ac:dyDescent="0.25">
      <c r="A1270" t="s">
        <v>1783</v>
      </c>
      <c r="B1270" t="s">
        <v>4859</v>
      </c>
      <c r="C1270" t="s">
        <v>4748</v>
      </c>
      <c r="D1270" t="s">
        <v>67</v>
      </c>
      <c r="E1270" t="s">
        <v>17</v>
      </c>
      <c r="F1270" t="str" cm="1">
        <f t="array" ref="F12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70" t="str">
        <f>IF(LEFT(Table1[[#This Row],[Section]],1)="C", "C-Batch", "Techno")</f>
        <v>C-Batch</v>
      </c>
      <c r="H1270" t="s">
        <v>4746</v>
      </c>
      <c r="I1270">
        <v>240</v>
      </c>
      <c r="J1270">
        <v>83</v>
      </c>
      <c r="K1270">
        <v>40</v>
      </c>
      <c r="L1270">
        <v>36</v>
      </c>
      <c r="M1270">
        <v>40</v>
      </c>
      <c r="N1270">
        <v>48</v>
      </c>
      <c r="O1270">
        <f>SUM(Table1[[#This Row],[Maths A]:[Che]])</f>
        <v>164</v>
      </c>
    </row>
    <row r="1271" spans="1:15" x14ac:dyDescent="0.25">
      <c r="A1271" t="s">
        <v>4675</v>
      </c>
      <c r="B1271" t="s">
        <v>220</v>
      </c>
      <c r="C1271" t="s">
        <v>4748</v>
      </c>
      <c r="D1271" t="s">
        <v>15</v>
      </c>
      <c r="E1271" t="s">
        <v>410</v>
      </c>
      <c r="F1271" t="str" cm="1">
        <f t="array" ref="F12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71" t="str">
        <f>IF(LEFT(Table1[[#This Row],[Section]],1)="C", "C-Batch", "Techno")</f>
        <v>Techno</v>
      </c>
      <c r="H1271" t="s">
        <v>4746</v>
      </c>
      <c r="I1271">
        <v>240</v>
      </c>
      <c r="J1271">
        <v>52</v>
      </c>
      <c r="K1271">
        <v>40</v>
      </c>
      <c r="L1271">
        <v>48</v>
      </c>
      <c r="M1271">
        <v>32</v>
      </c>
      <c r="N1271">
        <v>32</v>
      </c>
      <c r="O1271">
        <f>SUM(Table1[[#This Row],[Maths A]:[Che]])</f>
        <v>152</v>
      </c>
    </row>
    <row r="1272" spans="1:15" x14ac:dyDescent="0.25">
      <c r="A1272" t="s">
        <v>2602</v>
      </c>
      <c r="B1272" t="s">
        <v>2603</v>
      </c>
      <c r="C1272" t="s">
        <v>4748</v>
      </c>
      <c r="D1272" t="s">
        <v>15</v>
      </c>
      <c r="E1272" t="s">
        <v>373</v>
      </c>
      <c r="F1272" t="str" cm="1">
        <f t="array" ref="F12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72" t="str">
        <f>IF(LEFT(Table1[[#This Row],[Section]],1)="C", "C-Batch", "Techno")</f>
        <v>Techno</v>
      </c>
      <c r="H1272" t="s">
        <v>4746</v>
      </c>
      <c r="I1272">
        <v>240</v>
      </c>
      <c r="J1272">
        <v>19</v>
      </c>
      <c r="K1272">
        <v>52</v>
      </c>
      <c r="L1272">
        <v>48</v>
      </c>
      <c r="M1272">
        <v>44</v>
      </c>
      <c r="N1272">
        <v>36</v>
      </c>
      <c r="O1272">
        <f>SUM(Table1[[#This Row],[Maths A]:[Che]])</f>
        <v>180</v>
      </c>
    </row>
    <row r="1273" spans="1:15" x14ac:dyDescent="0.25">
      <c r="A1273" t="s">
        <v>3297</v>
      </c>
      <c r="B1273" t="s">
        <v>3298</v>
      </c>
      <c r="C1273" t="s">
        <v>4748</v>
      </c>
      <c r="D1273" t="s">
        <v>67</v>
      </c>
      <c r="E1273" t="s">
        <v>34</v>
      </c>
      <c r="F1273" t="str" cm="1">
        <f t="array" ref="F12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73" t="str">
        <f>IF(LEFT(Table1[[#This Row],[Section]],1)="C", "C-Batch", "Techno")</f>
        <v>C-Batch</v>
      </c>
      <c r="H1273" t="s">
        <v>4746</v>
      </c>
      <c r="I1273">
        <v>240</v>
      </c>
      <c r="J1273">
        <v>18</v>
      </c>
      <c r="K1273">
        <v>52</v>
      </c>
      <c r="L1273">
        <v>52</v>
      </c>
      <c r="M1273">
        <v>44</v>
      </c>
      <c r="N1273">
        <v>48</v>
      </c>
      <c r="O1273">
        <f>SUM(Table1[[#This Row],[Maths A]:[Che]])</f>
        <v>196</v>
      </c>
    </row>
    <row r="1274" spans="1:15" x14ac:dyDescent="0.25">
      <c r="A1274" t="s">
        <v>4692</v>
      </c>
      <c r="B1274" t="s">
        <v>2764</v>
      </c>
      <c r="C1274" t="s">
        <v>4748</v>
      </c>
      <c r="D1274" t="s">
        <v>67</v>
      </c>
      <c r="E1274" t="s">
        <v>34</v>
      </c>
      <c r="F1274" t="str" cm="1">
        <f t="array" ref="F12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74" t="str">
        <f>IF(LEFT(Table1[[#This Row],[Section]],1)="C", "C-Batch", "Techno")</f>
        <v>C-Batch</v>
      </c>
      <c r="H1274" t="s">
        <v>4746</v>
      </c>
      <c r="I1274">
        <v>240</v>
      </c>
      <c r="J1274">
        <v>8</v>
      </c>
      <c r="K1274">
        <v>56</v>
      </c>
      <c r="L1274">
        <v>60</v>
      </c>
      <c r="M1274">
        <v>52</v>
      </c>
      <c r="N1274">
        <v>48</v>
      </c>
      <c r="O1274">
        <f>SUM(Table1[[#This Row],[Maths A]:[Che]])</f>
        <v>216</v>
      </c>
    </row>
    <row r="1275" spans="1:15" x14ac:dyDescent="0.25">
      <c r="A1275" t="s">
        <v>2422</v>
      </c>
      <c r="B1275" t="s">
        <v>2423</v>
      </c>
      <c r="C1275" t="s">
        <v>4748</v>
      </c>
      <c r="D1275" t="s">
        <v>67</v>
      </c>
      <c r="E1275" t="s">
        <v>394</v>
      </c>
      <c r="F1275" t="str" cm="1">
        <f t="array" ref="F12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75" t="str">
        <f>IF(LEFT(Table1[[#This Row],[Section]],1)="C", "C-Batch", "Techno")</f>
        <v>Techno</v>
      </c>
      <c r="H1275" t="s">
        <v>4746</v>
      </c>
      <c r="I1275">
        <v>240</v>
      </c>
      <c r="J1275">
        <v>46</v>
      </c>
      <c r="K1275">
        <v>44</v>
      </c>
      <c r="L1275">
        <v>44</v>
      </c>
      <c r="M1275">
        <v>40</v>
      </c>
      <c r="N1275">
        <v>52</v>
      </c>
      <c r="O1275">
        <f>SUM(Table1[[#This Row],[Maths A]:[Che]])</f>
        <v>180</v>
      </c>
    </row>
    <row r="1276" spans="1:15" x14ac:dyDescent="0.25">
      <c r="A1276" t="s">
        <v>905</v>
      </c>
      <c r="B1276" t="s">
        <v>906</v>
      </c>
      <c r="C1276" t="s">
        <v>4748</v>
      </c>
      <c r="D1276" t="s">
        <v>67</v>
      </c>
      <c r="E1276" t="s">
        <v>282</v>
      </c>
      <c r="F1276" t="str" cm="1">
        <f t="array" ref="F12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76" t="str">
        <f>IF(LEFT(Table1[[#This Row],[Section]],1)="C", "C-Batch", "Techno")</f>
        <v>Techno</v>
      </c>
      <c r="H1276" t="s">
        <v>4746</v>
      </c>
      <c r="I1276">
        <v>240</v>
      </c>
      <c r="J1276">
        <v>65</v>
      </c>
      <c r="K1276">
        <v>44</v>
      </c>
      <c r="L1276">
        <v>48</v>
      </c>
      <c r="M1276">
        <v>36</v>
      </c>
      <c r="N1276">
        <v>40</v>
      </c>
      <c r="O1276">
        <f>SUM(Table1[[#This Row],[Maths A]:[Che]])</f>
        <v>168</v>
      </c>
    </row>
    <row r="1277" spans="1:15" x14ac:dyDescent="0.25">
      <c r="A1277" t="s">
        <v>2184</v>
      </c>
      <c r="B1277" t="s">
        <v>2185</v>
      </c>
      <c r="C1277" t="s">
        <v>4748</v>
      </c>
      <c r="D1277" t="s">
        <v>15</v>
      </c>
      <c r="E1277" t="s">
        <v>69</v>
      </c>
      <c r="F1277" t="str" cm="1">
        <f t="array" ref="F12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77" t="str">
        <f>IF(LEFT(Table1[[#This Row],[Section]],1)="C", "C-Batch", "Techno")</f>
        <v>Techno</v>
      </c>
      <c r="H1277" t="s">
        <v>4746</v>
      </c>
      <c r="I1277">
        <v>240</v>
      </c>
      <c r="J1277">
        <v>94</v>
      </c>
      <c r="K1277">
        <v>48</v>
      </c>
      <c r="L1277">
        <v>40</v>
      </c>
      <c r="M1277">
        <v>36</v>
      </c>
      <c r="N1277">
        <v>28</v>
      </c>
      <c r="O1277">
        <f>SUM(Table1[[#This Row],[Maths A]:[Che]])</f>
        <v>152</v>
      </c>
    </row>
    <row r="1278" spans="1:15" x14ac:dyDescent="0.25">
      <c r="A1278" t="s">
        <v>3181</v>
      </c>
      <c r="B1278" t="s">
        <v>3182</v>
      </c>
      <c r="C1278" t="s">
        <v>4748</v>
      </c>
      <c r="D1278" t="s">
        <v>67</v>
      </c>
      <c r="E1278" t="s">
        <v>85</v>
      </c>
      <c r="F1278" t="str" cm="1">
        <f t="array" ref="F12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78" t="str">
        <f>IF(LEFT(Table1[[#This Row],[Section]],1)="C", "C-Batch", "Techno")</f>
        <v>Techno</v>
      </c>
      <c r="H1278" t="s">
        <v>4746</v>
      </c>
      <c r="I1278">
        <v>240</v>
      </c>
      <c r="J1278">
        <v>85</v>
      </c>
      <c r="K1278">
        <v>44</v>
      </c>
      <c r="L1278">
        <v>36</v>
      </c>
      <c r="M1278">
        <v>32</v>
      </c>
      <c r="N1278">
        <v>24</v>
      </c>
      <c r="O1278">
        <f>SUM(Table1[[#This Row],[Maths A]:[Che]])</f>
        <v>136</v>
      </c>
    </row>
    <row r="1279" spans="1:15" x14ac:dyDescent="0.25">
      <c r="A1279" t="s">
        <v>3978</v>
      </c>
      <c r="B1279" t="s">
        <v>3979</v>
      </c>
      <c r="C1279" t="s">
        <v>4748</v>
      </c>
      <c r="D1279" t="s">
        <v>15</v>
      </c>
      <c r="E1279" t="s">
        <v>260</v>
      </c>
      <c r="F1279" t="str" cm="1">
        <f t="array" ref="F12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79" t="str">
        <f>IF(LEFT(Table1[[#This Row],[Section]],1)="C", "C-Batch", "Techno")</f>
        <v>C-Batch</v>
      </c>
      <c r="H1279" t="s">
        <v>4746</v>
      </c>
      <c r="I1279">
        <v>240</v>
      </c>
      <c r="J1279">
        <v>25</v>
      </c>
      <c r="K1279">
        <v>48</v>
      </c>
      <c r="L1279">
        <v>48</v>
      </c>
      <c r="M1279">
        <v>48</v>
      </c>
      <c r="N1279">
        <v>36</v>
      </c>
      <c r="O1279">
        <f>SUM(Table1[[#This Row],[Maths A]:[Che]])</f>
        <v>180</v>
      </c>
    </row>
    <row r="1280" spans="1:15" x14ac:dyDescent="0.25">
      <c r="A1280" t="s">
        <v>216</v>
      </c>
      <c r="B1280" t="s">
        <v>217</v>
      </c>
      <c r="C1280" t="s">
        <v>4748</v>
      </c>
      <c r="D1280" t="s">
        <v>15</v>
      </c>
      <c r="E1280" t="s">
        <v>219</v>
      </c>
      <c r="F1280" t="str" cm="1">
        <f t="array" ref="F12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80" t="str">
        <f>IF(LEFT(Table1[[#This Row],[Section]],1)="C", "C-Batch", "Techno")</f>
        <v>Techno</v>
      </c>
      <c r="H1280" t="s">
        <v>4746</v>
      </c>
      <c r="I1280">
        <v>240</v>
      </c>
      <c r="J1280">
        <v>80</v>
      </c>
      <c r="K1280">
        <v>44</v>
      </c>
      <c r="L1280">
        <v>48</v>
      </c>
      <c r="M1280">
        <v>36</v>
      </c>
      <c r="N1280">
        <v>44</v>
      </c>
      <c r="O1280">
        <f>SUM(Table1[[#This Row],[Maths A]:[Che]])</f>
        <v>172</v>
      </c>
    </row>
    <row r="1281" spans="1:15" x14ac:dyDescent="0.25">
      <c r="A1281" t="s">
        <v>171</v>
      </c>
      <c r="B1281" t="s">
        <v>172</v>
      </c>
      <c r="C1281" t="s">
        <v>4748</v>
      </c>
      <c r="D1281" t="s">
        <v>67</v>
      </c>
      <c r="E1281" t="s">
        <v>26</v>
      </c>
      <c r="F1281" t="str" cm="1">
        <f t="array" ref="F12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81" t="str">
        <f>IF(LEFT(Table1[[#This Row],[Section]],1)="C", "C-Batch", "Techno")</f>
        <v>Techno</v>
      </c>
      <c r="H1281" t="s">
        <v>4746</v>
      </c>
      <c r="I1281">
        <v>240</v>
      </c>
      <c r="J1281">
        <v>97</v>
      </c>
      <c r="K1281">
        <v>48</v>
      </c>
      <c r="L1281">
        <v>44</v>
      </c>
      <c r="M1281">
        <v>36</v>
      </c>
      <c r="N1281">
        <v>32</v>
      </c>
      <c r="O1281">
        <f>SUM(Table1[[#This Row],[Maths A]:[Che]])</f>
        <v>160</v>
      </c>
    </row>
    <row r="1282" spans="1:15" x14ac:dyDescent="0.25">
      <c r="A1282" t="s">
        <v>1344</v>
      </c>
      <c r="B1282" t="s">
        <v>4858</v>
      </c>
      <c r="C1282" t="s">
        <v>4748</v>
      </c>
      <c r="D1282" t="s">
        <v>67</v>
      </c>
      <c r="E1282" t="s">
        <v>52</v>
      </c>
      <c r="F1282" t="str" cm="1">
        <f t="array" ref="F12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82" t="str">
        <f>IF(LEFT(Table1[[#This Row],[Section]],1)="C", "C-Batch", "Techno")</f>
        <v>Techno</v>
      </c>
      <c r="H1282" t="s">
        <v>4746</v>
      </c>
      <c r="I1282">
        <v>240</v>
      </c>
      <c r="J1282">
        <v>34</v>
      </c>
      <c r="K1282">
        <v>44</v>
      </c>
      <c r="L1282">
        <v>40</v>
      </c>
      <c r="M1282">
        <v>36</v>
      </c>
      <c r="N1282">
        <v>20</v>
      </c>
      <c r="O1282">
        <f>SUM(Table1[[#This Row],[Maths A]:[Che]])</f>
        <v>140</v>
      </c>
    </row>
    <row r="1283" spans="1:15" x14ac:dyDescent="0.25">
      <c r="A1283" t="s">
        <v>3831</v>
      </c>
      <c r="B1283" t="s">
        <v>3832</v>
      </c>
      <c r="C1283" t="s">
        <v>4748</v>
      </c>
      <c r="D1283" t="s">
        <v>15</v>
      </c>
      <c r="E1283" t="s">
        <v>167</v>
      </c>
      <c r="F1283" t="str" cm="1">
        <f t="array" ref="F12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83" t="str">
        <f>IF(LEFT(Table1[[#This Row],[Section]],1)="C", "C-Batch", "Techno")</f>
        <v>Techno</v>
      </c>
      <c r="H1283" t="s">
        <v>4746</v>
      </c>
      <c r="I1283">
        <v>240</v>
      </c>
      <c r="J1283">
        <v>43</v>
      </c>
      <c r="K1283">
        <v>36</v>
      </c>
      <c r="L1283">
        <v>44</v>
      </c>
      <c r="M1283">
        <v>44</v>
      </c>
      <c r="N1283">
        <v>32</v>
      </c>
      <c r="O1283">
        <f>SUM(Table1[[#This Row],[Maths A]:[Che]])</f>
        <v>156</v>
      </c>
    </row>
    <row r="1284" spans="1:15" x14ac:dyDescent="0.25">
      <c r="A1284" t="s">
        <v>2494</v>
      </c>
      <c r="B1284" t="s">
        <v>2495</v>
      </c>
      <c r="C1284" t="s">
        <v>4748</v>
      </c>
      <c r="D1284" t="s">
        <v>67</v>
      </c>
      <c r="E1284" t="s">
        <v>483</v>
      </c>
      <c r="F1284" t="str" cm="1">
        <f t="array" ref="F12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84" t="str">
        <f>IF(LEFT(Table1[[#This Row],[Section]],1)="C", "C-Batch", "Techno")</f>
        <v>C-Batch</v>
      </c>
      <c r="H1284" t="s">
        <v>4746</v>
      </c>
      <c r="I1284">
        <v>240</v>
      </c>
      <c r="J1284">
        <v>50</v>
      </c>
      <c r="K1284">
        <v>44</v>
      </c>
      <c r="L1284">
        <v>44</v>
      </c>
      <c r="M1284">
        <v>36</v>
      </c>
      <c r="N1284">
        <v>16</v>
      </c>
      <c r="O1284">
        <f>SUM(Table1[[#This Row],[Maths A]:[Che]])</f>
        <v>140</v>
      </c>
    </row>
    <row r="1285" spans="1:15" x14ac:dyDescent="0.25">
      <c r="A1285" t="s">
        <v>4319</v>
      </c>
      <c r="B1285" t="s">
        <v>174</v>
      </c>
      <c r="C1285" t="s">
        <v>4748</v>
      </c>
      <c r="D1285" t="s">
        <v>15</v>
      </c>
      <c r="E1285" t="s">
        <v>159</v>
      </c>
      <c r="F1285" t="str" cm="1">
        <f t="array" ref="F12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85" t="str">
        <f>IF(LEFT(Table1[[#This Row],[Section]],1)="C", "C-Batch", "Techno")</f>
        <v>C-Batch</v>
      </c>
      <c r="H1285" t="s">
        <v>4746</v>
      </c>
      <c r="I1285">
        <v>240</v>
      </c>
      <c r="J1285">
        <v>53</v>
      </c>
      <c r="K1285">
        <v>40</v>
      </c>
      <c r="L1285">
        <v>44</v>
      </c>
      <c r="M1285">
        <v>40</v>
      </c>
      <c r="N1285">
        <v>28</v>
      </c>
      <c r="O1285">
        <f>SUM(Table1[[#This Row],[Maths A]:[Che]])</f>
        <v>152</v>
      </c>
    </row>
    <row r="1286" spans="1:15" x14ac:dyDescent="0.25">
      <c r="A1286" t="s">
        <v>4419</v>
      </c>
      <c r="B1286" t="s">
        <v>1755</v>
      </c>
      <c r="C1286" t="s">
        <v>4748</v>
      </c>
      <c r="D1286" t="s">
        <v>15</v>
      </c>
      <c r="E1286" t="s">
        <v>69</v>
      </c>
      <c r="F1286" t="str" cm="1">
        <f t="array" ref="F12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86" t="str">
        <f>IF(LEFT(Table1[[#This Row],[Section]],1)="C", "C-Batch", "Techno")</f>
        <v>Techno</v>
      </c>
      <c r="H1286" t="s">
        <v>4746</v>
      </c>
      <c r="I1286">
        <v>240</v>
      </c>
      <c r="J1286">
        <v>17</v>
      </c>
      <c r="K1286">
        <v>44</v>
      </c>
      <c r="L1286">
        <v>44</v>
      </c>
      <c r="M1286">
        <v>40</v>
      </c>
      <c r="N1286">
        <v>32</v>
      </c>
      <c r="O1286">
        <f>SUM(Table1[[#This Row],[Maths A]:[Che]])</f>
        <v>160</v>
      </c>
    </row>
    <row r="1287" spans="1:15" x14ac:dyDescent="0.25">
      <c r="A1287" t="s">
        <v>1754</v>
      </c>
      <c r="B1287" t="s">
        <v>4857</v>
      </c>
      <c r="C1287" t="s">
        <v>4748</v>
      </c>
      <c r="D1287" t="s">
        <v>15</v>
      </c>
      <c r="E1287" t="s">
        <v>483</v>
      </c>
      <c r="F1287" t="str" cm="1">
        <f t="array" ref="F12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87" t="str">
        <f>IF(LEFT(Table1[[#This Row],[Section]],1)="C", "C-Batch", "Techno")</f>
        <v>C-Batch</v>
      </c>
      <c r="H1287" t="s">
        <v>4746</v>
      </c>
      <c r="I1287">
        <v>240</v>
      </c>
      <c r="J1287">
        <v>5</v>
      </c>
      <c r="K1287">
        <v>60</v>
      </c>
      <c r="L1287">
        <v>60</v>
      </c>
      <c r="M1287">
        <v>56</v>
      </c>
      <c r="N1287">
        <v>40</v>
      </c>
      <c r="O1287">
        <f>SUM(Table1[[#This Row],[Maths A]:[Che]])</f>
        <v>216</v>
      </c>
    </row>
    <row r="1288" spans="1:15" x14ac:dyDescent="0.25">
      <c r="A1288" t="s">
        <v>2907</v>
      </c>
      <c r="B1288" t="s">
        <v>2908</v>
      </c>
      <c r="C1288" t="s">
        <v>4748</v>
      </c>
      <c r="D1288" t="s">
        <v>15</v>
      </c>
      <c r="E1288" t="s">
        <v>77</v>
      </c>
      <c r="F1288" t="str" cm="1">
        <f t="array" ref="F12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288" t="str">
        <f>IF(LEFT(Table1[[#This Row],[Section]],1)="C", "C-Batch", "Techno")</f>
        <v>Techno</v>
      </c>
      <c r="H1288" t="s">
        <v>4746</v>
      </c>
      <c r="I1288">
        <v>240</v>
      </c>
      <c r="J1288">
        <v>19</v>
      </c>
      <c r="K1288">
        <v>52</v>
      </c>
      <c r="L1288">
        <v>44</v>
      </c>
      <c r="M1288">
        <v>40</v>
      </c>
      <c r="N1288">
        <v>52</v>
      </c>
      <c r="O1288">
        <f>SUM(Table1[[#This Row],[Maths A]:[Che]])</f>
        <v>188</v>
      </c>
    </row>
    <row r="1289" spans="1:15" x14ac:dyDescent="0.25">
      <c r="A1289" t="s">
        <v>2993</v>
      </c>
      <c r="B1289" t="s">
        <v>2994</v>
      </c>
      <c r="C1289" t="s">
        <v>4748</v>
      </c>
      <c r="D1289" t="s">
        <v>15</v>
      </c>
      <c r="E1289" t="s">
        <v>394</v>
      </c>
      <c r="F1289" t="str" cm="1">
        <f t="array" ref="F12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89" t="str">
        <f>IF(LEFT(Table1[[#This Row],[Section]],1)="C", "C-Batch", "Techno")</f>
        <v>Techno</v>
      </c>
      <c r="H1289" t="s">
        <v>4746</v>
      </c>
      <c r="I1289">
        <v>240</v>
      </c>
      <c r="J1289">
        <v>19</v>
      </c>
      <c r="K1289">
        <v>48</v>
      </c>
      <c r="L1289">
        <v>48</v>
      </c>
      <c r="M1289">
        <v>44</v>
      </c>
      <c r="N1289">
        <v>52</v>
      </c>
      <c r="O1289">
        <f>SUM(Table1[[#This Row],[Maths A]:[Che]])</f>
        <v>192</v>
      </c>
    </row>
    <row r="1290" spans="1:15" x14ac:dyDescent="0.25">
      <c r="A1290" t="s">
        <v>49</v>
      </c>
      <c r="B1290" t="s">
        <v>50</v>
      </c>
      <c r="C1290" t="s">
        <v>4748</v>
      </c>
      <c r="D1290" t="s">
        <v>15</v>
      </c>
      <c r="E1290" t="s">
        <v>52</v>
      </c>
      <c r="F1290" t="str" cm="1">
        <f t="array" ref="F12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90" t="str">
        <f>IF(LEFT(Table1[[#This Row],[Section]],1)="C", "C-Batch", "Techno")</f>
        <v>Techno</v>
      </c>
      <c r="H1290" t="s">
        <v>4746</v>
      </c>
      <c r="I1290">
        <v>240</v>
      </c>
      <c r="J1290">
        <v>41</v>
      </c>
      <c r="K1290">
        <v>36</v>
      </c>
      <c r="L1290">
        <v>40</v>
      </c>
      <c r="M1290">
        <v>44</v>
      </c>
      <c r="N1290">
        <v>48</v>
      </c>
      <c r="O1290">
        <f>SUM(Table1[[#This Row],[Maths A]:[Che]])</f>
        <v>168</v>
      </c>
    </row>
    <row r="1291" spans="1:15" x14ac:dyDescent="0.25">
      <c r="A1291" t="s">
        <v>1598</v>
      </c>
      <c r="B1291" t="s">
        <v>1599</v>
      </c>
      <c r="C1291" t="s">
        <v>4748</v>
      </c>
      <c r="D1291" t="s">
        <v>67</v>
      </c>
      <c r="E1291" t="s">
        <v>472</v>
      </c>
      <c r="F1291" t="str" cm="1">
        <f t="array" ref="F12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91" t="str">
        <f>IF(LEFT(Table1[[#This Row],[Section]],1)="C", "C-Batch", "Techno")</f>
        <v>Techno</v>
      </c>
      <c r="H1291" t="s">
        <v>4746</v>
      </c>
      <c r="I1291">
        <v>240</v>
      </c>
      <c r="J1291">
        <v>85</v>
      </c>
      <c r="K1291">
        <v>48</v>
      </c>
      <c r="L1291">
        <v>40</v>
      </c>
      <c r="M1291">
        <v>40</v>
      </c>
      <c r="N1291">
        <v>36</v>
      </c>
      <c r="O1291">
        <f>SUM(Table1[[#This Row],[Maths A]:[Che]])</f>
        <v>164</v>
      </c>
    </row>
    <row r="1292" spans="1:15" x14ac:dyDescent="0.25">
      <c r="A1292" t="s">
        <v>4316</v>
      </c>
      <c r="B1292" t="s">
        <v>2997</v>
      </c>
      <c r="C1292" t="s">
        <v>4748</v>
      </c>
      <c r="D1292" t="s">
        <v>67</v>
      </c>
      <c r="E1292" t="s">
        <v>219</v>
      </c>
      <c r="F1292" t="str" cm="1">
        <f t="array" ref="F12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92" t="str">
        <f>IF(LEFT(Table1[[#This Row],[Section]],1)="C", "C-Batch", "Techno")</f>
        <v>Techno</v>
      </c>
      <c r="H1292" t="s">
        <v>4746</v>
      </c>
      <c r="I1292">
        <v>240</v>
      </c>
      <c r="J1292">
        <v>25</v>
      </c>
      <c r="K1292">
        <v>52</v>
      </c>
      <c r="L1292">
        <v>48</v>
      </c>
      <c r="M1292">
        <v>44</v>
      </c>
      <c r="N1292">
        <v>32</v>
      </c>
      <c r="O1292">
        <f>SUM(Table1[[#This Row],[Maths A]:[Che]])</f>
        <v>176</v>
      </c>
    </row>
    <row r="1293" spans="1:15" x14ac:dyDescent="0.25">
      <c r="A1293" t="s">
        <v>3737</v>
      </c>
      <c r="B1293" t="s">
        <v>3738</v>
      </c>
      <c r="C1293" t="s">
        <v>4748</v>
      </c>
      <c r="D1293" t="s">
        <v>67</v>
      </c>
      <c r="E1293" t="s">
        <v>410</v>
      </c>
      <c r="F1293" t="str" cm="1">
        <f t="array" ref="F12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93" t="str">
        <f>IF(LEFT(Table1[[#This Row],[Section]],1)="C", "C-Batch", "Techno")</f>
        <v>Techno</v>
      </c>
      <c r="H1293" t="s">
        <v>4746</v>
      </c>
      <c r="I1293">
        <v>240</v>
      </c>
      <c r="J1293">
        <v>29</v>
      </c>
      <c r="K1293">
        <v>48</v>
      </c>
      <c r="L1293">
        <v>48</v>
      </c>
      <c r="M1293">
        <v>48</v>
      </c>
      <c r="N1293">
        <v>52</v>
      </c>
      <c r="O1293">
        <f>SUM(Table1[[#This Row],[Maths A]:[Che]])</f>
        <v>196</v>
      </c>
    </row>
    <row r="1294" spans="1:15" x14ac:dyDescent="0.25">
      <c r="A1294" t="s">
        <v>2895</v>
      </c>
      <c r="B1294" t="s">
        <v>1346</v>
      </c>
      <c r="C1294" t="s">
        <v>4748</v>
      </c>
      <c r="D1294" t="s">
        <v>15</v>
      </c>
      <c r="E1294" t="s">
        <v>26</v>
      </c>
      <c r="F1294" t="str" cm="1">
        <f t="array" ref="F12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294" t="str">
        <f>IF(LEFT(Table1[[#This Row],[Section]],1)="C", "C-Batch", "Techno")</f>
        <v>Techno</v>
      </c>
      <c r="H1294" t="s">
        <v>4746</v>
      </c>
      <c r="I1294">
        <v>240</v>
      </c>
      <c r="J1294">
        <v>95</v>
      </c>
      <c r="K1294">
        <v>44</v>
      </c>
      <c r="L1294">
        <v>40</v>
      </c>
      <c r="M1294">
        <v>32</v>
      </c>
      <c r="N1294">
        <v>52</v>
      </c>
      <c r="O1294">
        <f>SUM(Table1[[#This Row],[Maths A]:[Che]])</f>
        <v>168</v>
      </c>
    </row>
    <row r="1295" spans="1:15" x14ac:dyDescent="0.25">
      <c r="A1295" t="s">
        <v>4329</v>
      </c>
      <c r="B1295" t="s">
        <v>4320</v>
      </c>
      <c r="C1295" t="s">
        <v>4748</v>
      </c>
      <c r="D1295" t="s">
        <v>15</v>
      </c>
      <c r="E1295" t="s">
        <v>472</v>
      </c>
      <c r="F1295" t="str" cm="1">
        <f t="array" ref="F12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95" t="str">
        <f>IF(LEFT(Table1[[#This Row],[Section]],1)="C", "C-Batch", "Techno")</f>
        <v>Techno</v>
      </c>
      <c r="H1295" t="s">
        <v>4746</v>
      </c>
      <c r="I1295">
        <v>240</v>
      </c>
      <c r="J1295">
        <v>34</v>
      </c>
      <c r="K1295">
        <v>36</v>
      </c>
      <c r="L1295">
        <v>40</v>
      </c>
      <c r="M1295">
        <v>36</v>
      </c>
      <c r="N1295">
        <v>36</v>
      </c>
      <c r="O1295">
        <f>SUM(Table1[[#This Row],[Maths A]:[Che]])</f>
        <v>148</v>
      </c>
    </row>
    <row r="1296" spans="1:15" x14ac:dyDescent="0.25">
      <c r="A1296" t="s">
        <v>4260</v>
      </c>
      <c r="B1296" t="s">
        <v>3834</v>
      </c>
      <c r="C1296" t="s">
        <v>4748</v>
      </c>
      <c r="D1296" t="s">
        <v>15</v>
      </c>
      <c r="E1296" t="s">
        <v>373</v>
      </c>
      <c r="F1296" t="str" cm="1">
        <f t="array" ref="F12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96" t="str">
        <f>IF(LEFT(Table1[[#This Row],[Section]],1)="C", "C-Batch", "Techno")</f>
        <v>Techno</v>
      </c>
      <c r="H1296" t="s">
        <v>4746</v>
      </c>
      <c r="I1296">
        <v>240</v>
      </c>
      <c r="J1296">
        <v>67</v>
      </c>
      <c r="K1296">
        <v>44</v>
      </c>
      <c r="L1296">
        <v>48</v>
      </c>
      <c r="M1296">
        <v>32</v>
      </c>
      <c r="N1296">
        <v>36</v>
      </c>
      <c r="O1296">
        <f>SUM(Table1[[#This Row],[Maths A]:[Che]])</f>
        <v>160</v>
      </c>
    </row>
    <row r="1297" spans="1:15" x14ac:dyDescent="0.25">
      <c r="A1297" t="s">
        <v>1410</v>
      </c>
      <c r="B1297" t="s">
        <v>1250</v>
      </c>
      <c r="C1297" t="s">
        <v>4748</v>
      </c>
      <c r="D1297" t="s">
        <v>15</v>
      </c>
      <c r="E1297" t="s">
        <v>373</v>
      </c>
      <c r="F1297" t="str" cm="1">
        <f t="array" ref="F12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297" t="str">
        <f>IF(LEFT(Table1[[#This Row],[Section]],1)="C", "C-Batch", "Techno")</f>
        <v>Techno</v>
      </c>
      <c r="H1297" t="s">
        <v>4746</v>
      </c>
      <c r="I1297">
        <v>240</v>
      </c>
      <c r="J1297">
        <v>44</v>
      </c>
      <c r="K1297">
        <v>36</v>
      </c>
      <c r="L1297">
        <v>36</v>
      </c>
      <c r="M1297">
        <v>44</v>
      </c>
      <c r="N1297">
        <v>36</v>
      </c>
      <c r="O1297">
        <f>SUM(Table1[[#This Row],[Maths A]:[Che]])</f>
        <v>152</v>
      </c>
    </row>
    <row r="1298" spans="1:15" x14ac:dyDescent="0.25">
      <c r="A1298" t="s">
        <v>736</v>
      </c>
      <c r="B1298" t="s">
        <v>737</v>
      </c>
      <c r="C1298" t="s">
        <v>4748</v>
      </c>
      <c r="D1298" t="s">
        <v>15</v>
      </c>
      <c r="E1298" t="s">
        <v>260</v>
      </c>
      <c r="F1298" t="str" cm="1">
        <f t="array" ref="F12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298" t="str">
        <f>IF(LEFT(Table1[[#This Row],[Section]],1)="C", "C-Batch", "Techno")</f>
        <v>C-Batch</v>
      </c>
      <c r="H1298" t="s">
        <v>4746</v>
      </c>
      <c r="I1298">
        <v>240</v>
      </c>
      <c r="J1298">
        <v>54</v>
      </c>
      <c r="K1298">
        <v>44</v>
      </c>
      <c r="L1298">
        <v>40</v>
      </c>
      <c r="M1298">
        <v>40</v>
      </c>
      <c r="N1298">
        <v>32</v>
      </c>
      <c r="O1298">
        <f>SUM(Table1[[#This Row],[Maths A]:[Che]])</f>
        <v>156</v>
      </c>
    </row>
    <row r="1299" spans="1:15" x14ac:dyDescent="0.25">
      <c r="A1299" t="s">
        <v>3209</v>
      </c>
      <c r="B1299" t="s">
        <v>2890</v>
      </c>
      <c r="C1299" t="s">
        <v>4748</v>
      </c>
      <c r="D1299" t="s">
        <v>15</v>
      </c>
      <c r="E1299" t="s">
        <v>138</v>
      </c>
      <c r="F1299" t="str" cm="1">
        <f t="array" ref="F12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299" t="str">
        <f>IF(LEFT(Table1[[#This Row],[Section]],1)="C", "C-Batch", "Techno")</f>
        <v>C-Batch</v>
      </c>
      <c r="H1299" t="s">
        <v>4746</v>
      </c>
      <c r="I1299">
        <v>240</v>
      </c>
      <c r="J1299">
        <v>87</v>
      </c>
      <c r="K1299">
        <v>36</v>
      </c>
      <c r="L1299">
        <v>44</v>
      </c>
      <c r="M1299">
        <v>32</v>
      </c>
      <c r="N1299">
        <v>28</v>
      </c>
      <c r="O1299">
        <f>SUM(Table1[[#This Row],[Maths A]:[Che]])</f>
        <v>140</v>
      </c>
    </row>
    <row r="1300" spans="1:15" x14ac:dyDescent="0.25">
      <c r="A1300" t="s">
        <v>2078</v>
      </c>
      <c r="B1300" t="s">
        <v>739</v>
      </c>
      <c r="C1300" t="s">
        <v>4748</v>
      </c>
      <c r="D1300" t="s">
        <v>67</v>
      </c>
      <c r="E1300" t="s">
        <v>373</v>
      </c>
      <c r="F1300" t="str" cm="1">
        <f t="array" ref="F13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00" t="str">
        <f>IF(LEFT(Table1[[#This Row],[Section]],1)="C", "C-Batch", "Techno")</f>
        <v>Techno</v>
      </c>
      <c r="H1300" t="s">
        <v>4746</v>
      </c>
      <c r="I1300">
        <v>240</v>
      </c>
      <c r="J1300">
        <v>15</v>
      </c>
      <c r="K1300">
        <v>52</v>
      </c>
      <c r="L1300">
        <v>48</v>
      </c>
      <c r="M1300">
        <v>40</v>
      </c>
      <c r="N1300">
        <v>24</v>
      </c>
      <c r="O1300">
        <f>SUM(Table1[[#This Row],[Maths A]:[Che]])</f>
        <v>164</v>
      </c>
    </row>
    <row r="1301" spans="1:15" x14ac:dyDescent="0.25">
      <c r="A1301" t="s">
        <v>23</v>
      </c>
      <c r="B1301" t="s">
        <v>24</v>
      </c>
      <c r="C1301" t="s">
        <v>4748</v>
      </c>
      <c r="D1301" t="s">
        <v>15</v>
      </c>
      <c r="E1301" t="s">
        <v>26</v>
      </c>
      <c r="F1301" t="str" cm="1">
        <f t="array" ref="F13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01" t="str">
        <f>IF(LEFT(Table1[[#This Row],[Section]],1)="C", "C-Batch", "Techno")</f>
        <v>Techno</v>
      </c>
      <c r="H1301" t="s">
        <v>4746</v>
      </c>
      <c r="I1301">
        <v>240</v>
      </c>
      <c r="J1301">
        <v>95</v>
      </c>
      <c r="K1301">
        <v>36</v>
      </c>
      <c r="L1301">
        <v>44</v>
      </c>
      <c r="M1301">
        <v>32</v>
      </c>
      <c r="N1301">
        <v>52</v>
      </c>
      <c r="O1301">
        <f>SUM(Table1[[#This Row],[Maths A]:[Che]])</f>
        <v>164</v>
      </c>
    </row>
    <row r="1302" spans="1:15" x14ac:dyDescent="0.25">
      <c r="A1302" t="s">
        <v>1875</v>
      </c>
      <c r="B1302" t="s">
        <v>1876</v>
      </c>
      <c r="C1302" t="s">
        <v>4748</v>
      </c>
      <c r="D1302" t="s">
        <v>15</v>
      </c>
      <c r="E1302" t="s">
        <v>115</v>
      </c>
      <c r="F1302" t="str" cm="1">
        <f t="array" ref="F13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02" t="str">
        <f>IF(LEFT(Table1[[#This Row],[Section]],1)="C", "C-Batch", "Techno")</f>
        <v>C-Batch</v>
      </c>
      <c r="H1302" t="s">
        <v>4746</v>
      </c>
      <c r="I1302">
        <v>240</v>
      </c>
      <c r="J1302">
        <v>52</v>
      </c>
      <c r="K1302">
        <v>40</v>
      </c>
      <c r="L1302">
        <v>40</v>
      </c>
      <c r="M1302">
        <v>36</v>
      </c>
      <c r="N1302">
        <v>24</v>
      </c>
      <c r="O1302">
        <f>SUM(Table1[[#This Row],[Maths A]:[Che]])</f>
        <v>140</v>
      </c>
    </row>
    <row r="1303" spans="1:15" x14ac:dyDescent="0.25">
      <c r="A1303" t="s">
        <v>4465</v>
      </c>
      <c r="B1303" t="s">
        <v>4466</v>
      </c>
      <c r="C1303" t="s">
        <v>4748</v>
      </c>
      <c r="D1303" t="s">
        <v>67</v>
      </c>
      <c r="E1303" t="s">
        <v>69</v>
      </c>
      <c r="F1303" t="str" cm="1">
        <f t="array" ref="F13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03" t="str">
        <f>IF(LEFT(Table1[[#This Row],[Section]],1)="C", "C-Batch", "Techno")</f>
        <v>Techno</v>
      </c>
      <c r="H1303" t="s">
        <v>4746</v>
      </c>
      <c r="I1303">
        <v>240</v>
      </c>
      <c r="J1303">
        <v>3</v>
      </c>
      <c r="K1303">
        <v>56</v>
      </c>
      <c r="L1303">
        <v>56</v>
      </c>
      <c r="M1303">
        <v>56</v>
      </c>
      <c r="N1303">
        <v>44</v>
      </c>
      <c r="O1303">
        <f>SUM(Table1[[#This Row],[Maths A]:[Che]])</f>
        <v>212</v>
      </c>
    </row>
    <row r="1304" spans="1:15" x14ac:dyDescent="0.25">
      <c r="A1304" t="s">
        <v>3416</v>
      </c>
      <c r="B1304" t="s">
        <v>3417</v>
      </c>
      <c r="C1304" t="s">
        <v>4748</v>
      </c>
      <c r="D1304" t="s">
        <v>15</v>
      </c>
      <c r="E1304" t="s">
        <v>373</v>
      </c>
      <c r="F1304" t="str" cm="1">
        <f t="array" ref="F13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04" t="str">
        <f>IF(LEFT(Table1[[#This Row],[Section]],1)="C", "C-Batch", "Techno")</f>
        <v>Techno</v>
      </c>
      <c r="H1304" t="s">
        <v>4746</v>
      </c>
      <c r="I1304">
        <v>240</v>
      </c>
      <c r="J1304">
        <v>84</v>
      </c>
      <c r="K1304">
        <v>40</v>
      </c>
      <c r="L1304">
        <v>40</v>
      </c>
      <c r="M1304">
        <v>36</v>
      </c>
      <c r="N1304">
        <v>44</v>
      </c>
      <c r="O1304">
        <f>SUM(Table1[[#This Row],[Maths A]:[Che]])</f>
        <v>160</v>
      </c>
    </row>
    <row r="1305" spans="1:15" x14ac:dyDescent="0.25">
      <c r="A1305" t="s">
        <v>1247</v>
      </c>
      <c r="B1305" t="s">
        <v>1248</v>
      </c>
      <c r="C1305" t="s">
        <v>4748</v>
      </c>
      <c r="D1305" t="s">
        <v>15</v>
      </c>
      <c r="E1305" t="s">
        <v>85</v>
      </c>
      <c r="F1305" t="str" cm="1">
        <f t="array" ref="F13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05" t="str">
        <f>IF(LEFT(Table1[[#This Row],[Section]],1)="C", "C-Batch", "Techno")</f>
        <v>Techno</v>
      </c>
      <c r="H1305" t="s">
        <v>4746</v>
      </c>
      <c r="I1305">
        <v>240</v>
      </c>
      <c r="J1305">
        <v>75</v>
      </c>
      <c r="K1305">
        <v>40</v>
      </c>
      <c r="L1305">
        <v>36</v>
      </c>
      <c r="M1305">
        <v>40</v>
      </c>
      <c r="N1305">
        <v>28</v>
      </c>
      <c r="O1305">
        <f>SUM(Table1[[#This Row],[Maths A]:[Che]])</f>
        <v>144</v>
      </c>
    </row>
    <row r="1306" spans="1:15" x14ac:dyDescent="0.25">
      <c r="A1306" t="s">
        <v>4043</v>
      </c>
      <c r="B1306" t="s">
        <v>4856</v>
      </c>
      <c r="C1306" t="s">
        <v>4748</v>
      </c>
      <c r="D1306" t="s">
        <v>15</v>
      </c>
      <c r="E1306" t="s">
        <v>94</v>
      </c>
      <c r="F1306" t="str" cm="1">
        <f t="array" ref="F13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06" t="str">
        <f>IF(LEFT(Table1[[#This Row],[Section]],1)="C", "C-Batch", "Techno")</f>
        <v>C-Batch</v>
      </c>
      <c r="H1306" t="s">
        <v>4746</v>
      </c>
      <c r="I1306">
        <v>240</v>
      </c>
      <c r="J1306">
        <v>87</v>
      </c>
      <c r="K1306">
        <v>40</v>
      </c>
      <c r="L1306">
        <v>44</v>
      </c>
      <c r="M1306">
        <v>36</v>
      </c>
      <c r="N1306">
        <v>28</v>
      </c>
      <c r="O1306">
        <f>SUM(Table1[[#This Row],[Maths A]:[Che]])</f>
        <v>148</v>
      </c>
    </row>
    <row r="1307" spans="1:15" x14ac:dyDescent="0.25">
      <c r="A1307" t="s">
        <v>2723</v>
      </c>
      <c r="B1307" t="s">
        <v>2724</v>
      </c>
      <c r="C1307" t="s">
        <v>4748</v>
      </c>
      <c r="D1307" t="s">
        <v>15</v>
      </c>
      <c r="E1307" t="s">
        <v>472</v>
      </c>
      <c r="F1307" t="str" cm="1">
        <f t="array" ref="F13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307" t="str">
        <f>IF(LEFT(Table1[[#This Row],[Section]],1)="C", "C-Batch", "Techno")</f>
        <v>Techno</v>
      </c>
      <c r="H1307" t="s">
        <v>4746</v>
      </c>
      <c r="I1307">
        <v>240</v>
      </c>
      <c r="J1307">
        <v>82</v>
      </c>
      <c r="K1307">
        <v>40</v>
      </c>
      <c r="L1307">
        <v>44</v>
      </c>
      <c r="M1307">
        <v>36</v>
      </c>
      <c r="N1307">
        <v>32</v>
      </c>
      <c r="O1307">
        <f>SUM(Table1[[#This Row],[Maths A]:[Che]])</f>
        <v>152</v>
      </c>
    </row>
    <row r="1308" spans="1:15" x14ac:dyDescent="0.25">
      <c r="A1308" t="s">
        <v>4133</v>
      </c>
      <c r="B1308" t="s">
        <v>4134</v>
      </c>
      <c r="C1308" t="s">
        <v>4748</v>
      </c>
      <c r="D1308" t="s">
        <v>15</v>
      </c>
      <c r="E1308" t="s">
        <v>34</v>
      </c>
      <c r="F1308" t="str" cm="1">
        <f t="array" ref="F13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08" t="str">
        <f>IF(LEFT(Table1[[#This Row],[Section]],1)="C", "C-Batch", "Techno")</f>
        <v>C-Batch</v>
      </c>
      <c r="H1308" t="s">
        <v>4746</v>
      </c>
      <c r="I1308">
        <v>240</v>
      </c>
      <c r="J1308">
        <v>11</v>
      </c>
      <c r="K1308">
        <v>52</v>
      </c>
      <c r="L1308">
        <v>52</v>
      </c>
      <c r="M1308">
        <v>40</v>
      </c>
      <c r="N1308">
        <v>24</v>
      </c>
      <c r="O1308">
        <f>SUM(Table1[[#This Row],[Maths A]:[Che]])</f>
        <v>168</v>
      </c>
    </row>
    <row r="1309" spans="1:15" x14ac:dyDescent="0.25">
      <c r="A1309" t="s">
        <v>2561</v>
      </c>
      <c r="B1309" t="s">
        <v>2562</v>
      </c>
      <c r="C1309" t="s">
        <v>4748</v>
      </c>
      <c r="D1309" t="s">
        <v>67</v>
      </c>
      <c r="E1309" t="s">
        <v>394</v>
      </c>
      <c r="F1309" t="str" cm="1">
        <f t="array" ref="F13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09" t="str">
        <f>IF(LEFT(Table1[[#This Row],[Section]],1)="C", "C-Batch", "Techno")</f>
        <v>Techno</v>
      </c>
      <c r="H1309" t="s">
        <v>4746</v>
      </c>
      <c r="I1309">
        <v>240</v>
      </c>
      <c r="J1309">
        <v>77</v>
      </c>
      <c r="K1309">
        <v>48</v>
      </c>
      <c r="L1309">
        <v>48</v>
      </c>
      <c r="M1309">
        <v>32</v>
      </c>
      <c r="N1309">
        <v>52</v>
      </c>
      <c r="O1309">
        <f>SUM(Table1[[#This Row],[Maths A]:[Che]])</f>
        <v>180</v>
      </c>
    </row>
    <row r="1310" spans="1:15" x14ac:dyDescent="0.25">
      <c r="A1310" t="s">
        <v>4073</v>
      </c>
      <c r="B1310" t="s">
        <v>4074</v>
      </c>
      <c r="C1310" t="s">
        <v>4748</v>
      </c>
      <c r="D1310" t="s">
        <v>67</v>
      </c>
      <c r="E1310" t="s">
        <v>52</v>
      </c>
      <c r="F1310" t="str" cm="1">
        <f t="array" ref="F13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10" t="str">
        <f>IF(LEFT(Table1[[#This Row],[Section]],1)="C", "C-Batch", "Techno")</f>
        <v>Techno</v>
      </c>
      <c r="H1310" t="s">
        <v>4746</v>
      </c>
      <c r="I1310">
        <v>240</v>
      </c>
      <c r="J1310">
        <v>63</v>
      </c>
      <c r="K1310">
        <v>48</v>
      </c>
      <c r="L1310">
        <v>36</v>
      </c>
      <c r="M1310">
        <v>44</v>
      </c>
      <c r="N1310">
        <v>24</v>
      </c>
      <c r="O1310">
        <f>SUM(Table1[[#This Row],[Maths A]:[Che]])</f>
        <v>152</v>
      </c>
    </row>
    <row r="1311" spans="1:15" x14ac:dyDescent="0.25">
      <c r="A1311" t="s">
        <v>1868</v>
      </c>
      <c r="B1311" t="s">
        <v>1869</v>
      </c>
      <c r="C1311" t="s">
        <v>4748</v>
      </c>
      <c r="D1311" t="s">
        <v>67</v>
      </c>
      <c r="E1311" t="s">
        <v>282</v>
      </c>
      <c r="F1311" t="str" cm="1">
        <f t="array" ref="F13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11" t="str">
        <f>IF(LEFT(Table1[[#This Row],[Section]],1)="C", "C-Batch", "Techno")</f>
        <v>Techno</v>
      </c>
      <c r="H1311" t="s">
        <v>4746</v>
      </c>
      <c r="I1311">
        <v>240</v>
      </c>
      <c r="J1311">
        <v>25</v>
      </c>
      <c r="K1311">
        <v>48</v>
      </c>
      <c r="L1311">
        <v>44</v>
      </c>
      <c r="M1311">
        <v>40</v>
      </c>
      <c r="N1311">
        <v>32</v>
      </c>
      <c r="O1311">
        <f>SUM(Table1[[#This Row],[Maths A]:[Che]])</f>
        <v>164</v>
      </c>
    </row>
    <row r="1312" spans="1:15" x14ac:dyDescent="0.25">
      <c r="A1312" t="s">
        <v>939</v>
      </c>
      <c r="B1312" t="s">
        <v>940</v>
      </c>
      <c r="C1312" t="s">
        <v>4748</v>
      </c>
      <c r="D1312" t="s">
        <v>67</v>
      </c>
      <c r="E1312" t="s">
        <v>233</v>
      </c>
      <c r="F1312" t="str" cm="1">
        <f t="array" ref="F13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12" t="str">
        <f>IF(LEFT(Table1[[#This Row],[Section]],1)="C", "C-Batch", "Techno")</f>
        <v>C-Batch</v>
      </c>
      <c r="H1312" t="s">
        <v>4746</v>
      </c>
      <c r="I1312">
        <v>240</v>
      </c>
      <c r="J1312">
        <v>58</v>
      </c>
      <c r="K1312">
        <v>44</v>
      </c>
      <c r="L1312">
        <v>44</v>
      </c>
      <c r="M1312">
        <v>44</v>
      </c>
      <c r="N1312">
        <v>48</v>
      </c>
      <c r="O1312">
        <f>SUM(Table1[[#This Row],[Maths A]:[Che]])</f>
        <v>180</v>
      </c>
    </row>
    <row r="1313" spans="1:15" x14ac:dyDescent="0.25">
      <c r="A1313" t="s">
        <v>3996</v>
      </c>
      <c r="B1313" t="s">
        <v>3997</v>
      </c>
      <c r="C1313" t="s">
        <v>4748</v>
      </c>
      <c r="D1313" t="s">
        <v>67</v>
      </c>
      <c r="E1313" t="s">
        <v>34</v>
      </c>
      <c r="F1313" t="str" cm="1">
        <f t="array" ref="F13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13" t="str">
        <f>IF(LEFT(Table1[[#This Row],[Section]],1)="C", "C-Batch", "Techno")</f>
        <v>C-Batch</v>
      </c>
      <c r="H1313" t="s">
        <v>4746</v>
      </c>
      <c r="I1313">
        <v>240</v>
      </c>
      <c r="J1313">
        <v>26</v>
      </c>
      <c r="K1313">
        <v>48</v>
      </c>
      <c r="L1313">
        <v>48</v>
      </c>
      <c r="M1313">
        <v>44</v>
      </c>
      <c r="N1313">
        <v>44</v>
      </c>
      <c r="O1313">
        <f>SUM(Table1[[#This Row],[Maths A]:[Che]])</f>
        <v>184</v>
      </c>
    </row>
    <row r="1314" spans="1:15" x14ac:dyDescent="0.25">
      <c r="A1314" t="s">
        <v>2093</v>
      </c>
      <c r="B1314" t="s">
        <v>2094</v>
      </c>
      <c r="C1314" t="s">
        <v>4748</v>
      </c>
      <c r="D1314" t="s">
        <v>67</v>
      </c>
      <c r="E1314" t="s">
        <v>17</v>
      </c>
      <c r="F1314" t="str" cm="1">
        <f t="array" ref="F13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14" t="str">
        <f>IF(LEFT(Table1[[#This Row],[Section]],1)="C", "C-Batch", "Techno")</f>
        <v>C-Batch</v>
      </c>
      <c r="H1314" t="s">
        <v>4746</v>
      </c>
      <c r="I1314">
        <v>240</v>
      </c>
      <c r="J1314">
        <v>6</v>
      </c>
      <c r="K1314">
        <v>56</v>
      </c>
      <c r="L1314">
        <v>60</v>
      </c>
      <c r="M1314">
        <v>56</v>
      </c>
      <c r="N1314">
        <v>52</v>
      </c>
      <c r="O1314">
        <f>SUM(Table1[[#This Row],[Maths A]:[Che]])</f>
        <v>224</v>
      </c>
    </row>
    <row r="1315" spans="1:15" x14ac:dyDescent="0.25">
      <c r="A1315" t="s">
        <v>780</v>
      </c>
      <c r="B1315" t="s">
        <v>781</v>
      </c>
      <c r="C1315" t="s">
        <v>4748</v>
      </c>
      <c r="D1315" t="s">
        <v>15</v>
      </c>
      <c r="E1315" t="s">
        <v>167</v>
      </c>
      <c r="F1315" t="str" cm="1">
        <f t="array" ref="F13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315" t="str">
        <f>IF(LEFT(Table1[[#This Row],[Section]],1)="C", "C-Batch", "Techno")</f>
        <v>Techno</v>
      </c>
      <c r="H1315" t="s">
        <v>4746</v>
      </c>
      <c r="I1315">
        <v>240</v>
      </c>
      <c r="J1315">
        <v>86</v>
      </c>
      <c r="K1315">
        <v>36</v>
      </c>
      <c r="L1315">
        <v>44</v>
      </c>
      <c r="M1315">
        <v>32</v>
      </c>
      <c r="N1315">
        <v>44</v>
      </c>
      <c r="O1315">
        <f>SUM(Table1[[#This Row],[Maths A]:[Che]])</f>
        <v>156</v>
      </c>
    </row>
    <row r="1316" spans="1:15" x14ac:dyDescent="0.25">
      <c r="A1316" t="s">
        <v>4252</v>
      </c>
      <c r="B1316" t="s">
        <v>4253</v>
      </c>
      <c r="C1316" t="s">
        <v>4748</v>
      </c>
      <c r="D1316" t="s">
        <v>67</v>
      </c>
      <c r="E1316" t="s">
        <v>85</v>
      </c>
      <c r="F1316" t="str" cm="1">
        <f t="array" ref="F13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16" t="str">
        <f>IF(LEFT(Table1[[#This Row],[Section]],1)="C", "C-Batch", "Techno")</f>
        <v>Techno</v>
      </c>
      <c r="H1316" t="s">
        <v>4746</v>
      </c>
      <c r="I1316">
        <v>240</v>
      </c>
      <c r="J1316">
        <v>71</v>
      </c>
      <c r="K1316">
        <v>44</v>
      </c>
      <c r="L1316">
        <v>36</v>
      </c>
      <c r="M1316">
        <v>36</v>
      </c>
      <c r="N1316">
        <v>20</v>
      </c>
      <c r="O1316">
        <f>SUM(Table1[[#This Row],[Maths A]:[Che]])</f>
        <v>136</v>
      </c>
    </row>
    <row r="1317" spans="1:15" x14ac:dyDescent="0.25">
      <c r="A1317" t="s">
        <v>3410</v>
      </c>
      <c r="B1317" t="s">
        <v>4855</v>
      </c>
      <c r="C1317" t="s">
        <v>4748</v>
      </c>
      <c r="D1317" t="s">
        <v>15</v>
      </c>
      <c r="E1317" t="s">
        <v>435</v>
      </c>
      <c r="F1317" t="str" cm="1">
        <f t="array" ref="F13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17" t="str">
        <f>IF(LEFT(Table1[[#This Row],[Section]],1)="C", "C-Batch", "Techno")</f>
        <v>Techno</v>
      </c>
      <c r="H1317" t="s">
        <v>4746</v>
      </c>
      <c r="I1317">
        <v>240</v>
      </c>
      <c r="J1317">
        <v>20</v>
      </c>
      <c r="K1317">
        <v>48</v>
      </c>
      <c r="L1317">
        <v>48</v>
      </c>
      <c r="M1317">
        <v>44</v>
      </c>
      <c r="N1317">
        <v>32</v>
      </c>
      <c r="O1317">
        <f>SUM(Table1[[#This Row],[Maths A]:[Che]])</f>
        <v>172</v>
      </c>
    </row>
    <row r="1318" spans="1:15" x14ac:dyDescent="0.25">
      <c r="A1318" t="s">
        <v>1141</v>
      </c>
      <c r="B1318" t="s">
        <v>1142</v>
      </c>
      <c r="C1318" t="s">
        <v>4748</v>
      </c>
      <c r="D1318" t="s">
        <v>15</v>
      </c>
      <c r="E1318" t="s">
        <v>435</v>
      </c>
      <c r="F1318" t="str" cm="1">
        <f t="array" ref="F13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18" t="str">
        <f>IF(LEFT(Table1[[#This Row],[Section]],1)="C", "C-Batch", "Techno")</f>
        <v>Techno</v>
      </c>
      <c r="H1318" t="s">
        <v>4746</v>
      </c>
      <c r="I1318">
        <v>240</v>
      </c>
      <c r="J1318">
        <v>77</v>
      </c>
      <c r="K1318">
        <v>48</v>
      </c>
      <c r="L1318">
        <v>40</v>
      </c>
      <c r="M1318">
        <v>36</v>
      </c>
      <c r="N1318">
        <v>44</v>
      </c>
      <c r="O1318">
        <f>SUM(Table1[[#This Row],[Maths A]:[Che]])</f>
        <v>168</v>
      </c>
    </row>
    <row r="1319" spans="1:15" x14ac:dyDescent="0.25">
      <c r="A1319" t="s">
        <v>865</v>
      </c>
      <c r="B1319" t="s">
        <v>866</v>
      </c>
      <c r="C1319" t="s">
        <v>4748</v>
      </c>
      <c r="D1319" t="s">
        <v>15</v>
      </c>
      <c r="E1319" t="s">
        <v>115</v>
      </c>
      <c r="F1319" t="str" cm="1">
        <f t="array" ref="F13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19" t="str">
        <f>IF(LEFT(Table1[[#This Row],[Section]],1)="C", "C-Batch", "Techno")</f>
        <v>C-Batch</v>
      </c>
      <c r="H1319" t="s">
        <v>4746</v>
      </c>
      <c r="I1319">
        <v>240</v>
      </c>
      <c r="J1319">
        <v>49</v>
      </c>
      <c r="K1319">
        <v>36</v>
      </c>
      <c r="L1319">
        <v>40</v>
      </c>
      <c r="M1319">
        <v>36</v>
      </c>
      <c r="N1319">
        <v>24</v>
      </c>
      <c r="O1319">
        <f>SUM(Table1[[#This Row],[Maths A]:[Che]])</f>
        <v>136</v>
      </c>
    </row>
    <row r="1320" spans="1:15" x14ac:dyDescent="0.25">
      <c r="A1320" t="s">
        <v>631</v>
      </c>
      <c r="B1320" t="s">
        <v>632</v>
      </c>
      <c r="C1320" t="s">
        <v>4748</v>
      </c>
      <c r="D1320" t="s">
        <v>15</v>
      </c>
      <c r="E1320" t="s">
        <v>69</v>
      </c>
      <c r="F1320" t="str" cm="1">
        <f t="array" ref="F13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20" t="str">
        <f>IF(LEFT(Table1[[#This Row],[Section]],1)="C", "C-Batch", "Techno")</f>
        <v>Techno</v>
      </c>
      <c r="H1320" t="s">
        <v>4746</v>
      </c>
      <c r="I1320">
        <v>240</v>
      </c>
      <c r="J1320">
        <v>40</v>
      </c>
      <c r="K1320">
        <v>40</v>
      </c>
      <c r="L1320">
        <v>44</v>
      </c>
      <c r="M1320">
        <v>36</v>
      </c>
      <c r="N1320">
        <v>24</v>
      </c>
      <c r="O1320">
        <f>SUM(Table1[[#This Row],[Maths A]:[Che]])</f>
        <v>144</v>
      </c>
    </row>
    <row r="1321" spans="1:15" x14ac:dyDescent="0.25">
      <c r="A1321" t="s">
        <v>826</v>
      </c>
      <c r="B1321" t="s">
        <v>827</v>
      </c>
      <c r="C1321" t="s">
        <v>4748</v>
      </c>
      <c r="D1321" t="s">
        <v>67</v>
      </c>
      <c r="E1321" t="s">
        <v>233</v>
      </c>
      <c r="F1321" t="str" cm="1">
        <f t="array" ref="F13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21" t="str">
        <f>IF(LEFT(Table1[[#This Row],[Section]],1)="C", "C-Batch", "Techno")</f>
        <v>C-Batch</v>
      </c>
      <c r="H1321" t="s">
        <v>4746</v>
      </c>
      <c r="I1321">
        <v>240</v>
      </c>
      <c r="J1321">
        <v>23</v>
      </c>
      <c r="K1321">
        <v>52</v>
      </c>
      <c r="L1321">
        <v>40</v>
      </c>
      <c r="M1321">
        <v>48</v>
      </c>
      <c r="N1321">
        <v>24</v>
      </c>
      <c r="O1321">
        <f>SUM(Table1[[#This Row],[Maths A]:[Che]])</f>
        <v>164</v>
      </c>
    </row>
    <row r="1322" spans="1:15" x14ac:dyDescent="0.25">
      <c r="A1322" t="s">
        <v>2697</v>
      </c>
      <c r="B1322" t="s">
        <v>2698</v>
      </c>
      <c r="C1322" t="s">
        <v>4748</v>
      </c>
      <c r="D1322" t="s">
        <v>67</v>
      </c>
      <c r="E1322" t="s">
        <v>394</v>
      </c>
      <c r="F1322" t="str" cm="1">
        <f t="array" ref="F13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22" t="str">
        <f>IF(LEFT(Table1[[#This Row],[Section]],1)="C", "C-Batch", "Techno")</f>
        <v>Techno</v>
      </c>
      <c r="H1322" t="s">
        <v>4746</v>
      </c>
      <c r="I1322">
        <v>240</v>
      </c>
      <c r="J1322">
        <v>52</v>
      </c>
      <c r="K1322">
        <v>48</v>
      </c>
      <c r="L1322">
        <v>40</v>
      </c>
      <c r="M1322">
        <v>40</v>
      </c>
      <c r="N1322">
        <v>52</v>
      </c>
      <c r="O1322">
        <f>SUM(Table1[[#This Row],[Maths A]:[Che]])</f>
        <v>180</v>
      </c>
    </row>
    <row r="1323" spans="1:15" x14ac:dyDescent="0.25">
      <c r="A1323" t="s">
        <v>4640</v>
      </c>
      <c r="B1323" t="s">
        <v>1892</v>
      </c>
      <c r="C1323" t="s">
        <v>4748</v>
      </c>
      <c r="D1323" t="s">
        <v>15</v>
      </c>
      <c r="E1323" t="s">
        <v>233</v>
      </c>
      <c r="F1323" t="str" cm="1">
        <f t="array" ref="F13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23" t="str">
        <f>IF(LEFT(Table1[[#This Row],[Section]],1)="C", "C-Batch", "Techno")</f>
        <v>C-Batch</v>
      </c>
      <c r="H1323" t="s">
        <v>4746</v>
      </c>
      <c r="I1323">
        <v>240</v>
      </c>
      <c r="J1323">
        <v>65</v>
      </c>
      <c r="K1323">
        <v>40</v>
      </c>
      <c r="L1323">
        <v>40</v>
      </c>
      <c r="M1323">
        <v>44</v>
      </c>
      <c r="N1323">
        <v>48</v>
      </c>
      <c r="O1323">
        <f>SUM(Table1[[#This Row],[Maths A]:[Che]])</f>
        <v>172</v>
      </c>
    </row>
    <row r="1324" spans="1:15" x14ac:dyDescent="0.25">
      <c r="A1324" t="s">
        <v>3506</v>
      </c>
      <c r="B1324" t="s">
        <v>3507</v>
      </c>
      <c r="C1324" t="s">
        <v>4748</v>
      </c>
      <c r="D1324" t="s">
        <v>67</v>
      </c>
      <c r="E1324" t="s">
        <v>167</v>
      </c>
      <c r="F1324" t="str" cm="1">
        <f t="array" ref="F13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324" t="str">
        <f>IF(LEFT(Table1[[#This Row],[Section]],1)="C", "C-Batch", "Techno")</f>
        <v>Techno</v>
      </c>
      <c r="H1324" t="s">
        <v>4746</v>
      </c>
      <c r="I1324">
        <v>240</v>
      </c>
      <c r="J1324">
        <v>37</v>
      </c>
      <c r="K1324">
        <v>44</v>
      </c>
      <c r="L1324">
        <v>44</v>
      </c>
      <c r="M1324">
        <v>36</v>
      </c>
      <c r="N1324">
        <v>24</v>
      </c>
      <c r="O1324">
        <f>SUM(Table1[[#This Row],[Maths A]:[Che]])</f>
        <v>148</v>
      </c>
    </row>
    <row r="1325" spans="1:15" x14ac:dyDescent="0.25">
      <c r="A1325" t="s">
        <v>1243</v>
      </c>
      <c r="B1325" t="s">
        <v>457</v>
      </c>
      <c r="C1325" t="s">
        <v>4748</v>
      </c>
      <c r="D1325" t="s">
        <v>15</v>
      </c>
      <c r="E1325" t="s">
        <v>373</v>
      </c>
      <c r="F1325" t="str" cm="1">
        <f t="array" ref="F13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25" t="str">
        <f>IF(LEFT(Table1[[#This Row],[Section]],1)="C", "C-Batch", "Techno")</f>
        <v>Techno</v>
      </c>
      <c r="H1325" t="s">
        <v>4746</v>
      </c>
      <c r="I1325">
        <v>240</v>
      </c>
      <c r="J1325">
        <v>46</v>
      </c>
      <c r="K1325">
        <v>44</v>
      </c>
      <c r="L1325">
        <v>40</v>
      </c>
      <c r="M1325">
        <v>40</v>
      </c>
      <c r="N1325">
        <v>36</v>
      </c>
      <c r="O1325">
        <f>SUM(Table1[[#This Row],[Maths A]:[Che]])</f>
        <v>160</v>
      </c>
    </row>
    <row r="1326" spans="1:15" x14ac:dyDescent="0.25">
      <c r="A1326" t="s">
        <v>1306</v>
      </c>
      <c r="B1326" t="s">
        <v>1307</v>
      </c>
      <c r="C1326" t="s">
        <v>4748</v>
      </c>
      <c r="D1326" t="s">
        <v>67</v>
      </c>
      <c r="E1326" t="s">
        <v>26</v>
      </c>
      <c r="F1326" t="str" cm="1">
        <f t="array" ref="F13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26" t="str">
        <f>IF(LEFT(Table1[[#This Row],[Section]],1)="C", "C-Batch", "Techno")</f>
        <v>Techno</v>
      </c>
      <c r="H1326" t="s">
        <v>4746</v>
      </c>
      <c r="I1326">
        <v>240</v>
      </c>
      <c r="J1326">
        <v>26</v>
      </c>
      <c r="K1326">
        <v>52</v>
      </c>
      <c r="L1326">
        <v>40</v>
      </c>
      <c r="M1326">
        <v>48</v>
      </c>
      <c r="N1326">
        <v>36</v>
      </c>
      <c r="O1326">
        <f>SUM(Table1[[#This Row],[Maths A]:[Che]])</f>
        <v>176</v>
      </c>
    </row>
    <row r="1327" spans="1:15" x14ac:dyDescent="0.25">
      <c r="A1327" t="s">
        <v>4242</v>
      </c>
      <c r="B1327" t="s">
        <v>4243</v>
      </c>
      <c r="C1327" t="s">
        <v>4748</v>
      </c>
      <c r="D1327" t="s">
        <v>67</v>
      </c>
      <c r="E1327" t="s">
        <v>34</v>
      </c>
      <c r="F1327" t="str" cm="1">
        <f t="array" ref="F13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27" t="str">
        <f>IF(LEFT(Table1[[#This Row],[Section]],1)="C", "C-Batch", "Techno")</f>
        <v>C-Batch</v>
      </c>
      <c r="H1327" t="s">
        <v>4746</v>
      </c>
      <c r="I1327">
        <v>240</v>
      </c>
      <c r="J1327">
        <v>94</v>
      </c>
      <c r="K1327">
        <v>44</v>
      </c>
      <c r="L1327">
        <v>44</v>
      </c>
      <c r="M1327">
        <v>40</v>
      </c>
      <c r="N1327">
        <v>44</v>
      </c>
      <c r="O1327">
        <f>SUM(Table1[[#This Row],[Maths A]:[Che]])</f>
        <v>172</v>
      </c>
    </row>
    <row r="1328" spans="1:15" x14ac:dyDescent="0.25">
      <c r="A1328" t="s">
        <v>4182</v>
      </c>
      <c r="B1328" t="s">
        <v>4183</v>
      </c>
      <c r="C1328" t="s">
        <v>4748</v>
      </c>
      <c r="D1328" t="s">
        <v>15</v>
      </c>
      <c r="E1328" t="s">
        <v>394</v>
      </c>
      <c r="F1328" t="str" cm="1">
        <f t="array" ref="F13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28" t="str">
        <f>IF(LEFT(Table1[[#This Row],[Section]],1)="C", "C-Batch", "Techno")</f>
        <v>Techno</v>
      </c>
      <c r="H1328" t="s">
        <v>4746</v>
      </c>
      <c r="I1328">
        <v>240</v>
      </c>
      <c r="J1328">
        <v>74</v>
      </c>
      <c r="K1328">
        <v>40</v>
      </c>
      <c r="L1328">
        <v>44</v>
      </c>
      <c r="M1328">
        <v>36</v>
      </c>
      <c r="N1328">
        <v>32</v>
      </c>
      <c r="O1328">
        <f>SUM(Table1[[#This Row],[Maths A]:[Che]])</f>
        <v>152</v>
      </c>
    </row>
    <row r="1329" spans="1:15" x14ac:dyDescent="0.25">
      <c r="A1329" t="s">
        <v>3846</v>
      </c>
      <c r="B1329" t="s">
        <v>3847</v>
      </c>
      <c r="C1329" t="s">
        <v>4748</v>
      </c>
      <c r="D1329" t="s">
        <v>15</v>
      </c>
      <c r="E1329" t="s">
        <v>138</v>
      </c>
      <c r="F1329" t="str" cm="1">
        <f t="array" ref="F13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29" t="str">
        <f>IF(LEFT(Table1[[#This Row],[Section]],1)="C", "C-Batch", "Techno")</f>
        <v>C-Batch</v>
      </c>
      <c r="H1329" t="s">
        <v>4746</v>
      </c>
      <c r="I1329">
        <v>240</v>
      </c>
      <c r="J1329">
        <v>33</v>
      </c>
      <c r="K1329">
        <v>40</v>
      </c>
      <c r="L1329">
        <v>48</v>
      </c>
      <c r="M1329">
        <v>32</v>
      </c>
      <c r="N1329">
        <v>32</v>
      </c>
      <c r="O1329">
        <f>SUM(Table1[[#This Row],[Maths A]:[Che]])</f>
        <v>152</v>
      </c>
    </row>
    <row r="1330" spans="1:15" x14ac:dyDescent="0.25">
      <c r="A1330" t="s">
        <v>1740</v>
      </c>
      <c r="B1330" t="s">
        <v>1310</v>
      </c>
      <c r="C1330" t="s">
        <v>4748</v>
      </c>
      <c r="D1330" t="s">
        <v>67</v>
      </c>
      <c r="E1330" t="s">
        <v>138</v>
      </c>
      <c r="F1330" t="str" cm="1">
        <f t="array" ref="F13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30" t="str">
        <f>IF(LEFT(Table1[[#This Row],[Section]],1)="C", "C-Batch", "Techno")</f>
        <v>C-Batch</v>
      </c>
      <c r="H1330" t="s">
        <v>4746</v>
      </c>
      <c r="I1330">
        <v>240</v>
      </c>
      <c r="J1330">
        <v>85</v>
      </c>
      <c r="K1330">
        <v>40</v>
      </c>
      <c r="L1330">
        <v>48</v>
      </c>
      <c r="M1330">
        <v>40</v>
      </c>
      <c r="N1330">
        <v>40</v>
      </c>
      <c r="O1330">
        <f>SUM(Table1[[#This Row],[Maths A]:[Che]])</f>
        <v>168</v>
      </c>
    </row>
    <row r="1331" spans="1:15" x14ac:dyDescent="0.25">
      <c r="A1331" t="s">
        <v>2374</v>
      </c>
      <c r="B1331" t="s">
        <v>2375</v>
      </c>
      <c r="C1331" t="s">
        <v>4748</v>
      </c>
      <c r="D1331" t="s">
        <v>15</v>
      </c>
      <c r="E1331" t="s">
        <v>115</v>
      </c>
      <c r="F1331" t="str" cm="1">
        <f t="array" ref="F13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31" t="str">
        <f>IF(LEFT(Table1[[#This Row],[Section]],1)="C", "C-Batch", "Techno")</f>
        <v>C-Batch</v>
      </c>
      <c r="H1331" t="s">
        <v>4746</v>
      </c>
      <c r="I1331">
        <v>240</v>
      </c>
      <c r="J1331">
        <v>40</v>
      </c>
      <c r="K1331">
        <v>40</v>
      </c>
      <c r="L1331">
        <v>44</v>
      </c>
      <c r="M1331">
        <v>36</v>
      </c>
      <c r="N1331">
        <v>24</v>
      </c>
      <c r="O1331">
        <f>SUM(Table1[[#This Row],[Maths A]:[Che]])</f>
        <v>144</v>
      </c>
    </row>
    <row r="1332" spans="1:15" x14ac:dyDescent="0.25">
      <c r="A1332" t="s">
        <v>2669</v>
      </c>
      <c r="B1332" t="s">
        <v>2670</v>
      </c>
      <c r="C1332" t="s">
        <v>4748</v>
      </c>
      <c r="D1332" t="s">
        <v>15</v>
      </c>
      <c r="E1332" t="s">
        <v>94</v>
      </c>
      <c r="F1332" t="str" cm="1">
        <f t="array" ref="F13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32" t="str">
        <f>IF(LEFT(Table1[[#This Row],[Section]],1)="C", "C-Batch", "Techno")</f>
        <v>C-Batch</v>
      </c>
      <c r="H1332" t="s">
        <v>4746</v>
      </c>
      <c r="I1332">
        <v>240</v>
      </c>
      <c r="J1332">
        <v>17</v>
      </c>
      <c r="K1332">
        <v>52</v>
      </c>
      <c r="L1332">
        <v>52</v>
      </c>
      <c r="M1332">
        <v>44</v>
      </c>
      <c r="N1332">
        <v>12</v>
      </c>
      <c r="O1332">
        <f>SUM(Table1[[#This Row],[Maths A]:[Che]])</f>
        <v>160</v>
      </c>
    </row>
    <row r="1333" spans="1:15" x14ac:dyDescent="0.25">
      <c r="A1333" t="s">
        <v>454</v>
      </c>
      <c r="B1333" t="s">
        <v>455</v>
      </c>
      <c r="C1333" t="s">
        <v>4748</v>
      </c>
      <c r="D1333" t="s">
        <v>15</v>
      </c>
      <c r="E1333" t="s">
        <v>26</v>
      </c>
      <c r="F1333" t="str" cm="1">
        <f t="array" ref="F13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33" t="str">
        <f>IF(LEFT(Table1[[#This Row],[Section]],1)="C", "C-Batch", "Techno")</f>
        <v>Techno</v>
      </c>
      <c r="H1333" t="s">
        <v>4746</v>
      </c>
      <c r="I1333">
        <v>240</v>
      </c>
      <c r="J1333">
        <v>46</v>
      </c>
      <c r="K1333">
        <v>44</v>
      </c>
      <c r="L1333">
        <v>44</v>
      </c>
      <c r="M1333">
        <v>40</v>
      </c>
      <c r="N1333">
        <v>52</v>
      </c>
      <c r="O1333">
        <f>SUM(Table1[[#This Row],[Maths A]:[Che]])</f>
        <v>180</v>
      </c>
    </row>
    <row r="1334" spans="1:15" x14ac:dyDescent="0.25">
      <c r="A1334" t="s">
        <v>3974</v>
      </c>
      <c r="B1334" t="s">
        <v>2674</v>
      </c>
      <c r="C1334" t="s">
        <v>4748</v>
      </c>
      <c r="D1334" t="s">
        <v>67</v>
      </c>
      <c r="E1334" t="s">
        <v>219</v>
      </c>
      <c r="F1334" t="str" cm="1">
        <f t="array" ref="F13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34" t="str">
        <f>IF(LEFT(Table1[[#This Row],[Section]],1)="C", "C-Batch", "Techno")</f>
        <v>Techno</v>
      </c>
      <c r="H1334" t="s">
        <v>4746</v>
      </c>
      <c r="I1334">
        <v>240</v>
      </c>
      <c r="J1334">
        <v>18</v>
      </c>
      <c r="K1334">
        <v>48</v>
      </c>
      <c r="L1334">
        <v>48</v>
      </c>
      <c r="M1334">
        <v>44</v>
      </c>
      <c r="N1334">
        <v>44</v>
      </c>
      <c r="O1334">
        <f>SUM(Table1[[#This Row],[Maths A]:[Che]])</f>
        <v>184</v>
      </c>
    </row>
    <row r="1335" spans="1:15" x14ac:dyDescent="0.25">
      <c r="A1335" t="s">
        <v>3712</v>
      </c>
      <c r="B1335" t="s">
        <v>3713</v>
      </c>
      <c r="C1335" t="s">
        <v>4748</v>
      </c>
      <c r="D1335" t="s">
        <v>15</v>
      </c>
      <c r="E1335" t="s">
        <v>77</v>
      </c>
      <c r="F1335" t="str" cm="1">
        <f t="array" ref="F13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35" t="str">
        <f>IF(LEFT(Table1[[#This Row],[Section]],1)="C", "C-Batch", "Techno")</f>
        <v>Techno</v>
      </c>
      <c r="H1335" t="s">
        <v>4746</v>
      </c>
      <c r="I1335">
        <v>240</v>
      </c>
      <c r="J1335">
        <v>66</v>
      </c>
      <c r="K1335">
        <v>36</v>
      </c>
      <c r="L1335">
        <v>40</v>
      </c>
      <c r="M1335">
        <v>40</v>
      </c>
      <c r="N1335">
        <v>48</v>
      </c>
      <c r="O1335">
        <f>SUM(Table1[[#This Row],[Maths A]:[Che]])</f>
        <v>164</v>
      </c>
    </row>
    <row r="1336" spans="1:15" x14ac:dyDescent="0.25">
      <c r="A1336" t="s">
        <v>1508</v>
      </c>
      <c r="B1336" t="s">
        <v>1509</v>
      </c>
      <c r="C1336" t="s">
        <v>4748</v>
      </c>
      <c r="D1336" t="s">
        <v>15</v>
      </c>
      <c r="E1336" t="s">
        <v>52</v>
      </c>
      <c r="F1336" t="str" cm="1">
        <f t="array" ref="F13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36" t="str">
        <f>IF(LEFT(Table1[[#This Row],[Section]],1)="C", "C-Batch", "Techno")</f>
        <v>Techno</v>
      </c>
      <c r="H1336" t="s">
        <v>4746</v>
      </c>
      <c r="I1336">
        <v>240</v>
      </c>
      <c r="J1336">
        <v>35</v>
      </c>
      <c r="K1336">
        <v>40</v>
      </c>
      <c r="L1336">
        <v>44</v>
      </c>
      <c r="M1336">
        <v>36</v>
      </c>
      <c r="N1336">
        <v>28</v>
      </c>
      <c r="O1336">
        <f>SUM(Table1[[#This Row],[Maths A]:[Che]])</f>
        <v>148</v>
      </c>
    </row>
    <row r="1337" spans="1:15" x14ac:dyDescent="0.25">
      <c r="A1337" t="s">
        <v>1965</v>
      </c>
      <c r="B1337" t="s">
        <v>4854</v>
      </c>
      <c r="C1337" t="s">
        <v>4748</v>
      </c>
      <c r="D1337" t="s">
        <v>67</v>
      </c>
      <c r="E1337" t="s">
        <v>167</v>
      </c>
      <c r="F1337" t="str" cm="1">
        <f t="array" ref="F13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337" t="str">
        <f>IF(LEFT(Table1[[#This Row],[Section]],1)="C", "C-Batch", "Techno")</f>
        <v>Techno</v>
      </c>
      <c r="H1337" t="s">
        <v>4746</v>
      </c>
      <c r="I1337">
        <v>240</v>
      </c>
      <c r="J1337">
        <v>87</v>
      </c>
      <c r="K1337">
        <v>40</v>
      </c>
      <c r="L1337">
        <v>40</v>
      </c>
      <c r="M1337">
        <v>40</v>
      </c>
      <c r="N1337">
        <v>36</v>
      </c>
      <c r="O1337">
        <f>SUM(Table1[[#This Row],[Maths A]:[Che]])</f>
        <v>156</v>
      </c>
    </row>
    <row r="1338" spans="1:15" x14ac:dyDescent="0.25">
      <c r="A1338" t="s">
        <v>2195</v>
      </c>
      <c r="B1338" t="s">
        <v>1966</v>
      </c>
      <c r="C1338" t="s">
        <v>4748</v>
      </c>
      <c r="D1338" t="s">
        <v>67</v>
      </c>
      <c r="E1338" t="s">
        <v>260</v>
      </c>
      <c r="F1338" t="str" cm="1">
        <f t="array" ref="F13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338" t="str">
        <f>IF(LEFT(Table1[[#This Row],[Section]],1)="C", "C-Batch", "Techno")</f>
        <v>C-Batch</v>
      </c>
      <c r="H1338" t="s">
        <v>4746</v>
      </c>
      <c r="I1338">
        <v>240</v>
      </c>
      <c r="J1338">
        <v>7</v>
      </c>
      <c r="K1338">
        <v>60</v>
      </c>
      <c r="L1338">
        <v>56</v>
      </c>
      <c r="M1338">
        <v>60</v>
      </c>
      <c r="N1338">
        <v>28</v>
      </c>
      <c r="O1338">
        <f>SUM(Table1[[#This Row],[Maths A]:[Che]])</f>
        <v>204</v>
      </c>
    </row>
    <row r="1339" spans="1:15" x14ac:dyDescent="0.25">
      <c r="A1339" t="s">
        <v>2508</v>
      </c>
      <c r="B1339" t="s">
        <v>2509</v>
      </c>
      <c r="C1339" t="s">
        <v>4748</v>
      </c>
      <c r="D1339" t="s">
        <v>67</v>
      </c>
      <c r="E1339" t="s">
        <v>483</v>
      </c>
      <c r="F1339" t="str" cm="1">
        <f t="array" ref="F13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39" t="str">
        <f>IF(LEFT(Table1[[#This Row],[Section]],1)="C", "C-Batch", "Techno")</f>
        <v>C-Batch</v>
      </c>
      <c r="H1339" t="s">
        <v>4746</v>
      </c>
      <c r="I1339">
        <v>240</v>
      </c>
      <c r="J1339">
        <v>75</v>
      </c>
      <c r="K1339">
        <v>40</v>
      </c>
      <c r="L1339">
        <v>44</v>
      </c>
      <c r="M1339">
        <v>36</v>
      </c>
      <c r="N1339">
        <v>48</v>
      </c>
      <c r="O1339">
        <f>SUM(Table1[[#This Row],[Maths A]:[Che]])</f>
        <v>168</v>
      </c>
    </row>
    <row r="1340" spans="1:15" x14ac:dyDescent="0.25">
      <c r="A1340" t="s">
        <v>4202</v>
      </c>
      <c r="B1340" t="s">
        <v>1068</v>
      </c>
      <c r="C1340" t="s">
        <v>4748</v>
      </c>
      <c r="D1340" t="s">
        <v>67</v>
      </c>
      <c r="E1340" t="s">
        <v>472</v>
      </c>
      <c r="F1340" t="str" cm="1">
        <f t="array" ref="F13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340" t="str">
        <f>IF(LEFT(Table1[[#This Row],[Section]],1)="C", "C-Batch", "Techno")</f>
        <v>Techno</v>
      </c>
      <c r="H1340" t="s">
        <v>4746</v>
      </c>
      <c r="I1340">
        <v>240</v>
      </c>
      <c r="J1340">
        <v>38</v>
      </c>
      <c r="K1340">
        <v>40</v>
      </c>
      <c r="L1340">
        <v>40</v>
      </c>
      <c r="M1340">
        <v>36</v>
      </c>
      <c r="N1340">
        <v>24</v>
      </c>
      <c r="O1340">
        <f>SUM(Table1[[#This Row],[Maths A]:[Che]])</f>
        <v>140</v>
      </c>
    </row>
    <row r="1341" spans="1:15" x14ac:dyDescent="0.25">
      <c r="A1341" t="s">
        <v>4345</v>
      </c>
      <c r="B1341" t="s">
        <v>3938</v>
      </c>
      <c r="C1341" t="s">
        <v>4748</v>
      </c>
      <c r="D1341" t="s">
        <v>67</v>
      </c>
      <c r="E1341" t="s">
        <v>219</v>
      </c>
      <c r="F1341" t="str" cm="1">
        <f t="array" ref="F13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41" t="str">
        <f>IF(LEFT(Table1[[#This Row],[Section]],1)="C", "C-Batch", "Techno")</f>
        <v>Techno</v>
      </c>
      <c r="H1341" t="s">
        <v>4746</v>
      </c>
      <c r="I1341">
        <v>240</v>
      </c>
      <c r="J1341">
        <v>48</v>
      </c>
      <c r="K1341">
        <v>44</v>
      </c>
      <c r="L1341">
        <v>36</v>
      </c>
      <c r="M1341">
        <v>32</v>
      </c>
      <c r="N1341">
        <v>24</v>
      </c>
      <c r="O1341">
        <f>SUM(Table1[[#This Row],[Maths A]:[Che]])</f>
        <v>136</v>
      </c>
    </row>
    <row r="1342" spans="1:15" x14ac:dyDescent="0.25">
      <c r="A1342" t="s">
        <v>3314</v>
      </c>
      <c r="B1342" t="s">
        <v>2512</v>
      </c>
      <c r="C1342" t="s">
        <v>4748</v>
      </c>
      <c r="D1342" t="s">
        <v>67</v>
      </c>
      <c r="E1342" t="s">
        <v>377</v>
      </c>
      <c r="F1342" t="str" cm="1">
        <f t="array" ref="F13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42" t="str">
        <f>IF(LEFT(Table1[[#This Row],[Section]],1)="C", "C-Batch", "Techno")</f>
        <v>C-Batch</v>
      </c>
      <c r="H1342" t="s">
        <v>4746</v>
      </c>
      <c r="I1342">
        <v>240</v>
      </c>
      <c r="J1342">
        <v>61</v>
      </c>
      <c r="K1342">
        <v>44</v>
      </c>
      <c r="L1342">
        <v>36</v>
      </c>
      <c r="M1342">
        <v>36</v>
      </c>
      <c r="N1342">
        <v>36</v>
      </c>
      <c r="O1342">
        <f>SUM(Table1[[#This Row],[Maths A]:[Che]])</f>
        <v>152</v>
      </c>
    </row>
    <row r="1343" spans="1:15" x14ac:dyDescent="0.25">
      <c r="A1343" t="s">
        <v>2503</v>
      </c>
      <c r="B1343" t="s">
        <v>2504</v>
      </c>
      <c r="C1343" t="s">
        <v>4748</v>
      </c>
      <c r="D1343" t="s">
        <v>67</v>
      </c>
      <c r="E1343" t="s">
        <v>167</v>
      </c>
      <c r="F1343" t="str" cm="1">
        <f t="array" ref="F13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343" t="str">
        <f>IF(LEFT(Table1[[#This Row],[Section]],1)="C", "C-Batch", "Techno")</f>
        <v>Techno</v>
      </c>
      <c r="H1343" t="s">
        <v>4746</v>
      </c>
      <c r="I1343">
        <v>240</v>
      </c>
      <c r="J1343">
        <v>75</v>
      </c>
      <c r="K1343">
        <v>40</v>
      </c>
      <c r="L1343">
        <v>44</v>
      </c>
      <c r="M1343">
        <v>32</v>
      </c>
      <c r="N1343">
        <v>28</v>
      </c>
      <c r="O1343">
        <f>SUM(Table1[[#This Row],[Maths A]:[Che]])</f>
        <v>144</v>
      </c>
    </row>
    <row r="1344" spans="1:15" x14ac:dyDescent="0.25">
      <c r="A1344" t="s">
        <v>1405</v>
      </c>
      <c r="B1344" t="s">
        <v>1406</v>
      </c>
      <c r="C1344" t="s">
        <v>4748</v>
      </c>
      <c r="D1344" t="s">
        <v>15</v>
      </c>
      <c r="E1344" t="s">
        <v>94</v>
      </c>
      <c r="F1344" t="str" cm="1">
        <f t="array" ref="F13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44" t="str">
        <f>IF(LEFT(Table1[[#This Row],[Section]],1)="C", "C-Batch", "Techno")</f>
        <v>C-Batch</v>
      </c>
      <c r="H1344" t="s">
        <v>4746</v>
      </c>
      <c r="I1344">
        <v>240</v>
      </c>
      <c r="J1344">
        <v>93</v>
      </c>
      <c r="K1344">
        <v>36</v>
      </c>
      <c r="L1344">
        <v>44</v>
      </c>
      <c r="M1344">
        <v>40</v>
      </c>
      <c r="N1344">
        <v>32</v>
      </c>
      <c r="O1344">
        <f>SUM(Table1[[#This Row],[Maths A]:[Che]])</f>
        <v>152</v>
      </c>
    </row>
    <row r="1345" spans="1:15" x14ac:dyDescent="0.25">
      <c r="A1345" t="s">
        <v>3934</v>
      </c>
      <c r="B1345" t="s">
        <v>3935</v>
      </c>
      <c r="C1345" t="s">
        <v>4748</v>
      </c>
      <c r="D1345" t="s">
        <v>67</v>
      </c>
      <c r="E1345" t="s">
        <v>233</v>
      </c>
      <c r="F1345" t="str" cm="1">
        <f t="array" ref="F13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45" t="str">
        <f>IF(LEFT(Table1[[#This Row],[Section]],1)="C", "C-Batch", "Techno")</f>
        <v>C-Batch</v>
      </c>
      <c r="H1345" t="s">
        <v>4746</v>
      </c>
      <c r="I1345">
        <v>240</v>
      </c>
      <c r="J1345">
        <v>84</v>
      </c>
      <c r="K1345">
        <v>40</v>
      </c>
      <c r="L1345">
        <v>44</v>
      </c>
      <c r="M1345">
        <v>40</v>
      </c>
      <c r="N1345">
        <v>44</v>
      </c>
      <c r="O1345">
        <f>SUM(Table1[[#This Row],[Maths A]:[Che]])</f>
        <v>168</v>
      </c>
    </row>
    <row r="1346" spans="1:15" x14ac:dyDescent="0.25">
      <c r="A1346" t="s">
        <v>4039</v>
      </c>
      <c r="B1346" t="s">
        <v>1968</v>
      </c>
      <c r="C1346" t="s">
        <v>4748</v>
      </c>
      <c r="D1346" t="s">
        <v>15</v>
      </c>
      <c r="E1346" t="s">
        <v>122</v>
      </c>
      <c r="F1346" t="str" cm="1">
        <f t="array" ref="F13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46" t="str">
        <f>IF(LEFT(Table1[[#This Row],[Section]],1)="C", "C-Batch", "Techno")</f>
        <v>Techno</v>
      </c>
      <c r="H1346" t="s">
        <v>4746</v>
      </c>
      <c r="I1346">
        <v>240</v>
      </c>
      <c r="J1346">
        <v>10</v>
      </c>
      <c r="K1346">
        <v>60</v>
      </c>
      <c r="L1346">
        <v>56</v>
      </c>
      <c r="M1346">
        <v>52</v>
      </c>
      <c r="N1346">
        <v>28</v>
      </c>
      <c r="O1346">
        <f>SUM(Table1[[#This Row],[Maths A]:[Che]])</f>
        <v>196</v>
      </c>
    </row>
    <row r="1347" spans="1:15" x14ac:dyDescent="0.25">
      <c r="A1347" t="s">
        <v>2333</v>
      </c>
      <c r="B1347" t="s">
        <v>2334</v>
      </c>
      <c r="C1347" t="s">
        <v>4748</v>
      </c>
      <c r="D1347" t="s">
        <v>67</v>
      </c>
      <c r="E1347" t="s">
        <v>69</v>
      </c>
      <c r="F1347" t="str" cm="1">
        <f t="array" ref="F13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47" t="str">
        <f>IF(LEFT(Table1[[#This Row],[Section]],1)="C", "C-Batch", "Techno")</f>
        <v>Techno</v>
      </c>
      <c r="H1347" t="s">
        <v>4746</v>
      </c>
      <c r="I1347">
        <v>240</v>
      </c>
      <c r="J1347">
        <v>74</v>
      </c>
      <c r="K1347">
        <v>36</v>
      </c>
      <c r="L1347">
        <v>36</v>
      </c>
      <c r="M1347">
        <v>36</v>
      </c>
      <c r="N1347">
        <v>52</v>
      </c>
      <c r="O1347">
        <f>SUM(Table1[[#This Row],[Maths A]:[Che]])</f>
        <v>160</v>
      </c>
    </row>
    <row r="1348" spans="1:15" x14ac:dyDescent="0.25">
      <c r="A1348" t="s">
        <v>1065</v>
      </c>
      <c r="B1348" t="s">
        <v>1066</v>
      </c>
      <c r="C1348" t="s">
        <v>4748</v>
      </c>
      <c r="D1348" t="s">
        <v>15</v>
      </c>
      <c r="E1348" t="s">
        <v>122</v>
      </c>
      <c r="F1348" t="str" cm="1">
        <f t="array" ref="F13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48" t="str">
        <f>IF(LEFT(Table1[[#This Row],[Section]],1)="C", "C-Batch", "Techno")</f>
        <v>Techno</v>
      </c>
      <c r="H1348" t="s">
        <v>4746</v>
      </c>
      <c r="I1348">
        <v>240</v>
      </c>
      <c r="J1348">
        <v>30</v>
      </c>
      <c r="K1348">
        <v>48</v>
      </c>
      <c r="L1348">
        <v>44</v>
      </c>
      <c r="M1348">
        <v>44</v>
      </c>
      <c r="N1348">
        <v>36</v>
      </c>
      <c r="O1348">
        <f>SUM(Table1[[#This Row],[Maths A]:[Che]])</f>
        <v>172</v>
      </c>
    </row>
    <row r="1349" spans="1:15" x14ac:dyDescent="0.25">
      <c r="A1349" t="s">
        <v>4299</v>
      </c>
      <c r="B1349" t="s">
        <v>4300</v>
      </c>
      <c r="C1349" t="s">
        <v>4748</v>
      </c>
      <c r="D1349" t="s">
        <v>15</v>
      </c>
      <c r="E1349" t="s">
        <v>115</v>
      </c>
      <c r="F1349" t="str" cm="1">
        <f t="array" ref="F13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49" t="str">
        <f>IF(LEFT(Table1[[#This Row],[Section]],1)="C", "C-Batch", "Techno")</f>
        <v>C-Batch</v>
      </c>
      <c r="H1349" t="s">
        <v>4746</v>
      </c>
      <c r="I1349">
        <v>240</v>
      </c>
      <c r="J1349">
        <v>78</v>
      </c>
      <c r="K1349">
        <v>36</v>
      </c>
      <c r="L1349">
        <v>36</v>
      </c>
      <c r="M1349">
        <v>32</v>
      </c>
      <c r="N1349">
        <v>48</v>
      </c>
      <c r="O1349">
        <f>SUM(Table1[[#This Row],[Maths A]:[Che]])</f>
        <v>152</v>
      </c>
    </row>
    <row r="1350" spans="1:15" x14ac:dyDescent="0.25">
      <c r="A1350" t="s">
        <v>105</v>
      </c>
      <c r="B1350" t="s">
        <v>106</v>
      </c>
      <c r="C1350" t="s">
        <v>4748</v>
      </c>
      <c r="D1350" t="s">
        <v>67</v>
      </c>
      <c r="E1350" t="s">
        <v>17</v>
      </c>
      <c r="F1350" t="str" cm="1">
        <f t="array" ref="F13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50" t="str">
        <f>IF(LEFT(Table1[[#This Row],[Section]],1)="C", "C-Batch", "Techno")</f>
        <v>C-Batch</v>
      </c>
      <c r="H1350" t="s">
        <v>4746</v>
      </c>
      <c r="I1350">
        <v>240</v>
      </c>
      <c r="J1350">
        <v>38</v>
      </c>
      <c r="K1350">
        <v>44</v>
      </c>
      <c r="L1350">
        <v>40</v>
      </c>
      <c r="M1350">
        <v>40</v>
      </c>
      <c r="N1350">
        <v>32</v>
      </c>
      <c r="O1350">
        <f>SUM(Table1[[#This Row],[Maths A]:[Che]])</f>
        <v>156</v>
      </c>
    </row>
    <row r="1351" spans="1:15" x14ac:dyDescent="0.25">
      <c r="A1351" t="s">
        <v>2297</v>
      </c>
      <c r="B1351" t="s">
        <v>2298</v>
      </c>
      <c r="C1351" t="s">
        <v>4748</v>
      </c>
      <c r="D1351" t="s">
        <v>67</v>
      </c>
      <c r="E1351" t="s">
        <v>122</v>
      </c>
      <c r="F1351" t="str" cm="1">
        <f t="array" ref="F13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51" t="str">
        <f>IF(LEFT(Table1[[#This Row],[Section]],1)="C", "C-Batch", "Techno")</f>
        <v>Techno</v>
      </c>
      <c r="H1351" t="s">
        <v>4746</v>
      </c>
      <c r="I1351">
        <v>240</v>
      </c>
      <c r="J1351">
        <v>79</v>
      </c>
      <c r="K1351">
        <v>48</v>
      </c>
      <c r="L1351">
        <v>48</v>
      </c>
      <c r="M1351">
        <v>40</v>
      </c>
      <c r="N1351">
        <v>28</v>
      </c>
      <c r="O1351">
        <f>SUM(Table1[[#This Row],[Maths A]:[Che]])</f>
        <v>164</v>
      </c>
    </row>
    <row r="1352" spans="1:15" x14ac:dyDescent="0.25">
      <c r="A1352" t="s">
        <v>1626</v>
      </c>
      <c r="B1352" t="s">
        <v>1627</v>
      </c>
      <c r="C1352" t="s">
        <v>4748</v>
      </c>
      <c r="D1352" t="s">
        <v>15</v>
      </c>
      <c r="E1352" t="s">
        <v>483</v>
      </c>
      <c r="F1352" t="str" cm="1">
        <f t="array" ref="F13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52" t="str">
        <f>IF(LEFT(Table1[[#This Row],[Section]],1)="C", "C-Batch", "Techno")</f>
        <v>C-Batch</v>
      </c>
      <c r="H1352" t="s">
        <v>4746</v>
      </c>
      <c r="I1352">
        <v>240</v>
      </c>
      <c r="J1352">
        <v>83</v>
      </c>
      <c r="K1352">
        <v>40</v>
      </c>
      <c r="L1352">
        <v>36</v>
      </c>
      <c r="M1352">
        <v>36</v>
      </c>
      <c r="N1352">
        <v>44</v>
      </c>
      <c r="O1352">
        <f>SUM(Table1[[#This Row],[Maths A]:[Che]])</f>
        <v>156</v>
      </c>
    </row>
    <row r="1353" spans="1:15" x14ac:dyDescent="0.25">
      <c r="A1353" t="s">
        <v>4238</v>
      </c>
      <c r="B1353" t="s">
        <v>4239</v>
      </c>
      <c r="C1353" t="s">
        <v>4748</v>
      </c>
      <c r="D1353" t="s">
        <v>67</v>
      </c>
      <c r="E1353" t="s">
        <v>138</v>
      </c>
      <c r="F1353" t="str" cm="1">
        <f t="array" ref="F13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53" t="str">
        <f>IF(LEFT(Table1[[#This Row],[Section]],1)="C", "C-Batch", "Techno")</f>
        <v>C-Batch</v>
      </c>
      <c r="H1353" t="s">
        <v>4746</v>
      </c>
      <c r="I1353">
        <v>240</v>
      </c>
      <c r="J1353">
        <v>37</v>
      </c>
      <c r="K1353">
        <v>48</v>
      </c>
      <c r="L1353">
        <v>36</v>
      </c>
      <c r="M1353">
        <v>32</v>
      </c>
      <c r="N1353">
        <v>28</v>
      </c>
      <c r="O1353">
        <f>SUM(Table1[[#This Row],[Maths A]:[Che]])</f>
        <v>144</v>
      </c>
    </row>
    <row r="1354" spans="1:15" x14ac:dyDescent="0.25">
      <c r="A1354" t="s">
        <v>3947</v>
      </c>
      <c r="B1354" t="s">
        <v>3948</v>
      </c>
      <c r="C1354" t="s">
        <v>4748</v>
      </c>
      <c r="D1354" t="s">
        <v>67</v>
      </c>
      <c r="E1354" t="s">
        <v>219</v>
      </c>
      <c r="F1354" t="str" cm="1">
        <f t="array" ref="F13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54" t="str">
        <f>IF(LEFT(Table1[[#This Row],[Section]],1)="C", "C-Batch", "Techno")</f>
        <v>Techno</v>
      </c>
      <c r="H1354" t="s">
        <v>4746</v>
      </c>
      <c r="I1354">
        <v>240</v>
      </c>
      <c r="J1354">
        <v>26</v>
      </c>
      <c r="K1354">
        <v>48</v>
      </c>
      <c r="L1354">
        <v>44</v>
      </c>
      <c r="M1354">
        <v>44</v>
      </c>
      <c r="N1354">
        <v>28</v>
      </c>
      <c r="O1354">
        <f>SUM(Table1[[#This Row],[Maths A]:[Che]])</f>
        <v>164</v>
      </c>
    </row>
    <row r="1355" spans="1:15" x14ac:dyDescent="0.25">
      <c r="A1355" t="s">
        <v>4631</v>
      </c>
      <c r="B1355" t="s">
        <v>4632</v>
      </c>
      <c r="C1355" t="s">
        <v>4748</v>
      </c>
      <c r="D1355" t="s">
        <v>67</v>
      </c>
      <c r="E1355" t="s">
        <v>138</v>
      </c>
      <c r="F1355" t="str" cm="1">
        <f t="array" ref="F13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55" t="str">
        <f>IF(LEFT(Table1[[#This Row],[Section]],1)="C", "C-Batch", "Techno")</f>
        <v>C-Batch</v>
      </c>
      <c r="H1355" t="s">
        <v>4746</v>
      </c>
      <c r="I1355">
        <v>240</v>
      </c>
      <c r="J1355">
        <v>4</v>
      </c>
      <c r="K1355">
        <v>56</v>
      </c>
      <c r="L1355">
        <v>56</v>
      </c>
      <c r="M1355">
        <v>56</v>
      </c>
      <c r="N1355">
        <v>48</v>
      </c>
      <c r="O1355">
        <f>SUM(Table1[[#This Row],[Maths A]:[Che]])</f>
        <v>216</v>
      </c>
    </row>
    <row r="1356" spans="1:15" x14ac:dyDescent="0.25">
      <c r="A1356" t="s">
        <v>1367</v>
      </c>
      <c r="B1356" t="s">
        <v>1368</v>
      </c>
      <c r="C1356" t="s">
        <v>4748</v>
      </c>
      <c r="D1356" t="s">
        <v>15</v>
      </c>
      <c r="E1356" t="s">
        <v>17</v>
      </c>
      <c r="F1356" t="str" cm="1">
        <f t="array" ref="F13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56" t="str">
        <f>IF(LEFT(Table1[[#This Row],[Section]],1)="C", "C-Batch", "Techno")</f>
        <v>C-Batch</v>
      </c>
      <c r="H1356" t="s">
        <v>4746</v>
      </c>
      <c r="I1356">
        <v>240</v>
      </c>
      <c r="J1356">
        <v>13</v>
      </c>
      <c r="K1356">
        <v>44</v>
      </c>
      <c r="L1356">
        <v>48</v>
      </c>
      <c r="M1356">
        <v>44</v>
      </c>
      <c r="N1356">
        <v>52</v>
      </c>
      <c r="O1356">
        <f>SUM(Table1[[#This Row],[Maths A]:[Che]])</f>
        <v>188</v>
      </c>
    </row>
    <row r="1357" spans="1:15" x14ac:dyDescent="0.25">
      <c r="A1357" t="s">
        <v>3435</v>
      </c>
      <c r="B1357" t="s">
        <v>3436</v>
      </c>
      <c r="C1357" t="s">
        <v>4748</v>
      </c>
      <c r="D1357" t="s">
        <v>67</v>
      </c>
      <c r="E1357" t="s">
        <v>77</v>
      </c>
      <c r="F1357" t="str" cm="1">
        <f t="array" ref="F13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57" t="str">
        <f>IF(LEFT(Table1[[#This Row],[Section]],1)="C", "C-Batch", "Techno")</f>
        <v>Techno</v>
      </c>
      <c r="H1357" t="s">
        <v>4746</v>
      </c>
      <c r="I1357">
        <v>240</v>
      </c>
      <c r="J1357">
        <v>22</v>
      </c>
      <c r="K1357">
        <v>48</v>
      </c>
      <c r="L1357">
        <v>52</v>
      </c>
      <c r="M1357">
        <v>40</v>
      </c>
      <c r="N1357">
        <v>44</v>
      </c>
      <c r="O1357">
        <f>SUM(Table1[[#This Row],[Maths A]:[Che]])</f>
        <v>184</v>
      </c>
    </row>
    <row r="1358" spans="1:15" x14ac:dyDescent="0.25">
      <c r="A1358" t="s">
        <v>2947</v>
      </c>
      <c r="B1358" t="s">
        <v>2948</v>
      </c>
      <c r="C1358" t="s">
        <v>4748</v>
      </c>
      <c r="D1358" t="s">
        <v>15</v>
      </c>
      <c r="E1358" t="s">
        <v>52</v>
      </c>
      <c r="F1358" t="str" cm="1">
        <f t="array" ref="F13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58" t="str">
        <f>IF(LEFT(Table1[[#This Row],[Section]],1)="C", "C-Batch", "Techno")</f>
        <v>Techno</v>
      </c>
      <c r="H1358" t="s">
        <v>4746</v>
      </c>
      <c r="I1358">
        <v>240</v>
      </c>
      <c r="J1358">
        <v>47</v>
      </c>
      <c r="K1358">
        <v>44</v>
      </c>
      <c r="L1358">
        <v>48</v>
      </c>
      <c r="M1358">
        <v>32</v>
      </c>
      <c r="N1358">
        <v>44</v>
      </c>
      <c r="O1358">
        <f>SUM(Table1[[#This Row],[Maths A]:[Che]])</f>
        <v>168</v>
      </c>
    </row>
    <row r="1359" spans="1:15" x14ac:dyDescent="0.25">
      <c r="A1359" t="s">
        <v>4608</v>
      </c>
      <c r="B1359" t="s">
        <v>3438</v>
      </c>
      <c r="C1359" t="s">
        <v>4748</v>
      </c>
      <c r="D1359" t="s">
        <v>15</v>
      </c>
      <c r="E1359" t="s">
        <v>77</v>
      </c>
      <c r="F1359" t="str" cm="1">
        <f t="array" ref="F13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59" t="str">
        <f>IF(LEFT(Table1[[#This Row],[Section]],1)="C", "C-Batch", "Techno")</f>
        <v>Techno</v>
      </c>
      <c r="H1359" t="s">
        <v>4746</v>
      </c>
      <c r="I1359">
        <v>240</v>
      </c>
      <c r="J1359">
        <v>25</v>
      </c>
      <c r="K1359">
        <v>44</v>
      </c>
      <c r="L1359">
        <v>48</v>
      </c>
      <c r="M1359">
        <v>48</v>
      </c>
      <c r="N1359">
        <v>32</v>
      </c>
      <c r="O1359">
        <f>SUM(Table1[[#This Row],[Maths A]:[Che]])</f>
        <v>172</v>
      </c>
    </row>
    <row r="1360" spans="1:15" x14ac:dyDescent="0.25">
      <c r="A1360" t="s">
        <v>3128</v>
      </c>
      <c r="B1360" t="s">
        <v>2139</v>
      </c>
      <c r="C1360" t="s">
        <v>4748</v>
      </c>
      <c r="D1360" t="s">
        <v>67</v>
      </c>
      <c r="E1360" t="s">
        <v>282</v>
      </c>
      <c r="F1360" t="str" cm="1">
        <f t="array" ref="F13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60" t="str">
        <f>IF(LEFT(Table1[[#This Row],[Section]],1)="C", "C-Batch", "Techno")</f>
        <v>Techno</v>
      </c>
      <c r="H1360" t="s">
        <v>4746</v>
      </c>
      <c r="I1360">
        <v>240</v>
      </c>
      <c r="J1360">
        <v>24</v>
      </c>
      <c r="K1360">
        <v>48</v>
      </c>
      <c r="L1360">
        <v>52</v>
      </c>
      <c r="M1360">
        <v>40</v>
      </c>
      <c r="N1360">
        <v>48</v>
      </c>
      <c r="O1360">
        <f>SUM(Table1[[#This Row],[Maths A]:[Che]])</f>
        <v>188</v>
      </c>
    </row>
    <row r="1361" spans="1:15" x14ac:dyDescent="0.25">
      <c r="A1361" t="s">
        <v>2138</v>
      </c>
      <c r="B1361" t="s">
        <v>4853</v>
      </c>
      <c r="C1361" t="s">
        <v>4748</v>
      </c>
      <c r="D1361" t="s">
        <v>67</v>
      </c>
      <c r="E1361" t="s">
        <v>167</v>
      </c>
      <c r="F1361" t="str" cm="1">
        <f t="array" ref="F13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361" t="str">
        <f>IF(LEFT(Table1[[#This Row],[Section]],1)="C", "C-Batch", "Techno")</f>
        <v>Techno</v>
      </c>
      <c r="H1361" t="s">
        <v>4746</v>
      </c>
      <c r="I1361">
        <v>240</v>
      </c>
      <c r="J1361">
        <v>54</v>
      </c>
      <c r="K1361">
        <v>40</v>
      </c>
      <c r="L1361">
        <v>48</v>
      </c>
      <c r="M1361">
        <v>32</v>
      </c>
      <c r="N1361">
        <v>44</v>
      </c>
      <c r="O1361">
        <f>SUM(Table1[[#This Row],[Maths A]:[Che]])</f>
        <v>164</v>
      </c>
    </row>
    <row r="1362" spans="1:15" x14ac:dyDescent="0.25">
      <c r="A1362" t="s">
        <v>3703</v>
      </c>
      <c r="B1362" t="s">
        <v>3704</v>
      </c>
      <c r="C1362" t="s">
        <v>4748</v>
      </c>
      <c r="D1362" t="s">
        <v>67</v>
      </c>
      <c r="E1362" t="s">
        <v>435</v>
      </c>
      <c r="F1362" t="str" cm="1">
        <f t="array" ref="F13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62" t="str">
        <f>IF(LEFT(Table1[[#This Row],[Section]],1)="C", "C-Batch", "Techno")</f>
        <v>Techno</v>
      </c>
      <c r="H1362" t="s">
        <v>4746</v>
      </c>
      <c r="I1362">
        <v>240</v>
      </c>
      <c r="J1362">
        <v>32</v>
      </c>
      <c r="K1362">
        <v>40</v>
      </c>
      <c r="L1362">
        <v>40</v>
      </c>
      <c r="M1362">
        <v>36</v>
      </c>
      <c r="N1362">
        <v>44</v>
      </c>
      <c r="O1362">
        <f>SUM(Table1[[#This Row],[Maths A]:[Che]])</f>
        <v>160</v>
      </c>
    </row>
    <row r="1363" spans="1:15" x14ac:dyDescent="0.25">
      <c r="A1363" t="s">
        <v>2611</v>
      </c>
      <c r="B1363" t="s">
        <v>2612</v>
      </c>
      <c r="C1363" t="s">
        <v>4748</v>
      </c>
      <c r="D1363" t="s">
        <v>15</v>
      </c>
      <c r="E1363" t="s">
        <v>282</v>
      </c>
      <c r="F1363" t="str" cm="1">
        <f t="array" ref="F13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63" t="str">
        <f>IF(LEFT(Table1[[#This Row],[Section]],1)="C", "C-Batch", "Techno")</f>
        <v>Techno</v>
      </c>
      <c r="H1363" t="s">
        <v>4746</v>
      </c>
      <c r="I1363">
        <v>240</v>
      </c>
      <c r="J1363">
        <v>41</v>
      </c>
      <c r="K1363">
        <v>48</v>
      </c>
      <c r="L1363">
        <v>48</v>
      </c>
      <c r="M1363">
        <v>44</v>
      </c>
      <c r="N1363">
        <v>28</v>
      </c>
      <c r="O1363">
        <f>SUM(Table1[[#This Row],[Maths A]:[Che]])</f>
        <v>168</v>
      </c>
    </row>
    <row r="1364" spans="1:15" x14ac:dyDescent="0.25">
      <c r="A1364" t="s">
        <v>2770</v>
      </c>
      <c r="B1364" t="s">
        <v>2771</v>
      </c>
      <c r="C1364" t="s">
        <v>4748</v>
      </c>
      <c r="D1364" t="s">
        <v>67</v>
      </c>
      <c r="E1364" t="s">
        <v>377</v>
      </c>
      <c r="F1364" t="str" cm="1">
        <f t="array" ref="F13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64" t="str">
        <f>IF(LEFT(Table1[[#This Row],[Section]],1)="C", "C-Batch", "Techno")</f>
        <v>C-Batch</v>
      </c>
      <c r="H1364" t="s">
        <v>4746</v>
      </c>
      <c r="I1364">
        <v>240</v>
      </c>
      <c r="J1364">
        <v>30</v>
      </c>
      <c r="K1364">
        <v>44</v>
      </c>
      <c r="L1364">
        <v>52</v>
      </c>
      <c r="M1364">
        <v>44</v>
      </c>
      <c r="N1364">
        <v>48</v>
      </c>
      <c r="O1364">
        <f>SUM(Table1[[#This Row],[Maths A]:[Che]])</f>
        <v>188</v>
      </c>
    </row>
    <row r="1365" spans="1:15" x14ac:dyDescent="0.25">
      <c r="A1365" t="s">
        <v>4582</v>
      </c>
      <c r="B1365" t="s">
        <v>1399</v>
      </c>
      <c r="C1365" t="s">
        <v>4748</v>
      </c>
      <c r="D1365" t="s">
        <v>15</v>
      </c>
      <c r="E1365" t="s">
        <v>94</v>
      </c>
      <c r="F1365" t="str" cm="1">
        <f t="array" ref="F13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65" t="str">
        <f>IF(LEFT(Table1[[#This Row],[Section]],1)="C", "C-Batch", "Techno")</f>
        <v>C-Batch</v>
      </c>
      <c r="H1365" t="s">
        <v>4746</v>
      </c>
      <c r="I1365">
        <v>240</v>
      </c>
      <c r="J1365">
        <v>21</v>
      </c>
      <c r="K1365">
        <v>52</v>
      </c>
      <c r="L1365">
        <v>52</v>
      </c>
      <c r="M1365">
        <v>40</v>
      </c>
      <c r="N1365">
        <v>48</v>
      </c>
      <c r="O1365">
        <f>SUM(Table1[[#This Row],[Maths A]:[Che]])</f>
        <v>192</v>
      </c>
    </row>
    <row r="1366" spans="1:15" x14ac:dyDescent="0.25">
      <c r="A1366" t="s">
        <v>1397</v>
      </c>
      <c r="B1366" t="s">
        <v>1398</v>
      </c>
      <c r="C1366" t="s">
        <v>4748</v>
      </c>
      <c r="D1366" t="s">
        <v>67</v>
      </c>
      <c r="E1366" t="s">
        <v>435</v>
      </c>
      <c r="F1366" t="str" cm="1">
        <f t="array" ref="F13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66" t="str">
        <f>IF(LEFT(Table1[[#This Row],[Section]],1)="C", "C-Batch", "Techno")</f>
        <v>Techno</v>
      </c>
      <c r="H1366" t="s">
        <v>4746</v>
      </c>
      <c r="I1366">
        <v>240</v>
      </c>
      <c r="J1366">
        <v>91</v>
      </c>
      <c r="K1366">
        <v>40</v>
      </c>
      <c r="L1366">
        <v>36</v>
      </c>
      <c r="M1366">
        <v>32</v>
      </c>
      <c r="N1366">
        <v>52</v>
      </c>
      <c r="O1366">
        <f>SUM(Table1[[#This Row],[Maths A]:[Che]])</f>
        <v>160</v>
      </c>
    </row>
    <row r="1367" spans="1:15" x14ac:dyDescent="0.25">
      <c r="A1367" t="s">
        <v>4125</v>
      </c>
      <c r="B1367" t="s">
        <v>4126</v>
      </c>
      <c r="C1367" t="s">
        <v>4748</v>
      </c>
      <c r="D1367" t="s">
        <v>67</v>
      </c>
      <c r="E1367" t="s">
        <v>77</v>
      </c>
      <c r="F1367" t="str" cm="1">
        <f t="array" ref="F13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67" t="str">
        <f>IF(LEFT(Table1[[#This Row],[Section]],1)="C", "C-Batch", "Techno")</f>
        <v>Techno</v>
      </c>
      <c r="H1367" t="s">
        <v>4746</v>
      </c>
      <c r="I1367">
        <v>240</v>
      </c>
      <c r="J1367">
        <v>32</v>
      </c>
      <c r="K1367">
        <v>40</v>
      </c>
      <c r="L1367">
        <v>48</v>
      </c>
      <c r="M1367">
        <v>40</v>
      </c>
      <c r="N1367">
        <v>20</v>
      </c>
      <c r="O1367">
        <f>SUM(Table1[[#This Row],[Maths A]:[Che]])</f>
        <v>148</v>
      </c>
    </row>
    <row r="1368" spans="1:15" x14ac:dyDescent="0.25">
      <c r="A1368" t="s">
        <v>745</v>
      </c>
      <c r="B1368" t="s">
        <v>746</v>
      </c>
      <c r="C1368" t="s">
        <v>4748</v>
      </c>
      <c r="D1368" t="s">
        <v>15</v>
      </c>
      <c r="E1368" t="s">
        <v>410</v>
      </c>
      <c r="F1368" t="str" cm="1">
        <f t="array" ref="F13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68" t="str">
        <f>IF(LEFT(Table1[[#This Row],[Section]],1)="C", "C-Batch", "Techno")</f>
        <v>Techno</v>
      </c>
      <c r="H1368" t="s">
        <v>4746</v>
      </c>
      <c r="I1368">
        <v>240</v>
      </c>
      <c r="J1368">
        <v>78</v>
      </c>
      <c r="K1368">
        <v>36</v>
      </c>
      <c r="L1368">
        <v>40</v>
      </c>
      <c r="M1368">
        <v>32</v>
      </c>
      <c r="N1368">
        <v>28</v>
      </c>
      <c r="O1368">
        <f>SUM(Table1[[#This Row],[Maths A]:[Che]])</f>
        <v>136</v>
      </c>
    </row>
    <row r="1369" spans="1:15" x14ac:dyDescent="0.25">
      <c r="A1369" t="s">
        <v>2470</v>
      </c>
      <c r="B1369" t="s">
        <v>2471</v>
      </c>
      <c r="C1369" t="s">
        <v>4748</v>
      </c>
      <c r="D1369" t="s">
        <v>67</v>
      </c>
      <c r="E1369" t="s">
        <v>483</v>
      </c>
      <c r="F1369" t="str" cm="1">
        <f t="array" ref="F13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69" t="str">
        <f>IF(LEFT(Table1[[#This Row],[Section]],1)="C", "C-Batch", "Techno")</f>
        <v>C-Batch</v>
      </c>
      <c r="H1369" t="s">
        <v>4746</v>
      </c>
      <c r="I1369">
        <v>240</v>
      </c>
      <c r="J1369">
        <v>55</v>
      </c>
      <c r="K1369">
        <v>44</v>
      </c>
      <c r="L1369">
        <v>48</v>
      </c>
      <c r="M1369">
        <v>40</v>
      </c>
      <c r="N1369">
        <v>40</v>
      </c>
      <c r="O1369">
        <f>SUM(Table1[[#This Row],[Maths A]:[Che]])</f>
        <v>172</v>
      </c>
    </row>
    <row r="1370" spans="1:15" x14ac:dyDescent="0.25">
      <c r="A1370" t="s">
        <v>4496</v>
      </c>
      <c r="B1370" t="s">
        <v>4497</v>
      </c>
      <c r="C1370" t="s">
        <v>4748</v>
      </c>
      <c r="D1370" t="s">
        <v>15</v>
      </c>
      <c r="E1370" t="s">
        <v>260</v>
      </c>
      <c r="F1370" t="str" cm="1">
        <f t="array" ref="F13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370" t="str">
        <f>IF(LEFT(Table1[[#This Row],[Section]],1)="C", "C-Batch", "Techno")</f>
        <v>C-Batch</v>
      </c>
      <c r="H1370" t="s">
        <v>4746</v>
      </c>
      <c r="I1370">
        <v>240</v>
      </c>
      <c r="J1370">
        <v>73</v>
      </c>
      <c r="K1370">
        <v>36</v>
      </c>
      <c r="L1370">
        <v>36</v>
      </c>
      <c r="M1370">
        <v>40</v>
      </c>
      <c r="N1370">
        <v>28</v>
      </c>
      <c r="O1370">
        <f>SUM(Table1[[#This Row],[Maths A]:[Che]])</f>
        <v>140</v>
      </c>
    </row>
    <row r="1371" spans="1:15" x14ac:dyDescent="0.25">
      <c r="A1371" t="s">
        <v>3484</v>
      </c>
      <c r="B1371" t="s">
        <v>3485</v>
      </c>
      <c r="C1371" t="s">
        <v>4748</v>
      </c>
      <c r="D1371" t="s">
        <v>67</v>
      </c>
      <c r="E1371" t="s">
        <v>167</v>
      </c>
      <c r="F1371" t="str" cm="1">
        <f t="array" ref="F13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371" t="str">
        <f>IF(LEFT(Table1[[#This Row],[Section]],1)="C", "C-Batch", "Techno")</f>
        <v>Techno</v>
      </c>
      <c r="H1371" t="s">
        <v>4746</v>
      </c>
      <c r="I1371">
        <v>240</v>
      </c>
      <c r="J1371">
        <v>18</v>
      </c>
      <c r="K1371">
        <v>44</v>
      </c>
      <c r="L1371">
        <v>52</v>
      </c>
      <c r="M1371">
        <v>44</v>
      </c>
      <c r="N1371">
        <v>40</v>
      </c>
      <c r="O1371">
        <f>SUM(Table1[[#This Row],[Maths A]:[Che]])</f>
        <v>180</v>
      </c>
    </row>
    <row r="1372" spans="1:15" x14ac:dyDescent="0.25">
      <c r="A1372" t="s">
        <v>3063</v>
      </c>
      <c r="B1372" t="s">
        <v>3064</v>
      </c>
      <c r="C1372" t="s">
        <v>4748</v>
      </c>
      <c r="D1372" t="s">
        <v>15</v>
      </c>
      <c r="E1372" t="s">
        <v>94</v>
      </c>
      <c r="F1372" t="str" cm="1">
        <f t="array" ref="F13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72" t="str">
        <f>IF(LEFT(Table1[[#This Row],[Section]],1)="C", "C-Batch", "Techno")</f>
        <v>C-Batch</v>
      </c>
      <c r="H1372" t="s">
        <v>4746</v>
      </c>
      <c r="I1372">
        <v>240</v>
      </c>
      <c r="J1372">
        <v>53</v>
      </c>
      <c r="K1372">
        <v>44</v>
      </c>
      <c r="L1372">
        <v>40</v>
      </c>
      <c r="M1372">
        <v>36</v>
      </c>
      <c r="N1372">
        <v>44</v>
      </c>
      <c r="O1372">
        <f>SUM(Table1[[#This Row],[Maths A]:[Che]])</f>
        <v>164</v>
      </c>
    </row>
    <row r="1373" spans="1:15" x14ac:dyDescent="0.25">
      <c r="A1373" t="s">
        <v>1185</v>
      </c>
      <c r="B1373" t="s">
        <v>1186</v>
      </c>
      <c r="C1373" t="s">
        <v>4748</v>
      </c>
      <c r="D1373" t="s">
        <v>15</v>
      </c>
      <c r="E1373" t="s">
        <v>122</v>
      </c>
      <c r="F1373" t="str" cm="1">
        <f t="array" ref="F13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73" t="str">
        <f>IF(LEFT(Table1[[#This Row],[Section]],1)="C", "C-Batch", "Techno")</f>
        <v>Techno</v>
      </c>
      <c r="H1373" t="s">
        <v>4746</v>
      </c>
      <c r="I1373">
        <v>240</v>
      </c>
      <c r="J1373">
        <v>33</v>
      </c>
      <c r="K1373">
        <v>36</v>
      </c>
      <c r="L1373">
        <v>48</v>
      </c>
      <c r="M1373">
        <v>36</v>
      </c>
      <c r="N1373">
        <v>32</v>
      </c>
      <c r="O1373">
        <f>SUM(Table1[[#This Row],[Maths A]:[Che]])</f>
        <v>152</v>
      </c>
    </row>
    <row r="1374" spans="1:15" x14ac:dyDescent="0.25">
      <c r="A1374" t="s">
        <v>2393</v>
      </c>
      <c r="B1374" t="s">
        <v>2394</v>
      </c>
      <c r="C1374" t="s">
        <v>4748</v>
      </c>
      <c r="D1374" t="s">
        <v>67</v>
      </c>
      <c r="E1374" t="s">
        <v>26</v>
      </c>
      <c r="F1374" t="str" cm="1">
        <f t="array" ref="F13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74" t="str">
        <f>IF(LEFT(Table1[[#This Row],[Section]],1)="C", "C-Batch", "Techno")</f>
        <v>Techno</v>
      </c>
      <c r="H1374" t="s">
        <v>4746</v>
      </c>
      <c r="I1374">
        <v>240</v>
      </c>
      <c r="J1374">
        <v>73</v>
      </c>
      <c r="K1374">
        <v>44</v>
      </c>
      <c r="L1374">
        <v>40</v>
      </c>
      <c r="M1374">
        <v>36</v>
      </c>
      <c r="N1374">
        <v>36</v>
      </c>
      <c r="O1374">
        <f>SUM(Table1[[#This Row],[Maths A]:[Che]])</f>
        <v>156</v>
      </c>
    </row>
    <row r="1375" spans="1:15" x14ac:dyDescent="0.25">
      <c r="A1375" t="s">
        <v>3858</v>
      </c>
      <c r="B1375" t="s">
        <v>3859</v>
      </c>
      <c r="C1375" t="s">
        <v>4748</v>
      </c>
      <c r="D1375" t="s">
        <v>67</v>
      </c>
      <c r="E1375" t="s">
        <v>52</v>
      </c>
      <c r="F1375" t="str" cm="1">
        <f t="array" ref="F13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75" t="str">
        <f>IF(LEFT(Table1[[#This Row],[Section]],1)="C", "C-Batch", "Techno")</f>
        <v>Techno</v>
      </c>
      <c r="H1375" t="s">
        <v>4746</v>
      </c>
      <c r="I1375">
        <v>240</v>
      </c>
      <c r="J1375">
        <v>45</v>
      </c>
      <c r="K1375">
        <v>44</v>
      </c>
      <c r="L1375">
        <v>40</v>
      </c>
      <c r="M1375">
        <v>36</v>
      </c>
      <c r="N1375">
        <v>24</v>
      </c>
      <c r="O1375">
        <f>SUM(Table1[[#This Row],[Maths A]:[Che]])</f>
        <v>144</v>
      </c>
    </row>
    <row r="1376" spans="1:15" x14ac:dyDescent="0.25">
      <c r="A1376" t="s">
        <v>3734</v>
      </c>
      <c r="B1376" t="s">
        <v>1187</v>
      </c>
      <c r="C1376" t="s">
        <v>4748</v>
      </c>
      <c r="D1376" t="s">
        <v>15</v>
      </c>
      <c r="E1376" t="s">
        <v>282</v>
      </c>
      <c r="F1376" t="str" cm="1">
        <f t="array" ref="F13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76" t="str">
        <f>IF(LEFT(Table1[[#This Row],[Section]],1)="C", "C-Batch", "Techno")</f>
        <v>Techno</v>
      </c>
      <c r="H1376" t="s">
        <v>4746</v>
      </c>
      <c r="I1376">
        <v>240</v>
      </c>
      <c r="J1376">
        <v>8</v>
      </c>
      <c r="K1376">
        <v>56</v>
      </c>
      <c r="L1376">
        <v>56</v>
      </c>
      <c r="M1376">
        <v>56</v>
      </c>
      <c r="N1376">
        <v>28</v>
      </c>
      <c r="O1376">
        <f>SUM(Table1[[#This Row],[Maths A]:[Che]])</f>
        <v>196</v>
      </c>
    </row>
    <row r="1377" spans="1:15" x14ac:dyDescent="0.25">
      <c r="A1377" t="s">
        <v>3673</v>
      </c>
      <c r="B1377" t="s">
        <v>3674</v>
      </c>
      <c r="C1377" t="s">
        <v>4748</v>
      </c>
      <c r="D1377" t="s">
        <v>15</v>
      </c>
      <c r="E1377" t="s">
        <v>483</v>
      </c>
      <c r="F1377" t="str" cm="1">
        <f t="array" ref="F13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77" t="str">
        <f>IF(LEFT(Table1[[#This Row],[Section]],1)="C", "C-Batch", "Techno")</f>
        <v>C-Batch</v>
      </c>
      <c r="H1377" t="s">
        <v>4746</v>
      </c>
      <c r="I1377">
        <v>240</v>
      </c>
      <c r="J1377">
        <v>85</v>
      </c>
      <c r="K1377">
        <v>36</v>
      </c>
      <c r="L1377">
        <v>40</v>
      </c>
      <c r="M1377">
        <v>32</v>
      </c>
      <c r="N1377">
        <v>52</v>
      </c>
      <c r="O1377">
        <f>SUM(Table1[[#This Row],[Maths A]:[Che]])</f>
        <v>160</v>
      </c>
    </row>
    <row r="1378" spans="1:15" x14ac:dyDescent="0.25">
      <c r="A1378" t="s">
        <v>3276</v>
      </c>
      <c r="B1378" t="s">
        <v>3277</v>
      </c>
      <c r="C1378" t="s">
        <v>4748</v>
      </c>
      <c r="D1378" t="s">
        <v>15</v>
      </c>
      <c r="E1378" t="s">
        <v>394</v>
      </c>
      <c r="F1378" t="str" cm="1">
        <f t="array" ref="F13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78" t="str">
        <f>IF(LEFT(Table1[[#This Row],[Section]],1)="C", "C-Batch", "Techno")</f>
        <v>Techno</v>
      </c>
      <c r="H1378" t="s">
        <v>4746</v>
      </c>
      <c r="I1378">
        <v>240</v>
      </c>
      <c r="J1378">
        <v>26</v>
      </c>
      <c r="K1378">
        <v>52</v>
      </c>
      <c r="L1378">
        <v>52</v>
      </c>
      <c r="M1378">
        <v>40</v>
      </c>
      <c r="N1378">
        <v>28</v>
      </c>
      <c r="O1378">
        <f>SUM(Table1[[#This Row],[Maths A]:[Che]])</f>
        <v>172</v>
      </c>
    </row>
    <row r="1379" spans="1:15" x14ac:dyDescent="0.25">
      <c r="A1379" t="s">
        <v>3895</v>
      </c>
      <c r="B1379" t="s">
        <v>3896</v>
      </c>
      <c r="C1379" t="s">
        <v>4748</v>
      </c>
      <c r="D1379" t="s">
        <v>67</v>
      </c>
      <c r="E1379" t="s">
        <v>34</v>
      </c>
      <c r="F1379" t="str" cm="1">
        <f t="array" ref="F13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79" t="str">
        <f>IF(LEFT(Table1[[#This Row],[Section]],1)="C", "C-Batch", "Techno")</f>
        <v>C-Batch</v>
      </c>
      <c r="H1379" t="s">
        <v>4746</v>
      </c>
      <c r="I1379">
        <v>240</v>
      </c>
      <c r="J1379">
        <v>84</v>
      </c>
      <c r="K1379">
        <v>44</v>
      </c>
      <c r="L1379">
        <v>40</v>
      </c>
      <c r="M1379">
        <v>36</v>
      </c>
      <c r="N1379">
        <v>44</v>
      </c>
      <c r="O1379">
        <f>SUM(Table1[[#This Row],[Maths A]:[Che]])</f>
        <v>164</v>
      </c>
    </row>
    <row r="1380" spans="1:15" x14ac:dyDescent="0.25">
      <c r="A1380" t="s">
        <v>4365</v>
      </c>
      <c r="B1380" t="s">
        <v>4366</v>
      </c>
      <c r="C1380" t="s">
        <v>4748</v>
      </c>
      <c r="D1380" t="s">
        <v>15</v>
      </c>
      <c r="E1380" t="s">
        <v>34</v>
      </c>
      <c r="F1380" t="str" cm="1">
        <f t="array" ref="F13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80" t="str">
        <f>IF(LEFT(Table1[[#This Row],[Section]],1)="C", "C-Batch", "Techno")</f>
        <v>C-Batch</v>
      </c>
      <c r="H1380" t="s">
        <v>4746</v>
      </c>
      <c r="I1380">
        <v>240</v>
      </c>
      <c r="J1380">
        <v>15</v>
      </c>
      <c r="K1380">
        <v>48</v>
      </c>
      <c r="L1380">
        <v>52</v>
      </c>
      <c r="M1380">
        <v>40</v>
      </c>
      <c r="N1380">
        <v>36</v>
      </c>
      <c r="O1380">
        <f>SUM(Table1[[#This Row],[Maths A]:[Che]])</f>
        <v>176</v>
      </c>
    </row>
    <row r="1381" spans="1:15" x14ac:dyDescent="0.25">
      <c r="A1381" t="s">
        <v>1562</v>
      </c>
      <c r="B1381" t="s">
        <v>1563</v>
      </c>
      <c r="C1381" t="s">
        <v>4748</v>
      </c>
      <c r="D1381" t="s">
        <v>67</v>
      </c>
      <c r="E1381" t="s">
        <v>17</v>
      </c>
      <c r="F1381" t="str" cm="1">
        <f t="array" ref="F13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81" t="str">
        <f>IF(LEFT(Table1[[#This Row],[Section]],1)="C", "C-Batch", "Techno")</f>
        <v>C-Batch</v>
      </c>
      <c r="H1381" t="s">
        <v>4746</v>
      </c>
      <c r="I1381">
        <v>240</v>
      </c>
      <c r="J1381">
        <v>3</v>
      </c>
      <c r="K1381">
        <v>56</v>
      </c>
      <c r="L1381">
        <v>60</v>
      </c>
      <c r="M1381">
        <v>60</v>
      </c>
      <c r="N1381">
        <v>52</v>
      </c>
      <c r="O1381">
        <f>SUM(Table1[[#This Row],[Maths A]:[Che]])</f>
        <v>228</v>
      </c>
    </row>
    <row r="1382" spans="1:15" x14ac:dyDescent="0.25">
      <c r="A1382" t="s">
        <v>985</v>
      </c>
      <c r="B1382" t="s">
        <v>986</v>
      </c>
      <c r="C1382" t="s">
        <v>4748</v>
      </c>
      <c r="D1382" t="s">
        <v>67</v>
      </c>
      <c r="E1382" t="s">
        <v>435</v>
      </c>
      <c r="F1382" t="str" cm="1">
        <f t="array" ref="F13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82" t="str">
        <f>IF(LEFT(Table1[[#This Row],[Section]],1)="C", "C-Batch", "Techno")</f>
        <v>Techno</v>
      </c>
      <c r="H1382" t="s">
        <v>4746</v>
      </c>
      <c r="I1382">
        <v>240</v>
      </c>
      <c r="J1382">
        <v>99</v>
      </c>
      <c r="K1382">
        <v>48</v>
      </c>
      <c r="L1382">
        <v>48</v>
      </c>
      <c r="M1382">
        <v>32</v>
      </c>
      <c r="N1382">
        <v>48</v>
      </c>
      <c r="O1382">
        <f>SUM(Table1[[#This Row],[Maths A]:[Che]])</f>
        <v>176</v>
      </c>
    </row>
    <row r="1383" spans="1:15" x14ac:dyDescent="0.25">
      <c r="A1383" t="s">
        <v>1649</v>
      </c>
      <c r="B1383" t="s">
        <v>4852</v>
      </c>
      <c r="C1383" t="s">
        <v>4748</v>
      </c>
      <c r="D1383" t="s">
        <v>67</v>
      </c>
      <c r="E1383" t="s">
        <v>483</v>
      </c>
      <c r="F1383" t="str" cm="1">
        <f t="array" ref="F13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83" t="str">
        <f>IF(LEFT(Table1[[#This Row],[Section]],1)="C", "C-Batch", "Techno")</f>
        <v>C-Batch</v>
      </c>
      <c r="H1383" t="s">
        <v>4746</v>
      </c>
      <c r="I1383">
        <v>240</v>
      </c>
      <c r="J1383">
        <v>82</v>
      </c>
      <c r="K1383">
        <v>36</v>
      </c>
      <c r="L1383">
        <v>44</v>
      </c>
      <c r="M1383">
        <v>40</v>
      </c>
      <c r="N1383">
        <v>32</v>
      </c>
      <c r="O1383">
        <f>SUM(Table1[[#This Row],[Maths A]:[Che]])</f>
        <v>152</v>
      </c>
    </row>
    <row r="1384" spans="1:15" x14ac:dyDescent="0.25">
      <c r="A1384" t="s">
        <v>2706</v>
      </c>
      <c r="B1384" t="s">
        <v>2707</v>
      </c>
      <c r="C1384" t="s">
        <v>4748</v>
      </c>
      <c r="D1384" t="s">
        <v>67</v>
      </c>
      <c r="E1384" t="s">
        <v>122</v>
      </c>
      <c r="F1384" t="str" cm="1">
        <f t="array" ref="F13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84" t="str">
        <f>IF(LEFT(Table1[[#This Row],[Section]],1)="C", "C-Batch", "Techno")</f>
        <v>Techno</v>
      </c>
      <c r="H1384" t="s">
        <v>4746</v>
      </c>
      <c r="I1384">
        <v>240</v>
      </c>
      <c r="J1384">
        <v>9</v>
      </c>
      <c r="K1384">
        <v>56</v>
      </c>
      <c r="L1384">
        <v>60</v>
      </c>
      <c r="M1384">
        <v>60</v>
      </c>
      <c r="N1384">
        <v>32</v>
      </c>
      <c r="O1384">
        <f>SUM(Table1[[#This Row],[Maths A]:[Che]])</f>
        <v>208</v>
      </c>
    </row>
    <row r="1385" spans="1:15" x14ac:dyDescent="0.25">
      <c r="A1385" t="s">
        <v>4663</v>
      </c>
      <c r="B1385" t="s">
        <v>4664</v>
      </c>
      <c r="C1385" t="s">
        <v>4748</v>
      </c>
      <c r="D1385" t="s">
        <v>15</v>
      </c>
      <c r="E1385" t="s">
        <v>233</v>
      </c>
      <c r="F1385" t="str" cm="1">
        <f t="array" ref="F13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85" t="str">
        <f>IF(LEFT(Table1[[#This Row],[Section]],1)="C", "C-Batch", "Techno")</f>
        <v>C-Batch</v>
      </c>
      <c r="H1385" t="s">
        <v>4746</v>
      </c>
      <c r="I1385">
        <v>240</v>
      </c>
      <c r="J1385">
        <v>82</v>
      </c>
      <c r="K1385">
        <v>40</v>
      </c>
      <c r="L1385">
        <v>48</v>
      </c>
      <c r="M1385">
        <v>40</v>
      </c>
      <c r="N1385">
        <v>52</v>
      </c>
      <c r="O1385">
        <f>SUM(Table1[[#This Row],[Maths A]:[Che]])</f>
        <v>180</v>
      </c>
    </row>
    <row r="1386" spans="1:15" x14ac:dyDescent="0.25">
      <c r="A1386" t="s">
        <v>2880</v>
      </c>
      <c r="B1386" t="s">
        <v>2881</v>
      </c>
      <c r="C1386" t="s">
        <v>4748</v>
      </c>
      <c r="D1386" t="s">
        <v>15</v>
      </c>
      <c r="E1386" t="s">
        <v>94</v>
      </c>
      <c r="F1386" t="str" cm="1">
        <f t="array" ref="F13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86" t="str">
        <f>IF(LEFT(Table1[[#This Row],[Section]],1)="C", "C-Batch", "Techno")</f>
        <v>C-Batch</v>
      </c>
      <c r="H1386" t="s">
        <v>4746</v>
      </c>
      <c r="I1386">
        <v>240</v>
      </c>
      <c r="J1386">
        <v>7</v>
      </c>
      <c r="K1386">
        <v>56</v>
      </c>
      <c r="L1386">
        <v>56</v>
      </c>
      <c r="M1386">
        <v>56</v>
      </c>
      <c r="N1386">
        <v>28</v>
      </c>
      <c r="O1386">
        <f>SUM(Table1[[#This Row],[Maths A]:[Che]])</f>
        <v>196</v>
      </c>
    </row>
    <row r="1387" spans="1:15" x14ac:dyDescent="0.25">
      <c r="A1387" t="s">
        <v>2677</v>
      </c>
      <c r="B1387" t="s">
        <v>2678</v>
      </c>
      <c r="C1387" t="s">
        <v>4748</v>
      </c>
      <c r="D1387" t="s">
        <v>67</v>
      </c>
      <c r="E1387" t="s">
        <v>219</v>
      </c>
      <c r="F1387" t="str" cm="1">
        <f t="array" ref="F13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87" t="str">
        <f>IF(LEFT(Table1[[#This Row],[Section]],1)="C", "C-Batch", "Techno")</f>
        <v>Techno</v>
      </c>
      <c r="H1387" t="s">
        <v>4746</v>
      </c>
      <c r="I1387">
        <v>240</v>
      </c>
      <c r="J1387">
        <v>56</v>
      </c>
      <c r="K1387">
        <v>44</v>
      </c>
      <c r="L1387">
        <v>44</v>
      </c>
      <c r="M1387">
        <v>36</v>
      </c>
      <c r="N1387">
        <v>52</v>
      </c>
      <c r="O1387">
        <f>SUM(Table1[[#This Row],[Maths A]:[Che]])</f>
        <v>176</v>
      </c>
    </row>
    <row r="1388" spans="1:15" x14ac:dyDescent="0.25">
      <c r="A1388" t="s">
        <v>40</v>
      </c>
      <c r="B1388" t="s">
        <v>41</v>
      </c>
      <c r="C1388" t="s">
        <v>4748</v>
      </c>
      <c r="D1388" t="s">
        <v>15</v>
      </c>
      <c r="E1388" t="s">
        <v>17</v>
      </c>
      <c r="F1388" t="str" cm="1">
        <f t="array" ref="F13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88" t="str">
        <f>IF(LEFT(Table1[[#This Row],[Section]],1)="C", "C-Batch", "Techno")</f>
        <v>C-Batch</v>
      </c>
      <c r="H1388" t="s">
        <v>4746</v>
      </c>
      <c r="I1388">
        <v>240</v>
      </c>
      <c r="J1388">
        <v>7</v>
      </c>
      <c r="K1388">
        <v>56</v>
      </c>
      <c r="L1388">
        <v>60</v>
      </c>
      <c r="M1388">
        <v>60</v>
      </c>
      <c r="N1388">
        <v>36</v>
      </c>
      <c r="O1388">
        <f>SUM(Table1[[#This Row],[Maths A]:[Che]])</f>
        <v>212</v>
      </c>
    </row>
    <row r="1389" spans="1:15" x14ac:dyDescent="0.25">
      <c r="A1389" t="s">
        <v>2554</v>
      </c>
      <c r="B1389" t="s">
        <v>1550</v>
      </c>
      <c r="C1389" t="s">
        <v>4748</v>
      </c>
      <c r="D1389" t="s">
        <v>15</v>
      </c>
      <c r="E1389" t="s">
        <v>233</v>
      </c>
      <c r="F1389" t="str" cm="1">
        <f t="array" ref="F13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89" t="str">
        <f>IF(LEFT(Table1[[#This Row],[Section]],1)="C", "C-Batch", "Techno")</f>
        <v>C-Batch</v>
      </c>
      <c r="H1389" t="s">
        <v>4746</v>
      </c>
      <c r="I1389">
        <v>240</v>
      </c>
      <c r="J1389">
        <v>7</v>
      </c>
      <c r="K1389">
        <v>56</v>
      </c>
      <c r="L1389">
        <v>60</v>
      </c>
      <c r="M1389">
        <v>52</v>
      </c>
      <c r="N1389">
        <v>48</v>
      </c>
      <c r="O1389">
        <f>SUM(Table1[[#This Row],[Maths A]:[Che]])</f>
        <v>216</v>
      </c>
    </row>
    <row r="1390" spans="1:15" x14ac:dyDescent="0.25">
      <c r="A1390" t="s">
        <v>1547</v>
      </c>
      <c r="B1390" t="s">
        <v>1548</v>
      </c>
      <c r="C1390" t="s">
        <v>4748</v>
      </c>
      <c r="D1390" t="s">
        <v>15</v>
      </c>
      <c r="E1390" t="s">
        <v>233</v>
      </c>
      <c r="F1390" t="str" cm="1">
        <f t="array" ref="F13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90" t="str">
        <f>IF(LEFT(Table1[[#This Row],[Section]],1)="C", "C-Batch", "Techno")</f>
        <v>C-Batch</v>
      </c>
      <c r="H1390" t="s">
        <v>4746</v>
      </c>
      <c r="I1390">
        <v>240</v>
      </c>
      <c r="J1390">
        <v>10</v>
      </c>
      <c r="K1390">
        <v>60</v>
      </c>
      <c r="L1390">
        <v>60</v>
      </c>
      <c r="M1390">
        <v>56</v>
      </c>
      <c r="N1390">
        <v>44</v>
      </c>
      <c r="O1390">
        <f>SUM(Table1[[#This Row],[Maths A]:[Che]])</f>
        <v>220</v>
      </c>
    </row>
    <row r="1391" spans="1:15" x14ac:dyDescent="0.25">
      <c r="A1391" t="s">
        <v>4534</v>
      </c>
      <c r="B1391" t="s">
        <v>4535</v>
      </c>
      <c r="C1391" t="s">
        <v>4748</v>
      </c>
      <c r="D1391" t="s">
        <v>67</v>
      </c>
      <c r="E1391" t="s">
        <v>219</v>
      </c>
      <c r="F1391" t="str" cm="1">
        <f t="array" ref="F13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91" t="str">
        <f>IF(LEFT(Table1[[#This Row],[Section]],1)="C", "C-Batch", "Techno")</f>
        <v>Techno</v>
      </c>
      <c r="H1391" t="s">
        <v>4746</v>
      </c>
      <c r="I1391">
        <v>240</v>
      </c>
      <c r="J1391">
        <v>49</v>
      </c>
      <c r="K1391">
        <v>36</v>
      </c>
      <c r="L1391">
        <v>40</v>
      </c>
      <c r="M1391">
        <v>40</v>
      </c>
      <c r="N1391">
        <v>48</v>
      </c>
      <c r="O1391">
        <f>SUM(Table1[[#This Row],[Maths A]:[Che]])</f>
        <v>164</v>
      </c>
    </row>
    <row r="1392" spans="1:15" x14ac:dyDescent="0.25">
      <c r="A1392" t="s">
        <v>2258</v>
      </c>
      <c r="B1392" t="s">
        <v>2259</v>
      </c>
      <c r="C1392" t="s">
        <v>4748</v>
      </c>
      <c r="D1392" t="s">
        <v>67</v>
      </c>
      <c r="E1392" t="s">
        <v>483</v>
      </c>
      <c r="F1392" t="str" cm="1">
        <f t="array" ref="F13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392" t="str">
        <f>IF(LEFT(Table1[[#This Row],[Section]],1)="C", "C-Batch", "Techno")</f>
        <v>C-Batch</v>
      </c>
      <c r="H1392" t="s">
        <v>4746</v>
      </c>
      <c r="I1392">
        <v>240</v>
      </c>
      <c r="J1392">
        <v>22</v>
      </c>
      <c r="K1392">
        <v>44</v>
      </c>
      <c r="L1392">
        <v>52</v>
      </c>
      <c r="M1392">
        <v>44</v>
      </c>
      <c r="N1392">
        <v>24</v>
      </c>
      <c r="O1392">
        <f>SUM(Table1[[#This Row],[Maths A]:[Che]])</f>
        <v>164</v>
      </c>
    </row>
    <row r="1393" spans="1:15" x14ac:dyDescent="0.25">
      <c r="A1393" t="s">
        <v>1331</v>
      </c>
      <c r="B1393" t="s">
        <v>1332</v>
      </c>
      <c r="C1393" t="s">
        <v>4748</v>
      </c>
      <c r="D1393" t="s">
        <v>15</v>
      </c>
      <c r="E1393" t="s">
        <v>219</v>
      </c>
      <c r="F1393" t="str" cm="1">
        <f t="array" ref="F13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393" t="str">
        <f>IF(LEFT(Table1[[#This Row],[Section]],1)="C", "C-Batch", "Techno")</f>
        <v>Techno</v>
      </c>
      <c r="H1393" t="s">
        <v>4746</v>
      </c>
      <c r="I1393">
        <v>240</v>
      </c>
      <c r="J1393">
        <v>79</v>
      </c>
      <c r="K1393">
        <v>48</v>
      </c>
      <c r="L1393">
        <v>40</v>
      </c>
      <c r="M1393">
        <v>40</v>
      </c>
      <c r="N1393">
        <v>52</v>
      </c>
      <c r="O1393">
        <f>SUM(Table1[[#This Row],[Maths A]:[Che]])</f>
        <v>180</v>
      </c>
    </row>
    <row r="1394" spans="1:15" x14ac:dyDescent="0.25">
      <c r="A1394" t="s">
        <v>1137</v>
      </c>
      <c r="B1394" t="s">
        <v>1138</v>
      </c>
      <c r="C1394" t="s">
        <v>4748</v>
      </c>
      <c r="D1394" t="s">
        <v>67</v>
      </c>
      <c r="E1394" t="s">
        <v>394</v>
      </c>
      <c r="F1394" t="str" cm="1">
        <f t="array" ref="F13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94" t="str">
        <f>IF(LEFT(Table1[[#This Row],[Section]],1)="C", "C-Batch", "Techno")</f>
        <v>Techno</v>
      </c>
      <c r="H1394" t="s">
        <v>4746</v>
      </c>
      <c r="I1394">
        <v>240</v>
      </c>
      <c r="J1394">
        <v>33</v>
      </c>
      <c r="K1394">
        <v>48</v>
      </c>
      <c r="L1394">
        <v>48</v>
      </c>
      <c r="M1394">
        <v>40</v>
      </c>
      <c r="N1394">
        <v>40</v>
      </c>
      <c r="O1394">
        <f>SUM(Table1[[#This Row],[Maths A]:[Che]])</f>
        <v>176</v>
      </c>
    </row>
    <row r="1395" spans="1:15" x14ac:dyDescent="0.25">
      <c r="A1395" t="s">
        <v>975</v>
      </c>
      <c r="B1395" t="s">
        <v>976</v>
      </c>
      <c r="C1395" t="s">
        <v>4748</v>
      </c>
      <c r="D1395" t="s">
        <v>67</v>
      </c>
      <c r="E1395" t="s">
        <v>115</v>
      </c>
      <c r="F1395" t="str" cm="1">
        <f t="array" ref="F13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95" t="str">
        <f>IF(LEFT(Table1[[#This Row],[Section]],1)="C", "C-Batch", "Techno")</f>
        <v>C-Batch</v>
      </c>
      <c r="H1395" t="s">
        <v>4746</v>
      </c>
      <c r="I1395">
        <v>240</v>
      </c>
      <c r="J1395">
        <v>3</v>
      </c>
      <c r="K1395">
        <v>60</v>
      </c>
      <c r="L1395">
        <v>60</v>
      </c>
      <c r="M1395">
        <v>56</v>
      </c>
      <c r="N1395">
        <v>28</v>
      </c>
      <c r="O1395">
        <f>SUM(Table1[[#This Row],[Maths A]:[Che]])</f>
        <v>204</v>
      </c>
    </row>
    <row r="1396" spans="1:15" x14ac:dyDescent="0.25">
      <c r="A1396" t="s">
        <v>2959</v>
      </c>
      <c r="B1396" t="s">
        <v>2960</v>
      </c>
      <c r="C1396" t="s">
        <v>4748</v>
      </c>
      <c r="D1396" t="s">
        <v>67</v>
      </c>
      <c r="E1396" t="s">
        <v>159</v>
      </c>
      <c r="F1396" t="str" cm="1">
        <f t="array" ref="F13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396" t="str">
        <f>IF(LEFT(Table1[[#This Row],[Section]],1)="C", "C-Batch", "Techno")</f>
        <v>C-Batch</v>
      </c>
      <c r="H1396" t="s">
        <v>4746</v>
      </c>
      <c r="I1396">
        <v>240</v>
      </c>
      <c r="J1396">
        <v>55</v>
      </c>
      <c r="K1396">
        <v>48</v>
      </c>
      <c r="L1396">
        <v>40</v>
      </c>
      <c r="M1396">
        <v>36</v>
      </c>
      <c r="N1396">
        <v>48</v>
      </c>
      <c r="O1396">
        <f>SUM(Table1[[#This Row],[Maths A]:[Che]])</f>
        <v>172</v>
      </c>
    </row>
    <row r="1397" spans="1:15" x14ac:dyDescent="0.25">
      <c r="A1397" t="s">
        <v>3866</v>
      </c>
      <c r="B1397" t="s">
        <v>3867</v>
      </c>
      <c r="C1397" t="s">
        <v>4748</v>
      </c>
      <c r="D1397" t="s">
        <v>67</v>
      </c>
      <c r="E1397" t="s">
        <v>34</v>
      </c>
      <c r="F1397" t="str" cm="1">
        <f t="array" ref="F13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397" t="str">
        <f>IF(LEFT(Table1[[#This Row],[Section]],1)="C", "C-Batch", "Techno")</f>
        <v>C-Batch</v>
      </c>
      <c r="H1397" t="s">
        <v>4746</v>
      </c>
      <c r="I1397">
        <v>240</v>
      </c>
      <c r="J1397">
        <v>4</v>
      </c>
      <c r="K1397">
        <v>60</v>
      </c>
      <c r="L1397">
        <v>56</v>
      </c>
      <c r="M1397">
        <v>60</v>
      </c>
      <c r="N1397">
        <v>24</v>
      </c>
      <c r="O1397">
        <f>SUM(Table1[[#This Row],[Maths A]:[Che]])</f>
        <v>200</v>
      </c>
    </row>
    <row r="1398" spans="1:15" x14ac:dyDescent="0.25">
      <c r="A1398" t="s">
        <v>1353</v>
      </c>
      <c r="B1398" t="s">
        <v>979</v>
      </c>
      <c r="C1398" t="s">
        <v>4748</v>
      </c>
      <c r="D1398" t="s">
        <v>67</v>
      </c>
      <c r="E1398" t="s">
        <v>94</v>
      </c>
      <c r="F1398" t="str" cm="1">
        <f t="array" ref="F13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398" t="str">
        <f>IF(LEFT(Table1[[#This Row],[Section]],1)="C", "C-Batch", "Techno")</f>
        <v>C-Batch</v>
      </c>
      <c r="H1398" t="s">
        <v>4746</v>
      </c>
      <c r="I1398">
        <v>240</v>
      </c>
      <c r="J1398">
        <v>76</v>
      </c>
      <c r="K1398">
        <v>48</v>
      </c>
      <c r="L1398">
        <v>44</v>
      </c>
      <c r="M1398">
        <v>32</v>
      </c>
      <c r="N1398">
        <v>52</v>
      </c>
      <c r="O1398">
        <f>SUM(Table1[[#This Row],[Maths A]:[Che]])</f>
        <v>176</v>
      </c>
    </row>
    <row r="1399" spans="1:15" x14ac:dyDescent="0.25">
      <c r="A1399" t="s">
        <v>1101</v>
      </c>
      <c r="B1399" t="s">
        <v>1102</v>
      </c>
      <c r="C1399" t="s">
        <v>4748</v>
      </c>
      <c r="D1399" t="s">
        <v>15</v>
      </c>
      <c r="E1399" t="s">
        <v>472</v>
      </c>
      <c r="F1399" t="str" cm="1">
        <f t="array" ref="F13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399" t="str">
        <f>IF(LEFT(Table1[[#This Row],[Section]],1)="C", "C-Batch", "Techno")</f>
        <v>Techno</v>
      </c>
      <c r="H1399" t="s">
        <v>4746</v>
      </c>
      <c r="I1399">
        <v>240</v>
      </c>
      <c r="J1399">
        <v>54</v>
      </c>
      <c r="K1399">
        <v>36</v>
      </c>
      <c r="L1399">
        <v>40</v>
      </c>
      <c r="M1399">
        <v>32</v>
      </c>
      <c r="N1399">
        <v>28</v>
      </c>
      <c r="O1399">
        <f>SUM(Table1[[#This Row],[Maths A]:[Che]])</f>
        <v>136</v>
      </c>
    </row>
    <row r="1400" spans="1:15" x14ac:dyDescent="0.25">
      <c r="A1400" t="s">
        <v>2866</v>
      </c>
      <c r="B1400" t="s">
        <v>2867</v>
      </c>
      <c r="C1400" t="s">
        <v>4748</v>
      </c>
      <c r="D1400" t="s">
        <v>15</v>
      </c>
      <c r="E1400" t="s">
        <v>282</v>
      </c>
      <c r="F1400" t="str" cm="1">
        <f t="array" ref="F14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00" t="str">
        <f>IF(LEFT(Table1[[#This Row],[Section]],1)="C", "C-Batch", "Techno")</f>
        <v>Techno</v>
      </c>
      <c r="H1400" t="s">
        <v>4746</v>
      </c>
      <c r="I1400">
        <v>240</v>
      </c>
      <c r="J1400">
        <v>80</v>
      </c>
      <c r="K1400">
        <v>44</v>
      </c>
      <c r="L1400">
        <v>36</v>
      </c>
      <c r="M1400">
        <v>40</v>
      </c>
      <c r="N1400">
        <v>32</v>
      </c>
      <c r="O1400">
        <f>SUM(Table1[[#This Row],[Maths A]:[Che]])</f>
        <v>152</v>
      </c>
    </row>
    <row r="1401" spans="1:15" x14ac:dyDescent="0.25">
      <c r="A1401" t="s">
        <v>4114</v>
      </c>
      <c r="B1401" t="s">
        <v>2339</v>
      </c>
      <c r="C1401" t="s">
        <v>4748</v>
      </c>
      <c r="D1401" t="s">
        <v>67</v>
      </c>
      <c r="E1401" t="s">
        <v>394</v>
      </c>
      <c r="F1401" t="str" cm="1">
        <f t="array" ref="F14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01" t="str">
        <f>IF(LEFT(Table1[[#This Row],[Section]],1)="C", "C-Batch", "Techno")</f>
        <v>Techno</v>
      </c>
      <c r="H1401" t="s">
        <v>4746</v>
      </c>
      <c r="I1401">
        <v>240</v>
      </c>
      <c r="J1401">
        <v>28</v>
      </c>
      <c r="K1401">
        <v>48</v>
      </c>
      <c r="L1401">
        <v>48</v>
      </c>
      <c r="M1401">
        <v>40</v>
      </c>
      <c r="N1401">
        <v>40</v>
      </c>
      <c r="O1401">
        <f>SUM(Table1[[#This Row],[Maths A]:[Che]])</f>
        <v>176</v>
      </c>
    </row>
    <row r="1402" spans="1:15" x14ac:dyDescent="0.25">
      <c r="A1402" t="s">
        <v>3206</v>
      </c>
      <c r="B1402" t="s">
        <v>4851</v>
      </c>
      <c r="C1402" t="s">
        <v>4748</v>
      </c>
      <c r="D1402" t="s">
        <v>67</v>
      </c>
      <c r="E1402" t="s">
        <v>69</v>
      </c>
      <c r="F1402" t="str" cm="1">
        <f t="array" ref="F14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02" t="str">
        <f>IF(LEFT(Table1[[#This Row],[Section]],1)="C", "C-Batch", "Techno")</f>
        <v>Techno</v>
      </c>
      <c r="H1402" t="s">
        <v>4746</v>
      </c>
      <c r="I1402">
        <v>240</v>
      </c>
      <c r="J1402">
        <v>95</v>
      </c>
      <c r="K1402">
        <v>40</v>
      </c>
      <c r="L1402">
        <v>48</v>
      </c>
      <c r="M1402">
        <v>40</v>
      </c>
      <c r="N1402">
        <v>44</v>
      </c>
      <c r="O1402">
        <f>SUM(Table1[[#This Row],[Maths A]:[Che]])</f>
        <v>172</v>
      </c>
    </row>
    <row r="1403" spans="1:15" x14ac:dyDescent="0.25">
      <c r="A1403" t="s">
        <v>2338</v>
      </c>
      <c r="B1403" t="s">
        <v>4850</v>
      </c>
      <c r="C1403" t="s">
        <v>4748</v>
      </c>
      <c r="D1403" t="s">
        <v>67</v>
      </c>
      <c r="E1403" t="s">
        <v>122</v>
      </c>
      <c r="F1403" t="str" cm="1">
        <f t="array" ref="F14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03" t="str">
        <f>IF(LEFT(Table1[[#This Row],[Section]],1)="C", "C-Batch", "Techno")</f>
        <v>Techno</v>
      </c>
      <c r="H1403" t="s">
        <v>4746</v>
      </c>
      <c r="I1403">
        <v>240</v>
      </c>
      <c r="J1403">
        <v>85</v>
      </c>
      <c r="K1403">
        <v>48</v>
      </c>
      <c r="L1403">
        <v>44</v>
      </c>
      <c r="M1403">
        <v>40</v>
      </c>
      <c r="N1403">
        <v>28</v>
      </c>
      <c r="O1403">
        <f>SUM(Table1[[#This Row],[Maths A]:[Che]])</f>
        <v>160</v>
      </c>
    </row>
    <row r="1404" spans="1:15" x14ac:dyDescent="0.25">
      <c r="A1404" t="s">
        <v>4030</v>
      </c>
      <c r="B1404" t="s">
        <v>4031</v>
      </c>
      <c r="C1404" t="s">
        <v>4748</v>
      </c>
      <c r="D1404" t="s">
        <v>67</v>
      </c>
      <c r="E1404" t="s">
        <v>435</v>
      </c>
      <c r="F1404" t="str" cm="1">
        <f t="array" ref="F14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04" t="str">
        <f>IF(LEFT(Table1[[#This Row],[Section]],1)="C", "C-Batch", "Techno")</f>
        <v>Techno</v>
      </c>
      <c r="H1404" t="s">
        <v>4746</v>
      </c>
      <c r="I1404">
        <v>240</v>
      </c>
      <c r="J1404">
        <v>48</v>
      </c>
      <c r="K1404">
        <v>44</v>
      </c>
      <c r="L1404">
        <v>44</v>
      </c>
      <c r="M1404">
        <v>32</v>
      </c>
      <c r="N1404">
        <v>36</v>
      </c>
      <c r="O1404">
        <f>SUM(Table1[[#This Row],[Maths A]:[Che]])</f>
        <v>156</v>
      </c>
    </row>
    <row r="1405" spans="1:15" x14ac:dyDescent="0.25">
      <c r="A1405" t="s">
        <v>3316</v>
      </c>
      <c r="B1405" t="s">
        <v>3317</v>
      </c>
      <c r="C1405" t="s">
        <v>4748</v>
      </c>
      <c r="D1405" t="s">
        <v>67</v>
      </c>
      <c r="E1405" t="s">
        <v>77</v>
      </c>
      <c r="F1405" t="str" cm="1">
        <f t="array" ref="F14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05" t="str">
        <f>IF(LEFT(Table1[[#This Row],[Section]],1)="C", "C-Batch", "Techno")</f>
        <v>Techno</v>
      </c>
      <c r="H1405" t="s">
        <v>4746</v>
      </c>
      <c r="I1405">
        <v>240</v>
      </c>
      <c r="J1405">
        <v>20</v>
      </c>
      <c r="K1405">
        <v>52</v>
      </c>
      <c r="L1405">
        <v>44</v>
      </c>
      <c r="M1405">
        <v>40</v>
      </c>
      <c r="N1405">
        <v>36</v>
      </c>
      <c r="O1405">
        <f>SUM(Table1[[#This Row],[Maths A]:[Che]])</f>
        <v>172</v>
      </c>
    </row>
    <row r="1406" spans="1:15" x14ac:dyDescent="0.25">
      <c r="A1406" t="s">
        <v>2289</v>
      </c>
      <c r="B1406" t="s">
        <v>2290</v>
      </c>
      <c r="C1406" t="s">
        <v>4748</v>
      </c>
      <c r="D1406" t="s">
        <v>15</v>
      </c>
      <c r="E1406" t="s">
        <v>167</v>
      </c>
      <c r="F1406" t="str" cm="1">
        <f t="array" ref="F14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06" t="str">
        <f>IF(LEFT(Table1[[#This Row],[Section]],1)="C", "C-Batch", "Techno")</f>
        <v>Techno</v>
      </c>
      <c r="H1406" t="s">
        <v>4746</v>
      </c>
      <c r="I1406">
        <v>240</v>
      </c>
      <c r="J1406">
        <v>59</v>
      </c>
      <c r="K1406">
        <v>48</v>
      </c>
      <c r="L1406">
        <v>36</v>
      </c>
      <c r="M1406">
        <v>36</v>
      </c>
      <c r="N1406">
        <v>48</v>
      </c>
      <c r="O1406">
        <f>SUM(Table1[[#This Row],[Maths A]:[Che]])</f>
        <v>168</v>
      </c>
    </row>
    <row r="1407" spans="1:15" x14ac:dyDescent="0.25">
      <c r="A1407" t="s">
        <v>2538</v>
      </c>
      <c r="B1407" t="s">
        <v>2539</v>
      </c>
      <c r="C1407" t="s">
        <v>4748</v>
      </c>
      <c r="D1407" t="s">
        <v>15</v>
      </c>
      <c r="E1407" t="s">
        <v>52</v>
      </c>
      <c r="F1407" t="str" cm="1">
        <f t="array" ref="F14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07" t="str">
        <f>IF(LEFT(Table1[[#This Row],[Section]],1)="C", "C-Batch", "Techno")</f>
        <v>Techno</v>
      </c>
      <c r="H1407" t="s">
        <v>4746</v>
      </c>
      <c r="I1407">
        <v>240</v>
      </c>
      <c r="J1407">
        <v>72</v>
      </c>
      <c r="K1407">
        <v>48</v>
      </c>
      <c r="L1407">
        <v>48</v>
      </c>
      <c r="M1407">
        <v>40</v>
      </c>
      <c r="N1407">
        <v>44</v>
      </c>
      <c r="O1407">
        <f>SUM(Table1[[#This Row],[Maths A]:[Che]])</f>
        <v>180</v>
      </c>
    </row>
    <row r="1408" spans="1:15" x14ac:dyDescent="0.25">
      <c r="A1408" t="s">
        <v>3201</v>
      </c>
      <c r="B1408" t="s">
        <v>3202</v>
      </c>
      <c r="C1408" t="s">
        <v>4748</v>
      </c>
      <c r="D1408" t="s">
        <v>67</v>
      </c>
      <c r="E1408" t="s">
        <v>410</v>
      </c>
      <c r="F1408" t="str" cm="1">
        <f t="array" ref="F14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08" t="str">
        <f>IF(LEFT(Table1[[#This Row],[Section]],1)="C", "C-Batch", "Techno")</f>
        <v>Techno</v>
      </c>
      <c r="H1408" t="s">
        <v>4746</v>
      </c>
      <c r="I1408">
        <v>240</v>
      </c>
      <c r="J1408">
        <v>91</v>
      </c>
      <c r="K1408">
        <v>36</v>
      </c>
      <c r="L1408">
        <v>48</v>
      </c>
      <c r="M1408">
        <v>36</v>
      </c>
      <c r="N1408">
        <v>36</v>
      </c>
      <c r="O1408">
        <f>SUM(Table1[[#This Row],[Maths A]:[Che]])</f>
        <v>156</v>
      </c>
    </row>
    <row r="1409" spans="1:15" x14ac:dyDescent="0.25">
      <c r="A1409" t="s">
        <v>4349</v>
      </c>
      <c r="B1409" t="s">
        <v>4350</v>
      </c>
      <c r="C1409" t="s">
        <v>4748</v>
      </c>
      <c r="D1409" t="s">
        <v>67</v>
      </c>
      <c r="E1409" t="s">
        <v>115</v>
      </c>
      <c r="F1409" t="str" cm="1">
        <f t="array" ref="F14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09" t="str">
        <f>IF(LEFT(Table1[[#This Row],[Section]],1)="C", "C-Batch", "Techno")</f>
        <v>C-Batch</v>
      </c>
      <c r="H1409" t="s">
        <v>4746</v>
      </c>
      <c r="I1409">
        <v>240</v>
      </c>
      <c r="J1409">
        <v>100</v>
      </c>
      <c r="K1409">
        <v>44</v>
      </c>
      <c r="L1409">
        <v>44</v>
      </c>
      <c r="M1409">
        <v>36</v>
      </c>
      <c r="N1409">
        <v>36</v>
      </c>
      <c r="O1409">
        <f>SUM(Table1[[#This Row],[Maths A]:[Che]])</f>
        <v>160</v>
      </c>
    </row>
    <row r="1410" spans="1:15" x14ac:dyDescent="0.25">
      <c r="A1410" t="s">
        <v>1151</v>
      </c>
      <c r="B1410" t="s">
        <v>1152</v>
      </c>
      <c r="C1410" t="s">
        <v>4748</v>
      </c>
      <c r="D1410" t="s">
        <v>67</v>
      </c>
      <c r="E1410" t="s">
        <v>435</v>
      </c>
      <c r="F1410" t="str" cm="1">
        <f t="array" ref="F14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10" t="str">
        <f>IF(LEFT(Table1[[#This Row],[Section]],1)="C", "C-Batch", "Techno")</f>
        <v>Techno</v>
      </c>
      <c r="H1410" t="s">
        <v>4746</v>
      </c>
      <c r="I1410">
        <v>240</v>
      </c>
      <c r="J1410">
        <v>29</v>
      </c>
      <c r="K1410">
        <v>48</v>
      </c>
      <c r="L1410">
        <v>44</v>
      </c>
      <c r="M1410">
        <v>40</v>
      </c>
      <c r="N1410">
        <v>44</v>
      </c>
      <c r="O1410">
        <f>SUM(Table1[[#This Row],[Maths A]:[Che]])</f>
        <v>176</v>
      </c>
    </row>
    <row r="1411" spans="1:15" x14ac:dyDescent="0.25">
      <c r="A1411" t="s">
        <v>890</v>
      </c>
      <c r="B1411" t="s">
        <v>891</v>
      </c>
      <c r="C1411" t="s">
        <v>4748</v>
      </c>
      <c r="D1411" t="s">
        <v>15</v>
      </c>
      <c r="E1411" t="s">
        <v>373</v>
      </c>
      <c r="F1411" t="str" cm="1">
        <f t="array" ref="F14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11" t="str">
        <f>IF(LEFT(Table1[[#This Row],[Section]],1)="C", "C-Batch", "Techno")</f>
        <v>Techno</v>
      </c>
      <c r="H1411" t="s">
        <v>4746</v>
      </c>
      <c r="I1411">
        <v>240</v>
      </c>
      <c r="J1411">
        <v>88</v>
      </c>
      <c r="K1411">
        <v>44</v>
      </c>
      <c r="L1411">
        <v>40</v>
      </c>
      <c r="M1411">
        <v>36</v>
      </c>
      <c r="N1411">
        <v>52</v>
      </c>
      <c r="O1411">
        <f>SUM(Table1[[#This Row],[Maths A]:[Che]])</f>
        <v>172</v>
      </c>
    </row>
    <row r="1412" spans="1:15" x14ac:dyDescent="0.25">
      <c r="A1412" t="s">
        <v>2952</v>
      </c>
      <c r="B1412" t="s">
        <v>2953</v>
      </c>
      <c r="C1412" t="s">
        <v>4748</v>
      </c>
      <c r="D1412" t="s">
        <v>15</v>
      </c>
      <c r="E1412" t="s">
        <v>85</v>
      </c>
      <c r="F1412" t="str" cm="1">
        <f t="array" ref="F14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12" t="str">
        <f>IF(LEFT(Table1[[#This Row],[Section]],1)="C", "C-Batch", "Techno")</f>
        <v>Techno</v>
      </c>
      <c r="H1412" t="s">
        <v>4746</v>
      </c>
      <c r="I1412">
        <v>240</v>
      </c>
      <c r="J1412">
        <v>4</v>
      </c>
      <c r="K1412">
        <v>56</v>
      </c>
      <c r="L1412">
        <v>56</v>
      </c>
      <c r="M1412">
        <v>60</v>
      </c>
      <c r="N1412">
        <v>36</v>
      </c>
      <c r="O1412">
        <f>SUM(Table1[[#This Row],[Maths A]:[Che]])</f>
        <v>208</v>
      </c>
    </row>
    <row r="1413" spans="1:15" x14ac:dyDescent="0.25">
      <c r="A1413" t="s">
        <v>840</v>
      </c>
      <c r="B1413" t="s">
        <v>841</v>
      </c>
      <c r="C1413" t="s">
        <v>4748</v>
      </c>
      <c r="D1413" t="s">
        <v>15</v>
      </c>
      <c r="E1413" t="s">
        <v>159</v>
      </c>
      <c r="F1413" t="str" cm="1">
        <f t="array" ref="F14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13" t="str">
        <f>IF(LEFT(Table1[[#This Row],[Section]],1)="C", "C-Batch", "Techno")</f>
        <v>C-Batch</v>
      </c>
      <c r="H1413" t="s">
        <v>4746</v>
      </c>
      <c r="I1413">
        <v>240</v>
      </c>
      <c r="J1413">
        <v>41</v>
      </c>
      <c r="K1413">
        <v>40</v>
      </c>
      <c r="L1413">
        <v>44</v>
      </c>
      <c r="M1413">
        <v>36</v>
      </c>
      <c r="N1413">
        <v>52</v>
      </c>
      <c r="O1413">
        <f>SUM(Table1[[#This Row],[Maths A]:[Che]])</f>
        <v>172</v>
      </c>
    </row>
    <row r="1414" spans="1:15" x14ac:dyDescent="0.25">
      <c r="A1414" t="s">
        <v>4655</v>
      </c>
      <c r="B1414" t="s">
        <v>4656</v>
      </c>
      <c r="C1414" t="s">
        <v>4748</v>
      </c>
      <c r="D1414" t="s">
        <v>15</v>
      </c>
      <c r="E1414" t="s">
        <v>122</v>
      </c>
      <c r="F1414" t="str" cm="1">
        <f t="array" ref="F14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14" t="str">
        <f>IF(LEFT(Table1[[#This Row],[Section]],1)="C", "C-Batch", "Techno")</f>
        <v>Techno</v>
      </c>
      <c r="H1414" t="s">
        <v>4746</v>
      </c>
      <c r="I1414">
        <v>240</v>
      </c>
      <c r="J1414">
        <v>44</v>
      </c>
      <c r="K1414">
        <v>36</v>
      </c>
      <c r="L1414">
        <v>44</v>
      </c>
      <c r="M1414">
        <v>36</v>
      </c>
      <c r="N1414">
        <v>20</v>
      </c>
      <c r="O1414">
        <f>SUM(Table1[[#This Row],[Maths A]:[Che]])</f>
        <v>136</v>
      </c>
    </row>
    <row r="1415" spans="1:15" x14ac:dyDescent="0.25">
      <c r="A1415" t="s">
        <v>2002</v>
      </c>
      <c r="B1415" t="s">
        <v>2003</v>
      </c>
      <c r="C1415" t="s">
        <v>4748</v>
      </c>
      <c r="D1415" t="s">
        <v>67</v>
      </c>
      <c r="E1415" t="s">
        <v>138</v>
      </c>
      <c r="F1415" t="str" cm="1">
        <f t="array" ref="F14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15" t="str">
        <f>IF(LEFT(Table1[[#This Row],[Section]],1)="C", "C-Batch", "Techno")</f>
        <v>C-Batch</v>
      </c>
      <c r="H1415" t="s">
        <v>4746</v>
      </c>
      <c r="I1415">
        <v>240</v>
      </c>
      <c r="J1415">
        <v>8</v>
      </c>
      <c r="K1415">
        <v>60</v>
      </c>
      <c r="L1415">
        <v>56</v>
      </c>
      <c r="M1415">
        <v>60</v>
      </c>
      <c r="N1415">
        <v>36</v>
      </c>
      <c r="O1415">
        <f>SUM(Table1[[#This Row],[Maths A]:[Che]])</f>
        <v>212</v>
      </c>
    </row>
    <row r="1416" spans="1:15" x14ac:dyDescent="0.25">
      <c r="A1416" t="s">
        <v>587</v>
      </c>
      <c r="B1416" t="s">
        <v>588</v>
      </c>
      <c r="C1416" t="s">
        <v>4748</v>
      </c>
      <c r="D1416" t="s">
        <v>67</v>
      </c>
      <c r="E1416" t="s">
        <v>219</v>
      </c>
      <c r="F1416" t="str" cm="1">
        <f t="array" ref="F14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16" t="str">
        <f>IF(LEFT(Table1[[#This Row],[Section]],1)="C", "C-Batch", "Techno")</f>
        <v>Techno</v>
      </c>
      <c r="H1416" t="s">
        <v>4746</v>
      </c>
      <c r="I1416">
        <v>240</v>
      </c>
      <c r="J1416">
        <v>51</v>
      </c>
      <c r="K1416">
        <v>40</v>
      </c>
      <c r="L1416">
        <v>40</v>
      </c>
      <c r="M1416">
        <v>32</v>
      </c>
      <c r="N1416">
        <v>52</v>
      </c>
      <c r="O1416">
        <f>SUM(Table1[[#This Row],[Maths A]:[Che]])</f>
        <v>164</v>
      </c>
    </row>
    <row r="1417" spans="1:15" x14ac:dyDescent="0.25">
      <c r="A1417" t="s">
        <v>1670</v>
      </c>
      <c r="B1417" t="s">
        <v>1671</v>
      </c>
      <c r="C1417" t="s">
        <v>4748</v>
      </c>
      <c r="D1417" t="s">
        <v>67</v>
      </c>
      <c r="E1417" t="s">
        <v>17</v>
      </c>
      <c r="F1417" t="str" cm="1">
        <f t="array" ref="F14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17" t="str">
        <f>IF(LEFT(Table1[[#This Row],[Section]],1)="C", "C-Batch", "Techno")</f>
        <v>C-Batch</v>
      </c>
      <c r="H1417" t="s">
        <v>4746</v>
      </c>
      <c r="I1417">
        <v>240</v>
      </c>
      <c r="J1417">
        <v>71</v>
      </c>
      <c r="K1417">
        <v>36</v>
      </c>
      <c r="L1417">
        <v>40</v>
      </c>
      <c r="M1417">
        <v>36</v>
      </c>
      <c r="N1417">
        <v>44</v>
      </c>
      <c r="O1417">
        <f>SUM(Table1[[#This Row],[Maths A]:[Che]])</f>
        <v>156</v>
      </c>
    </row>
    <row r="1418" spans="1:15" x14ac:dyDescent="0.25">
      <c r="A1418" t="s">
        <v>2281</v>
      </c>
      <c r="B1418" t="s">
        <v>2005</v>
      </c>
      <c r="C1418" t="s">
        <v>4748</v>
      </c>
      <c r="D1418" t="s">
        <v>15</v>
      </c>
      <c r="E1418" t="s">
        <v>85</v>
      </c>
      <c r="F1418" t="str" cm="1">
        <f t="array" ref="F14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18" t="str">
        <f>IF(LEFT(Table1[[#This Row],[Section]],1)="C", "C-Batch", "Techno")</f>
        <v>Techno</v>
      </c>
      <c r="H1418" t="s">
        <v>4746</v>
      </c>
      <c r="I1418">
        <v>240</v>
      </c>
      <c r="J1418">
        <v>99</v>
      </c>
      <c r="K1418">
        <v>40</v>
      </c>
      <c r="L1418">
        <v>36</v>
      </c>
      <c r="M1418">
        <v>32</v>
      </c>
      <c r="N1418">
        <v>36</v>
      </c>
      <c r="O1418">
        <f>SUM(Table1[[#This Row],[Maths A]:[Che]])</f>
        <v>144</v>
      </c>
    </row>
    <row r="1419" spans="1:15" x14ac:dyDescent="0.25">
      <c r="A1419" t="s">
        <v>1796</v>
      </c>
      <c r="B1419" t="s">
        <v>1797</v>
      </c>
      <c r="C1419" t="s">
        <v>4748</v>
      </c>
      <c r="D1419" t="s">
        <v>67</v>
      </c>
      <c r="E1419" t="s">
        <v>472</v>
      </c>
      <c r="F1419" t="str" cm="1">
        <f t="array" ref="F14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19" t="str">
        <f>IF(LEFT(Table1[[#This Row],[Section]],1)="C", "C-Batch", "Techno")</f>
        <v>Techno</v>
      </c>
      <c r="H1419" t="s">
        <v>4746</v>
      </c>
      <c r="I1419">
        <v>240</v>
      </c>
      <c r="J1419">
        <v>58</v>
      </c>
      <c r="K1419">
        <v>48</v>
      </c>
      <c r="L1419">
        <v>40</v>
      </c>
      <c r="M1419">
        <v>40</v>
      </c>
      <c r="N1419">
        <v>52</v>
      </c>
      <c r="O1419">
        <f>SUM(Table1[[#This Row],[Maths A]:[Che]])</f>
        <v>180</v>
      </c>
    </row>
    <row r="1420" spans="1:15" x14ac:dyDescent="0.25">
      <c r="A1420" t="s">
        <v>3027</v>
      </c>
      <c r="B1420" t="s">
        <v>3028</v>
      </c>
      <c r="C1420" t="s">
        <v>4748</v>
      </c>
      <c r="D1420" t="s">
        <v>67</v>
      </c>
      <c r="E1420" t="s">
        <v>483</v>
      </c>
      <c r="F1420" t="str" cm="1">
        <f t="array" ref="F14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20" t="str">
        <f>IF(LEFT(Table1[[#This Row],[Section]],1)="C", "C-Batch", "Techno")</f>
        <v>C-Batch</v>
      </c>
      <c r="H1420" t="s">
        <v>4746</v>
      </c>
      <c r="I1420">
        <v>240</v>
      </c>
      <c r="J1420">
        <v>9</v>
      </c>
      <c r="K1420">
        <v>60</v>
      </c>
      <c r="L1420">
        <v>60</v>
      </c>
      <c r="M1420">
        <v>60</v>
      </c>
      <c r="N1420">
        <v>36</v>
      </c>
      <c r="O1420">
        <f>SUM(Table1[[#This Row],[Maths A]:[Che]])</f>
        <v>216</v>
      </c>
    </row>
    <row r="1421" spans="1:15" x14ac:dyDescent="0.25">
      <c r="A1421" t="s">
        <v>438</v>
      </c>
      <c r="B1421" t="s">
        <v>439</v>
      </c>
      <c r="C1421" t="s">
        <v>4748</v>
      </c>
      <c r="D1421" t="s">
        <v>15</v>
      </c>
      <c r="E1421" t="s">
        <v>377</v>
      </c>
      <c r="F1421" t="str" cm="1">
        <f t="array" ref="F14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21" t="str">
        <f>IF(LEFT(Table1[[#This Row],[Section]],1)="C", "C-Batch", "Techno")</f>
        <v>C-Batch</v>
      </c>
      <c r="H1421" t="s">
        <v>4746</v>
      </c>
      <c r="I1421">
        <v>240</v>
      </c>
      <c r="J1421">
        <v>32</v>
      </c>
      <c r="K1421">
        <v>40</v>
      </c>
      <c r="L1421">
        <v>36</v>
      </c>
      <c r="M1421">
        <v>36</v>
      </c>
      <c r="N1421">
        <v>52</v>
      </c>
      <c r="O1421">
        <f>SUM(Table1[[#This Row],[Maths A]:[Che]])</f>
        <v>164</v>
      </c>
    </row>
    <row r="1422" spans="1:15" x14ac:dyDescent="0.25">
      <c r="A1422" t="s">
        <v>4097</v>
      </c>
      <c r="B1422" t="s">
        <v>4098</v>
      </c>
      <c r="C1422" t="s">
        <v>4748</v>
      </c>
      <c r="D1422" t="s">
        <v>67</v>
      </c>
      <c r="E1422" t="s">
        <v>435</v>
      </c>
      <c r="F1422" t="str" cm="1">
        <f t="array" ref="F14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22" t="str">
        <f>IF(LEFT(Table1[[#This Row],[Section]],1)="C", "C-Batch", "Techno")</f>
        <v>Techno</v>
      </c>
      <c r="H1422" t="s">
        <v>4746</v>
      </c>
      <c r="I1422">
        <v>240</v>
      </c>
      <c r="J1422">
        <v>88</v>
      </c>
      <c r="K1422">
        <v>40</v>
      </c>
      <c r="L1422">
        <v>40</v>
      </c>
      <c r="M1422">
        <v>36</v>
      </c>
      <c r="N1422">
        <v>36</v>
      </c>
      <c r="O1422">
        <f>SUM(Table1[[#This Row],[Maths A]:[Che]])</f>
        <v>152</v>
      </c>
    </row>
    <row r="1423" spans="1:15" x14ac:dyDescent="0.25">
      <c r="A1423" t="s">
        <v>4405</v>
      </c>
      <c r="B1423" t="s">
        <v>4406</v>
      </c>
      <c r="C1423" t="s">
        <v>4748</v>
      </c>
      <c r="D1423" t="s">
        <v>67</v>
      </c>
      <c r="E1423" t="s">
        <v>377</v>
      </c>
      <c r="F1423" t="str" cm="1">
        <f t="array" ref="F14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23" t="str">
        <f>IF(LEFT(Table1[[#This Row],[Section]],1)="C", "C-Batch", "Techno")</f>
        <v>C-Batch</v>
      </c>
      <c r="H1423" t="s">
        <v>4746</v>
      </c>
      <c r="I1423">
        <v>240</v>
      </c>
      <c r="J1423">
        <v>92</v>
      </c>
      <c r="K1423">
        <v>44</v>
      </c>
      <c r="L1423">
        <v>44</v>
      </c>
      <c r="M1423">
        <v>36</v>
      </c>
      <c r="N1423">
        <v>40</v>
      </c>
      <c r="O1423">
        <f>SUM(Table1[[#This Row],[Maths A]:[Che]])</f>
        <v>164</v>
      </c>
    </row>
    <row r="1424" spans="1:15" x14ac:dyDescent="0.25">
      <c r="A1424" t="s">
        <v>1947</v>
      </c>
      <c r="B1424" t="s">
        <v>1948</v>
      </c>
      <c r="C1424" t="s">
        <v>4748</v>
      </c>
      <c r="D1424" t="s">
        <v>15</v>
      </c>
      <c r="E1424" t="s">
        <v>17</v>
      </c>
      <c r="F1424" t="str" cm="1">
        <f t="array" ref="F14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24" t="str">
        <f>IF(LEFT(Table1[[#This Row],[Section]],1)="C", "C-Batch", "Techno")</f>
        <v>C-Batch</v>
      </c>
      <c r="H1424" t="s">
        <v>4746</v>
      </c>
      <c r="I1424">
        <v>240</v>
      </c>
      <c r="J1424">
        <v>92</v>
      </c>
      <c r="K1424">
        <v>48</v>
      </c>
      <c r="L1424">
        <v>40</v>
      </c>
      <c r="M1424">
        <v>32</v>
      </c>
      <c r="N1424">
        <v>28</v>
      </c>
      <c r="O1424">
        <f>SUM(Table1[[#This Row],[Maths A]:[Che]])</f>
        <v>148</v>
      </c>
    </row>
    <row r="1425" spans="1:15" x14ac:dyDescent="0.25">
      <c r="A1425" t="s">
        <v>3850</v>
      </c>
      <c r="B1425" t="s">
        <v>3851</v>
      </c>
      <c r="C1425" t="s">
        <v>4748</v>
      </c>
      <c r="D1425" t="s">
        <v>15</v>
      </c>
      <c r="E1425" t="s">
        <v>410</v>
      </c>
      <c r="F1425" t="str" cm="1">
        <f t="array" ref="F14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25" t="str">
        <f>IF(LEFT(Table1[[#This Row],[Section]],1)="C", "C-Batch", "Techno")</f>
        <v>Techno</v>
      </c>
      <c r="H1425" t="s">
        <v>4746</v>
      </c>
      <c r="I1425">
        <v>240</v>
      </c>
      <c r="J1425">
        <v>28</v>
      </c>
      <c r="K1425">
        <v>52</v>
      </c>
      <c r="L1425">
        <v>52</v>
      </c>
      <c r="M1425">
        <v>44</v>
      </c>
      <c r="N1425">
        <v>28</v>
      </c>
      <c r="O1425">
        <f>SUM(Table1[[#This Row],[Maths A]:[Che]])</f>
        <v>176</v>
      </c>
    </row>
    <row r="1426" spans="1:15" x14ac:dyDescent="0.25">
      <c r="A1426" t="s">
        <v>1161</v>
      </c>
      <c r="B1426" t="s">
        <v>1162</v>
      </c>
      <c r="C1426" t="s">
        <v>4748</v>
      </c>
      <c r="D1426" t="s">
        <v>15</v>
      </c>
      <c r="E1426" t="s">
        <v>17</v>
      </c>
      <c r="F1426" t="str" cm="1">
        <f t="array" ref="F14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26" t="str">
        <f>IF(LEFT(Table1[[#This Row],[Section]],1)="C", "C-Batch", "Techno")</f>
        <v>C-Batch</v>
      </c>
      <c r="H1426" t="s">
        <v>4746</v>
      </c>
      <c r="I1426">
        <v>240</v>
      </c>
      <c r="J1426">
        <v>21</v>
      </c>
      <c r="K1426">
        <v>52</v>
      </c>
      <c r="L1426">
        <v>48</v>
      </c>
      <c r="M1426">
        <v>44</v>
      </c>
      <c r="N1426">
        <v>52</v>
      </c>
      <c r="O1426">
        <f>SUM(Table1[[#This Row],[Maths A]:[Che]])</f>
        <v>196</v>
      </c>
    </row>
    <row r="1427" spans="1:15" x14ac:dyDescent="0.25">
      <c r="A1427" t="s">
        <v>3661</v>
      </c>
      <c r="B1427" t="s">
        <v>3662</v>
      </c>
      <c r="C1427" t="s">
        <v>4748</v>
      </c>
      <c r="D1427" t="s">
        <v>67</v>
      </c>
      <c r="E1427" t="s">
        <v>472</v>
      </c>
      <c r="F1427" t="str" cm="1">
        <f t="array" ref="F14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27" t="str">
        <f>IF(LEFT(Table1[[#This Row],[Section]],1)="C", "C-Batch", "Techno")</f>
        <v>Techno</v>
      </c>
      <c r="H1427" t="s">
        <v>4746</v>
      </c>
      <c r="I1427">
        <v>240</v>
      </c>
      <c r="J1427">
        <v>66</v>
      </c>
      <c r="K1427">
        <v>48</v>
      </c>
      <c r="L1427">
        <v>44</v>
      </c>
      <c r="M1427">
        <v>32</v>
      </c>
      <c r="N1427">
        <v>44</v>
      </c>
      <c r="O1427">
        <f>SUM(Table1[[#This Row],[Maths A]:[Che]])</f>
        <v>168</v>
      </c>
    </row>
    <row r="1428" spans="1:15" x14ac:dyDescent="0.25">
      <c r="A1428" t="s">
        <v>358</v>
      </c>
      <c r="B1428" t="s">
        <v>359</v>
      </c>
      <c r="C1428" t="s">
        <v>4748</v>
      </c>
      <c r="D1428" t="s">
        <v>15</v>
      </c>
      <c r="E1428" t="s">
        <v>282</v>
      </c>
      <c r="F1428" t="str" cm="1">
        <f t="array" ref="F14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28" t="str">
        <f>IF(LEFT(Table1[[#This Row],[Section]],1)="C", "C-Batch", "Techno")</f>
        <v>Techno</v>
      </c>
      <c r="H1428" t="s">
        <v>4746</v>
      </c>
      <c r="I1428">
        <v>240</v>
      </c>
      <c r="J1428">
        <v>19</v>
      </c>
      <c r="K1428">
        <v>52</v>
      </c>
      <c r="L1428">
        <v>52</v>
      </c>
      <c r="M1428">
        <v>44</v>
      </c>
      <c r="N1428">
        <v>44</v>
      </c>
      <c r="O1428">
        <f>SUM(Table1[[#This Row],[Maths A]:[Che]])</f>
        <v>192</v>
      </c>
    </row>
    <row r="1429" spans="1:15" x14ac:dyDescent="0.25">
      <c r="A1429" t="s">
        <v>4512</v>
      </c>
      <c r="B1429" t="s">
        <v>4513</v>
      </c>
      <c r="C1429" t="s">
        <v>4748</v>
      </c>
      <c r="D1429" t="s">
        <v>15</v>
      </c>
      <c r="E1429" t="s">
        <v>69</v>
      </c>
      <c r="F1429" t="str" cm="1">
        <f t="array" ref="F14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29" t="str">
        <f>IF(LEFT(Table1[[#This Row],[Section]],1)="C", "C-Batch", "Techno")</f>
        <v>Techno</v>
      </c>
      <c r="H1429" t="s">
        <v>4746</v>
      </c>
      <c r="I1429">
        <v>240</v>
      </c>
      <c r="J1429">
        <v>90</v>
      </c>
      <c r="K1429">
        <v>36</v>
      </c>
      <c r="L1429">
        <v>44</v>
      </c>
      <c r="M1429">
        <v>44</v>
      </c>
      <c r="N1429">
        <v>52</v>
      </c>
      <c r="O1429">
        <f>SUM(Table1[[#This Row],[Maths A]:[Che]])</f>
        <v>176</v>
      </c>
    </row>
    <row r="1430" spans="1:15" x14ac:dyDescent="0.25">
      <c r="A1430" t="s">
        <v>4566</v>
      </c>
      <c r="B1430" t="s">
        <v>4567</v>
      </c>
      <c r="C1430" t="s">
        <v>4748</v>
      </c>
      <c r="D1430" t="s">
        <v>67</v>
      </c>
      <c r="E1430" t="s">
        <v>483</v>
      </c>
      <c r="F1430" t="str" cm="1">
        <f t="array" ref="F14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30" t="str">
        <f>IF(LEFT(Table1[[#This Row],[Section]],1)="C", "C-Batch", "Techno")</f>
        <v>C-Batch</v>
      </c>
      <c r="H1430" t="s">
        <v>4746</v>
      </c>
      <c r="I1430">
        <v>240</v>
      </c>
      <c r="J1430">
        <v>25</v>
      </c>
      <c r="K1430">
        <v>44</v>
      </c>
      <c r="L1430">
        <v>48</v>
      </c>
      <c r="M1430">
        <v>44</v>
      </c>
      <c r="N1430">
        <v>40</v>
      </c>
      <c r="O1430">
        <f>SUM(Table1[[#This Row],[Maths A]:[Che]])</f>
        <v>176</v>
      </c>
    </row>
    <row r="1431" spans="1:15" x14ac:dyDescent="0.25">
      <c r="A1431" t="s">
        <v>3627</v>
      </c>
      <c r="B1431" t="s">
        <v>3628</v>
      </c>
      <c r="C1431" t="s">
        <v>4748</v>
      </c>
      <c r="D1431" t="s">
        <v>67</v>
      </c>
      <c r="E1431" t="s">
        <v>377</v>
      </c>
      <c r="F1431" t="str" cm="1">
        <f t="array" ref="F14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31" t="str">
        <f>IF(LEFT(Table1[[#This Row],[Section]],1)="C", "C-Batch", "Techno")</f>
        <v>C-Batch</v>
      </c>
      <c r="H1431" t="s">
        <v>4746</v>
      </c>
      <c r="I1431">
        <v>240</v>
      </c>
      <c r="J1431">
        <v>92</v>
      </c>
      <c r="K1431">
        <v>40</v>
      </c>
      <c r="L1431">
        <v>44</v>
      </c>
      <c r="M1431">
        <v>40</v>
      </c>
      <c r="N1431">
        <v>44</v>
      </c>
      <c r="O1431">
        <f>SUM(Table1[[#This Row],[Maths A]:[Che]])</f>
        <v>168</v>
      </c>
    </row>
    <row r="1432" spans="1:15" x14ac:dyDescent="0.25">
      <c r="A1432" t="s">
        <v>1554</v>
      </c>
      <c r="B1432" t="s">
        <v>1555</v>
      </c>
      <c r="C1432" t="s">
        <v>4748</v>
      </c>
      <c r="D1432" t="s">
        <v>67</v>
      </c>
      <c r="E1432" t="s">
        <v>472</v>
      </c>
      <c r="F1432" t="str" cm="1">
        <f t="array" ref="F14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32" t="str">
        <f>IF(LEFT(Table1[[#This Row],[Section]],1)="C", "C-Batch", "Techno")</f>
        <v>Techno</v>
      </c>
      <c r="H1432" t="s">
        <v>4746</v>
      </c>
      <c r="I1432">
        <v>240</v>
      </c>
      <c r="J1432">
        <v>48</v>
      </c>
      <c r="K1432">
        <v>44</v>
      </c>
      <c r="L1432">
        <v>48</v>
      </c>
      <c r="M1432">
        <v>32</v>
      </c>
      <c r="N1432">
        <v>48</v>
      </c>
      <c r="O1432">
        <f>SUM(Table1[[#This Row],[Maths A]:[Che]])</f>
        <v>172</v>
      </c>
    </row>
    <row r="1433" spans="1:15" x14ac:dyDescent="0.25">
      <c r="A1433" t="s">
        <v>1872</v>
      </c>
      <c r="B1433" t="s">
        <v>4849</v>
      </c>
      <c r="C1433" t="s">
        <v>4748</v>
      </c>
      <c r="D1433" t="s">
        <v>67</v>
      </c>
      <c r="E1433" t="s">
        <v>260</v>
      </c>
      <c r="F1433" t="str" cm="1">
        <f t="array" ref="F14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33" t="str">
        <f>IF(LEFT(Table1[[#This Row],[Section]],1)="C", "C-Batch", "Techno")</f>
        <v>C-Batch</v>
      </c>
      <c r="H1433" t="s">
        <v>4746</v>
      </c>
      <c r="I1433">
        <v>240</v>
      </c>
      <c r="J1433">
        <v>46</v>
      </c>
      <c r="K1433">
        <v>36</v>
      </c>
      <c r="L1433">
        <v>48</v>
      </c>
      <c r="M1433">
        <v>36</v>
      </c>
      <c r="N1433">
        <v>40</v>
      </c>
      <c r="O1433">
        <f>SUM(Table1[[#This Row],[Maths A]:[Che]])</f>
        <v>160</v>
      </c>
    </row>
    <row r="1434" spans="1:15" x14ac:dyDescent="0.25">
      <c r="A1434" t="s">
        <v>143</v>
      </c>
      <c r="B1434" t="s">
        <v>144</v>
      </c>
      <c r="C1434" t="s">
        <v>4748</v>
      </c>
      <c r="D1434" t="s">
        <v>15</v>
      </c>
      <c r="E1434" t="s">
        <v>52</v>
      </c>
      <c r="F1434" t="str" cm="1">
        <f t="array" ref="F14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34" t="str">
        <f>IF(LEFT(Table1[[#This Row],[Section]],1)="C", "C-Batch", "Techno")</f>
        <v>Techno</v>
      </c>
      <c r="H1434" t="s">
        <v>4746</v>
      </c>
      <c r="I1434">
        <v>240</v>
      </c>
      <c r="J1434">
        <v>85</v>
      </c>
      <c r="K1434">
        <v>44</v>
      </c>
      <c r="L1434">
        <v>44</v>
      </c>
      <c r="M1434">
        <v>32</v>
      </c>
      <c r="N1434">
        <v>40</v>
      </c>
      <c r="O1434">
        <f>SUM(Table1[[#This Row],[Maths A]:[Che]])</f>
        <v>160</v>
      </c>
    </row>
    <row r="1435" spans="1:15" x14ac:dyDescent="0.25">
      <c r="A1435" t="s">
        <v>3040</v>
      </c>
      <c r="B1435" t="s">
        <v>3041</v>
      </c>
      <c r="C1435" t="s">
        <v>4748</v>
      </c>
      <c r="D1435" t="s">
        <v>15</v>
      </c>
      <c r="E1435" t="s">
        <v>159</v>
      </c>
      <c r="F1435" t="str" cm="1">
        <f t="array" ref="F14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35" t="str">
        <f>IF(LEFT(Table1[[#This Row],[Section]],1)="C", "C-Batch", "Techno")</f>
        <v>C-Batch</v>
      </c>
      <c r="H1435" t="s">
        <v>4746</v>
      </c>
      <c r="I1435">
        <v>240</v>
      </c>
      <c r="J1435">
        <v>63</v>
      </c>
      <c r="K1435">
        <v>40</v>
      </c>
      <c r="L1435">
        <v>40</v>
      </c>
      <c r="M1435">
        <v>36</v>
      </c>
      <c r="N1435">
        <v>40</v>
      </c>
      <c r="O1435">
        <f>SUM(Table1[[#This Row],[Maths A]:[Che]])</f>
        <v>156</v>
      </c>
    </row>
    <row r="1436" spans="1:15" x14ac:dyDescent="0.25">
      <c r="A1436" t="s">
        <v>1653</v>
      </c>
      <c r="B1436" t="s">
        <v>1654</v>
      </c>
      <c r="C1436" t="s">
        <v>4748</v>
      </c>
      <c r="D1436" t="s">
        <v>67</v>
      </c>
      <c r="E1436" t="s">
        <v>219</v>
      </c>
      <c r="F1436" t="str" cm="1">
        <f t="array" ref="F14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36" t="str">
        <f>IF(LEFT(Table1[[#This Row],[Section]],1)="C", "C-Batch", "Techno")</f>
        <v>Techno</v>
      </c>
      <c r="H1436" t="s">
        <v>4746</v>
      </c>
      <c r="I1436">
        <v>240</v>
      </c>
      <c r="J1436">
        <v>69</v>
      </c>
      <c r="K1436">
        <v>48</v>
      </c>
      <c r="L1436">
        <v>44</v>
      </c>
      <c r="M1436">
        <v>36</v>
      </c>
      <c r="N1436">
        <v>36</v>
      </c>
      <c r="O1436">
        <f>SUM(Table1[[#This Row],[Maths A]:[Che]])</f>
        <v>164</v>
      </c>
    </row>
    <row r="1437" spans="1:15" x14ac:dyDescent="0.25">
      <c r="A1437" t="s">
        <v>2068</v>
      </c>
      <c r="B1437" t="s">
        <v>2069</v>
      </c>
      <c r="C1437" t="s">
        <v>4748</v>
      </c>
      <c r="D1437" t="s">
        <v>67</v>
      </c>
      <c r="E1437" t="s">
        <v>17</v>
      </c>
      <c r="F1437" t="str" cm="1">
        <f t="array" ref="F14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37" t="str">
        <f>IF(LEFT(Table1[[#This Row],[Section]],1)="C", "C-Batch", "Techno")</f>
        <v>C-Batch</v>
      </c>
      <c r="H1437" t="s">
        <v>4746</v>
      </c>
      <c r="I1437">
        <v>240</v>
      </c>
      <c r="J1437">
        <v>34</v>
      </c>
      <c r="K1437">
        <v>36</v>
      </c>
      <c r="L1437">
        <v>44</v>
      </c>
      <c r="M1437">
        <v>32</v>
      </c>
      <c r="N1437">
        <v>28</v>
      </c>
      <c r="O1437">
        <f>SUM(Table1[[#This Row],[Maths A]:[Che]])</f>
        <v>140</v>
      </c>
    </row>
    <row r="1438" spans="1:15" x14ac:dyDescent="0.25">
      <c r="A1438" t="s">
        <v>921</v>
      </c>
      <c r="B1438" t="s">
        <v>147</v>
      </c>
      <c r="C1438" t="s">
        <v>4748</v>
      </c>
      <c r="D1438" t="s">
        <v>67</v>
      </c>
      <c r="E1438" t="s">
        <v>483</v>
      </c>
      <c r="F1438" t="str" cm="1">
        <f t="array" ref="F14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38" t="str">
        <f>IF(LEFT(Table1[[#This Row],[Section]],1)="C", "C-Batch", "Techno")</f>
        <v>C-Batch</v>
      </c>
      <c r="H1438" t="s">
        <v>4746</v>
      </c>
      <c r="I1438">
        <v>240</v>
      </c>
      <c r="J1438">
        <v>52</v>
      </c>
      <c r="K1438">
        <v>40</v>
      </c>
      <c r="L1438">
        <v>40</v>
      </c>
      <c r="M1438">
        <v>40</v>
      </c>
      <c r="N1438">
        <v>20</v>
      </c>
      <c r="O1438">
        <f>SUM(Table1[[#This Row],[Maths A]:[Che]])</f>
        <v>140</v>
      </c>
    </row>
    <row r="1439" spans="1:15" x14ac:dyDescent="0.25">
      <c r="A1439" t="s">
        <v>4062</v>
      </c>
      <c r="B1439" t="s">
        <v>4063</v>
      </c>
      <c r="C1439" t="s">
        <v>4748</v>
      </c>
      <c r="D1439" t="s">
        <v>67</v>
      </c>
      <c r="E1439" t="s">
        <v>85</v>
      </c>
      <c r="F1439" t="str" cm="1">
        <f t="array" ref="F14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39" t="str">
        <f>IF(LEFT(Table1[[#This Row],[Section]],1)="C", "C-Batch", "Techno")</f>
        <v>Techno</v>
      </c>
      <c r="H1439" t="s">
        <v>4746</v>
      </c>
      <c r="I1439">
        <v>240</v>
      </c>
      <c r="J1439">
        <v>50</v>
      </c>
      <c r="K1439">
        <v>36</v>
      </c>
      <c r="L1439">
        <v>40</v>
      </c>
      <c r="M1439">
        <v>32</v>
      </c>
      <c r="N1439">
        <v>44</v>
      </c>
      <c r="O1439">
        <f>SUM(Table1[[#This Row],[Maths A]:[Che]])</f>
        <v>152</v>
      </c>
    </row>
    <row r="1440" spans="1:15" x14ac:dyDescent="0.25">
      <c r="A1440" t="s">
        <v>3875</v>
      </c>
      <c r="B1440" t="s">
        <v>3876</v>
      </c>
      <c r="C1440" t="s">
        <v>4748</v>
      </c>
      <c r="D1440" t="s">
        <v>67</v>
      </c>
      <c r="E1440" t="s">
        <v>26</v>
      </c>
      <c r="F1440" t="str" cm="1">
        <f t="array" ref="F14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40" t="str">
        <f>IF(LEFT(Table1[[#This Row],[Section]],1)="C", "C-Batch", "Techno")</f>
        <v>Techno</v>
      </c>
      <c r="H1440" t="s">
        <v>4746</v>
      </c>
      <c r="I1440">
        <v>240</v>
      </c>
      <c r="J1440">
        <v>98</v>
      </c>
      <c r="K1440">
        <v>44</v>
      </c>
      <c r="L1440">
        <v>36</v>
      </c>
      <c r="M1440">
        <v>36</v>
      </c>
      <c r="N1440">
        <v>32</v>
      </c>
      <c r="O1440">
        <f>SUM(Table1[[#This Row],[Maths A]:[Che]])</f>
        <v>148</v>
      </c>
    </row>
    <row r="1441" spans="1:15" x14ac:dyDescent="0.25">
      <c r="A1441" t="s">
        <v>2808</v>
      </c>
      <c r="B1441" t="s">
        <v>2809</v>
      </c>
      <c r="C1441" t="s">
        <v>4748</v>
      </c>
      <c r="D1441" t="s">
        <v>15</v>
      </c>
      <c r="E1441" t="s">
        <v>483</v>
      </c>
      <c r="F1441" t="str" cm="1">
        <f t="array" ref="F14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41" t="str">
        <f>IF(LEFT(Table1[[#This Row],[Section]],1)="C", "C-Batch", "Techno")</f>
        <v>C-Batch</v>
      </c>
      <c r="H1441" t="s">
        <v>4746</v>
      </c>
      <c r="I1441">
        <v>240</v>
      </c>
      <c r="J1441">
        <v>30</v>
      </c>
      <c r="K1441">
        <v>48</v>
      </c>
      <c r="L1441">
        <v>48</v>
      </c>
      <c r="M1441">
        <v>48</v>
      </c>
      <c r="N1441">
        <v>48</v>
      </c>
      <c r="O1441">
        <f>SUM(Table1[[#This Row],[Maths A]:[Che]])</f>
        <v>192</v>
      </c>
    </row>
    <row r="1442" spans="1:15" x14ac:dyDescent="0.25">
      <c r="A1442" t="s">
        <v>1171</v>
      </c>
      <c r="B1442" t="s">
        <v>1172</v>
      </c>
      <c r="C1442" t="s">
        <v>4748</v>
      </c>
      <c r="D1442" t="s">
        <v>15</v>
      </c>
      <c r="E1442" t="s">
        <v>17</v>
      </c>
      <c r="F1442" t="str" cm="1">
        <f t="array" ref="F14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42" t="str">
        <f>IF(LEFT(Table1[[#This Row],[Section]],1)="C", "C-Batch", "Techno")</f>
        <v>C-Batch</v>
      </c>
      <c r="H1442" t="s">
        <v>4746</v>
      </c>
      <c r="I1442">
        <v>240</v>
      </c>
      <c r="J1442">
        <v>95</v>
      </c>
      <c r="K1442">
        <v>44</v>
      </c>
      <c r="L1442">
        <v>48</v>
      </c>
      <c r="M1442">
        <v>40</v>
      </c>
      <c r="N1442">
        <v>52</v>
      </c>
      <c r="O1442">
        <f>SUM(Table1[[#This Row],[Maths A]:[Che]])</f>
        <v>184</v>
      </c>
    </row>
    <row r="1443" spans="1:15" x14ac:dyDescent="0.25">
      <c r="A1443" t="s">
        <v>3279</v>
      </c>
      <c r="B1443" t="s">
        <v>3280</v>
      </c>
      <c r="C1443" t="s">
        <v>4748</v>
      </c>
      <c r="D1443" t="s">
        <v>15</v>
      </c>
      <c r="E1443" t="s">
        <v>94</v>
      </c>
      <c r="F1443" t="str" cm="1">
        <f t="array" ref="F14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43" t="str">
        <f>IF(LEFT(Table1[[#This Row],[Section]],1)="C", "C-Batch", "Techno")</f>
        <v>C-Batch</v>
      </c>
      <c r="H1443" t="s">
        <v>4746</v>
      </c>
      <c r="I1443">
        <v>240</v>
      </c>
      <c r="J1443">
        <v>80</v>
      </c>
      <c r="K1443">
        <v>44</v>
      </c>
      <c r="L1443">
        <v>36</v>
      </c>
      <c r="M1443">
        <v>32</v>
      </c>
      <c r="N1443">
        <v>28</v>
      </c>
      <c r="O1443">
        <f>SUM(Table1[[#This Row],[Maths A]:[Che]])</f>
        <v>140</v>
      </c>
    </row>
    <row r="1444" spans="1:15" x14ac:dyDescent="0.25">
      <c r="A1444" t="s">
        <v>4588</v>
      </c>
      <c r="B1444" t="s">
        <v>3282</v>
      </c>
      <c r="C1444" t="s">
        <v>4748</v>
      </c>
      <c r="D1444" t="s">
        <v>67</v>
      </c>
      <c r="E1444" t="s">
        <v>233</v>
      </c>
      <c r="F1444" t="str" cm="1">
        <f t="array" ref="F14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44" t="str">
        <f>IF(LEFT(Table1[[#This Row],[Section]],1)="C", "C-Batch", "Techno")</f>
        <v>C-Batch</v>
      </c>
      <c r="H1444" t="s">
        <v>4746</v>
      </c>
      <c r="I1444">
        <v>240</v>
      </c>
      <c r="J1444">
        <v>91</v>
      </c>
      <c r="K1444">
        <v>44</v>
      </c>
      <c r="L1444">
        <v>44</v>
      </c>
      <c r="M1444">
        <v>32</v>
      </c>
      <c r="N1444">
        <v>20</v>
      </c>
      <c r="O1444">
        <f>SUM(Table1[[#This Row],[Maths A]:[Che]])</f>
        <v>140</v>
      </c>
    </row>
    <row r="1445" spans="1:15" x14ac:dyDescent="0.25">
      <c r="A1445" t="s">
        <v>3257</v>
      </c>
      <c r="B1445" t="s">
        <v>3258</v>
      </c>
      <c r="C1445" t="s">
        <v>4748</v>
      </c>
      <c r="D1445" t="s">
        <v>15</v>
      </c>
      <c r="E1445" t="s">
        <v>138</v>
      </c>
      <c r="F1445" t="str" cm="1">
        <f t="array" ref="F14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45" t="str">
        <f>IF(LEFT(Table1[[#This Row],[Section]],1)="C", "C-Batch", "Techno")</f>
        <v>C-Batch</v>
      </c>
      <c r="H1445" t="s">
        <v>4746</v>
      </c>
      <c r="I1445">
        <v>240</v>
      </c>
      <c r="J1445">
        <v>18</v>
      </c>
      <c r="K1445">
        <v>52</v>
      </c>
      <c r="L1445">
        <v>44</v>
      </c>
      <c r="M1445">
        <v>44</v>
      </c>
      <c r="N1445">
        <v>44</v>
      </c>
      <c r="O1445">
        <f>SUM(Table1[[#This Row],[Maths A]:[Che]])</f>
        <v>184</v>
      </c>
    </row>
    <row r="1446" spans="1:15" x14ac:dyDescent="0.25">
      <c r="A1446" t="s">
        <v>706</v>
      </c>
      <c r="B1446" t="s">
        <v>707</v>
      </c>
      <c r="C1446" t="s">
        <v>4748</v>
      </c>
      <c r="D1446" t="s">
        <v>15</v>
      </c>
      <c r="E1446" t="s">
        <v>219</v>
      </c>
      <c r="F1446" t="str" cm="1">
        <f t="array" ref="F14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46" t="str">
        <f>IF(LEFT(Table1[[#This Row],[Section]],1)="C", "C-Batch", "Techno")</f>
        <v>Techno</v>
      </c>
      <c r="H1446" t="s">
        <v>4746</v>
      </c>
      <c r="I1446">
        <v>240</v>
      </c>
      <c r="J1446">
        <v>38</v>
      </c>
      <c r="K1446">
        <v>36</v>
      </c>
      <c r="L1446">
        <v>48</v>
      </c>
      <c r="M1446">
        <v>36</v>
      </c>
      <c r="N1446">
        <v>48</v>
      </c>
      <c r="O1446">
        <f>SUM(Table1[[#This Row],[Maths A]:[Che]])</f>
        <v>168</v>
      </c>
    </row>
    <row r="1447" spans="1:15" x14ac:dyDescent="0.25">
      <c r="A1447" t="s">
        <v>4267</v>
      </c>
      <c r="B1447" t="s">
        <v>4268</v>
      </c>
      <c r="C1447" t="s">
        <v>4748</v>
      </c>
      <c r="D1447" t="s">
        <v>15</v>
      </c>
      <c r="E1447" t="s">
        <v>483</v>
      </c>
      <c r="F1447" t="str" cm="1">
        <f t="array" ref="F14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47" t="str">
        <f>IF(LEFT(Table1[[#This Row],[Section]],1)="C", "C-Batch", "Techno")</f>
        <v>C-Batch</v>
      </c>
      <c r="H1447" t="s">
        <v>4746</v>
      </c>
      <c r="I1447">
        <v>240</v>
      </c>
      <c r="J1447">
        <v>80</v>
      </c>
      <c r="K1447">
        <v>44</v>
      </c>
      <c r="L1447">
        <v>44</v>
      </c>
      <c r="M1447">
        <v>36</v>
      </c>
      <c r="N1447">
        <v>36</v>
      </c>
      <c r="O1447">
        <f>SUM(Table1[[#This Row],[Maths A]:[Che]])</f>
        <v>160</v>
      </c>
    </row>
    <row r="1448" spans="1:15" x14ac:dyDescent="0.25">
      <c r="A1448" t="s">
        <v>4082</v>
      </c>
      <c r="B1448" t="s">
        <v>4083</v>
      </c>
      <c r="C1448" t="s">
        <v>4748</v>
      </c>
      <c r="D1448" t="s">
        <v>67</v>
      </c>
      <c r="E1448" t="s">
        <v>69</v>
      </c>
      <c r="F1448" t="str" cm="1">
        <f t="array" ref="F14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48" t="str">
        <f>IF(LEFT(Table1[[#This Row],[Section]],1)="C", "C-Batch", "Techno")</f>
        <v>Techno</v>
      </c>
      <c r="H1448" t="s">
        <v>4746</v>
      </c>
      <c r="I1448">
        <v>240</v>
      </c>
      <c r="J1448">
        <v>80</v>
      </c>
      <c r="K1448">
        <v>36</v>
      </c>
      <c r="L1448">
        <v>40</v>
      </c>
      <c r="M1448">
        <v>32</v>
      </c>
      <c r="N1448">
        <v>36</v>
      </c>
      <c r="O1448">
        <f>SUM(Table1[[#This Row],[Maths A]:[Che]])</f>
        <v>144</v>
      </c>
    </row>
    <row r="1449" spans="1:15" x14ac:dyDescent="0.25">
      <c r="A1449" t="s">
        <v>4046</v>
      </c>
      <c r="B1449" t="s">
        <v>4047</v>
      </c>
      <c r="C1449" t="s">
        <v>4748</v>
      </c>
      <c r="D1449" t="s">
        <v>67</v>
      </c>
      <c r="E1449" t="s">
        <v>52</v>
      </c>
      <c r="F1449" t="str" cm="1">
        <f t="array" ref="F14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49" t="str">
        <f>IF(LEFT(Table1[[#This Row],[Section]],1)="C", "C-Batch", "Techno")</f>
        <v>Techno</v>
      </c>
      <c r="H1449" t="s">
        <v>4746</v>
      </c>
      <c r="I1449">
        <v>240</v>
      </c>
      <c r="J1449">
        <v>18</v>
      </c>
      <c r="K1449">
        <v>48</v>
      </c>
      <c r="L1449">
        <v>52</v>
      </c>
      <c r="M1449">
        <v>44</v>
      </c>
      <c r="N1449">
        <v>32</v>
      </c>
      <c r="O1449">
        <f>SUM(Table1[[#This Row],[Maths A]:[Che]])</f>
        <v>176</v>
      </c>
    </row>
    <row r="1450" spans="1:15" x14ac:dyDescent="0.25">
      <c r="A1450" t="s">
        <v>3692</v>
      </c>
      <c r="B1450" t="s">
        <v>1175</v>
      </c>
      <c r="C1450" t="s">
        <v>4748</v>
      </c>
      <c r="D1450" t="s">
        <v>67</v>
      </c>
      <c r="E1450" t="s">
        <v>219</v>
      </c>
      <c r="F1450" t="str" cm="1">
        <f t="array" ref="F14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50" t="str">
        <f>IF(LEFT(Table1[[#This Row],[Section]],1)="C", "C-Batch", "Techno")</f>
        <v>Techno</v>
      </c>
      <c r="H1450" t="s">
        <v>4746</v>
      </c>
      <c r="I1450">
        <v>240</v>
      </c>
      <c r="J1450">
        <v>19</v>
      </c>
      <c r="K1450">
        <v>52</v>
      </c>
      <c r="L1450">
        <v>48</v>
      </c>
      <c r="M1450">
        <v>44</v>
      </c>
      <c r="N1450">
        <v>48</v>
      </c>
      <c r="O1450">
        <f>SUM(Table1[[#This Row],[Maths A]:[Che]])</f>
        <v>192</v>
      </c>
    </row>
    <row r="1451" spans="1:15" x14ac:dyDescent="0.25">
      <c r="A1451" t="s">
        <v>4695</v>
      </c>
      <c r="B1451" t="s">
        <v>4696</v>
      </c>
      <c r="C1451" t="s">
        <v>4748</v>
      </c>
      <c r="D1451" t="s">
        <v>15</v>
      </c>
      <c r="E1451" t="s">
        <v>77</v>
      </c>
      <c r="F1451" t="str" cm="1">
        <f t="array" ref="F14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51" t="str">
        <f>IF(LEFT(Table1[[#This Row],[Section]],1)="C", "C-Batch", "Techno")</f>
        <v>Techno</v>
      </c>
      <c r="H1451" t="s">
        <v>4746</v>
      </c>
      <c r="I1451">
        <v>240</v>
      </c>
      <c r="J1451">
        <v>75</v>
      </c>
      <c r="K1451">
        <v>40</v>
      </c>
      <c r="L1451">
        <v>48</v>
      </c>
      <c r="M1451">
        <v>32</v>
      </c>
      <c r="N1451">
        <v>52</v>
      </c>
      <c r="O1451">
        <f>SUM(Table1[[#This Row],[Maths A]:[Che]])</f>
        <v>172</v>
      </c>
    </row>
    <row r="1452" spans="1:15" x14ac:dyDescent="0.25">
      <c r="A1452" t="s">
        <v>662</v>
      </c>
      <c r="B1452" t="s">
        <v>205</v>
      </c>
      <c r="C1452" t="s">
        <v>4748</v>
      </c>
      <c r="D1452" t="s">
        <v>67</v>
      </c>
      <c r="E1452" t="s">
        <v>94</v>
      </c>
      <c r="F1452" t="str" cm="1">
        <f t="array" ref="F14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52" t="str">
        <f>IF(LEFT(Table1[[#This Row],[Section]],1)="C", "C-Batch", "Techno")</f>
        <v>C-Batch</v>
      </c>
      <c r="H1452" t="s">
        <v>4746</v>
      </c>
      <c r="I1452">
        <v>240</v>
      </c>
      <c r="J1452">
        <v>72</v>
      </c>
      <c r="K1452">
        <v>44</v>
      </c>
      <c r="L1452">
        <v>48</v>
      </c>
      <c r="M1452">
        <v>36</v>
      </c>
      <c r="N1452">
        <v>40</v>
      </c>
      <c r="O1452">
        <f>SUM(Table1[[#This Row],[Maths A]:[Che]])</f>
        <v>168</v>
      </c>
    </row>
    <row r="1453" spans="1:15" x14ac:dyDescent="0.25">
      <c r="A1453" t="s">
        <v>204</v>
      </c>
      <c r="B1453" t="s">
        <v>4848</v>
      </c>
      <c r="C1453" t="s">
        <v>4748</v>
      </c>
      <c r="D1453" t="s">
        <v>67</v>
      </c>
      <c r="E1453" t="s">
        <v>159</v>
      </c>
      <c r="F1453" t="str" cm="1">
        <f t="array" ref="F14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53" t="str">
        <f>IF(LEFT(Table1[[#This Row],[Section]],1)="C", "C-Batch", "Techno")</f>
        <v>C-Batch</v>
      </c>
      <c r="H1453" t="s">
        <v>4746</v>
      </c>
      <c r="I1453">
        <v>240</v>
      </c>
      <c r="J1453">
        <v>85</v>
      </c>
      <c r="K1453">
        <v>40</v>
      </c>
      <c r="L1453">
        <v>40</v>
      </c>
      <c r="M1453">
        <v>32</v>
      </c>
      <c r="N1453">
        <v>32</v>
      </c>
      <c r="O1453">
        <f>SUM(Table1[[#This Row],[Maths A]:[Che]])</f>
        <v>144</v>
      </c>
    </row>
    <row r="1454" spans="1:15" x14ac:dyDescent="0.25">
      <c r="A1454" t="s">
        <v>2719</v>
      </c>
      <c r="B1454" t="s">
        <v>2720</v>
      </c>
      <c r="C1454" t="s">
        <v>4748</v>
      </c>
      <c r="D1454" t="s">
        <v>15</v>
      </c>
      <c r="E1454" t="s">
        <v>435</v>
      </c>
      <c r="F1454" t="str" cm="1">
        <f t="array" ref="F14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54" t="str">
        <f>IF(LEFT(Table1[[#This Row],[Section]],1)="C", "C-Batch", "Techno")</f>
        <v>Techno</v>
      </c>
      <c r="H1454" t="s">
        <v>4746</v>
      </c>
      <c r="I1454">
        <v>240</v>
      </c>
      <c r="J1454">
        <v>10</v>
      </c>
      <c r="K1454">
        <v>60</v>
      </c>
      <c r="L1454">
        <v>56</v>
      </c>
      <c r="M1454">
        <v>60</v>
      </c>
      <c r="N1454">
        <v>28</v>
      </c>
      <c r="O1454">
        <f>SUM(Table1[[#This Row],[Maths A]:[Che]])</f>
        <v>204</v>
      </c>
    </row>
    <row r="1455" spans="1:15" x14ac:dyDescent="0.25">
      <c r="A1455" t="s">
        <v>4372</v>
      </c>
      <c r="B1455" t="s">
        <v>4373</v>
      </c>
      <c r="C1455" t="s">
        <v>4748</v>
      </c>
      <c r="D1455" t="s">
        <v>67</v>
      </c>
      <c r="E1455" t="s">
        <v>77</v>
      </c>
      <c r="F1455" t="str" cm="1">
        <f t="array" ref="F14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55" t="str">
        <f>IF(LEFT(Table1[[#This Row],[Section]],1)="C", "C-Batch", "Techno")</f>
        <v>Techno</v>
      </c>
      <c r="H1455" t="s">
        <v>4746</v>
      </c>
      <c r="I1455">
        <v>240</v>
      </c>
      <c r="J1455">
        <v>43</v>
      </c>
      <c r="K1455">
        <v>40</v>
      </c>
      <c r="L1455">
        <v>40</v>
      </c>
      <c r="M1455">
        <v>40</v>
      </c>
      <c r="N1455">
        <v>48</v>
      </c>
      <c r="O1455">
        <f>SUM(Table1[[#This Row],[Maths A]:[Che]])</f>
        <v>168</v>
      </c>
    </row>
    <row r="1456" spans="1:15" x14ac:dyDescent="0.25">
      <c r="A1456" t="s">
        <v>835</v>
      </c>
      <c r="B1456" t="s">
        <v>836</v>
      </c>
      <c r="C1456" t="s">
        <v>4748</v>
      </c>
      <c r="D1456" t="s">
        <v>15</v>
      </c>
      <c r="E1456" t="s">
        <v>282</v>
      </c>
      <c r="F1456" t="str" cm="1">
        <f t="array" ref="F14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56" t="str">
        <f>IF(LEFT(Table1[[#This Row],[Section]],1)="C", "C-Batch", "Techno")</f>
        <v>Techno</v>
      </c>
      <c r="H1456" t="s">
        <v>4746</v>
      </c>
      <c r="I1456">
        <v>240</v>
      </c>
      <c r="J1456">
        <v>18</v>
      </c>
      <c r="K1456">
        <v>52</v>
      </c>
      <c r="L1456">
        <v>44</v>
      </c>
      <c r="M1456">
        <v>44</v>
      </c>
      <c r="N1456">
        <v>36</v>
      </c>
      <c r="O1456">
        <f>SUM(Table1[[#This Row],[Maths A]:[Che]])</f>
        <v>176</v>
      </c>
    </row>
    <row r="1457" spans="1:15" x14ac:dyDescent="0.25">
      <c r="A1457" t="s">
        <v>676</v>
      </c>
      <c r="B1457" t="s">
        <v>677</v>
      </c>
      <c r="C1457" t="s">
        <v>4748</v>
      </c>
      <c r="D1457" t="s">
        <v>67</v>
      </c>
      <c r="E1457" t="s">
        <v>17</v>
      </c>
      <c r="F1457" t="str" cm="1">
        <f t="array" ref="F14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57" t="str">
        <f>IF(LEFT(Table1[[#This Row],[Section]],1)="C", "C-Batch", "Techno")</f>
        <v>C-Batch</v>
      </c>
      <c r="H1457" t="s">
        <v>4746</v>
      </c>
      <c r="I1457">
        <v>240</v>
      </c>
      <c r="J1457">
        <v>26</v>
      </c>
      <c r="K1457">
        <v>48</v>
      </c>
      <c r="L1457">
        <v>48</v>
      </c>
      <c r="M1457">
        <v>44</v>
      </c>
      <c r="N1457">
        <v>44</v>
      </c>
      <c r="O1457">
        <f>SUM(Table1[[#This Row],[Maths A]:[Che]])</f>
        <v>184</v>
      </c>
    </row>
    <row r="1458" spans="1:15" x14ac:dyDescent="0.25">
      <c r="A1458" t="s">
        <v>3929</v>
      </c>
      <c r="B1458" t="s">
        <v>3930</v>
      </c>
      <c r="C1458" t="s">
        <v>4748</v>
      </c>
      <c r="D1458" t="s">
        <v>15</v>
      </c>
      <c r="E1458" t="s">
        <v>34</v>
      </c>
      <c r="F1458" t="str" cm="1">
        <f t="array" ref="F14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58" t="str">
        <f>IF(LEFT(Table1[[#This Row],[Section]],1)="C", "C-Batch", "Techno")</f>
        <v>C-Batch</v>
      </c>
      <c r="H1458" t="s">
        <v>4746</v>
      </c>
      <c r="I1458">
        <v>240</v>
      </c>
      <c r="J1458">
        <v>6</v>
      </c>
      <c r="K1458">
        <v>56</v>
      </c>
      <c r="L1458">
        <v>56</v>
      </c>
      <c r="M1458">
        <v>52</v>
      </c>
      <c r="N1458">
        <v>48</v>
      </c>
      <c r="O1458">
        <f>SUM(Table1[[#This Row],[Maths A]:[Che]])</f>
        <v>212</v>
      </c>
    </row>
    <row r="1459" spans="1:15" x14ac:dyDescent="0.25">
      <c r="A1459" t="s">
        <v>4234</v>
      </c>
      <c r="B1459" t="s">
        <v>4235</v>
      </c>
      <c r="C1459" t="s">
        <v>4748</v>
      </c>
      <c r="D1459" t="s">
        <v>67</v>
      </c>
      <c r="E1459" t="s">
        <v>115</v>
      </c>
      <c r="F1459" t="str" cm="1">
        <f t="array" ref="F14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59" t="str">
        <f>IF(LEFT(Table1[[#This Row],[Section]],1)="C", "C-Batch", "Techno")</f>
        <v>C-Batch</v>
      </c>
      <c r="H1459" t="s">
        <v>4746</v>
      </c>
      <c r="I1459">
        <v>240</v>
      </c>
      <c r="J1459">
        <v>99</v>
      </c>
      <c r="K1459">
        <v>40</v>
      </c>
      <c r="L1459">
        <v>40</v>
      </c>
      <c r="M1459">
        <v>40</v>
      </c>
      <c r="N1459">
        <v>48</v>
      </c>
      <c r="O1459">
        <f>SUM(Table1[[#This Row],[Maths A]:[Che]])</f>
        <v>168</v>
      </c>
    </row>
    <row r="1460" spans="1:15" x14ac:dyDescent="0.25">
      <c r="A1460" t="s">
        <v>1989</v>
      </c>
      <c r="B1460" t="s">
        <v>1990</v>
      </c>
      <c r="C1460" t="s">
        <v>4748</v>
      </c>
      <c r="D1460" t="s">
        <v>15</v>
      </c>
      <c r="E1460" t="s">
        <v>167</v>
      </c>
      <c r="F1460" t="str" cm="1">
        <f t="array" ref="F14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60" t="str">
        <f>IF(LEFT(Table1[[#This Row],[Section]],1)="C", "C-Batch", "Techno")</f>
        <v>Techno</v>
      </c>
      <c r="H1460" t="s">
        <v>4746</v>
      </c>
      <c r="I1460">
        <v>240</v>
      </c>
      <c r="J1460">
        <v>93</v>
      </c>
      <c r="K1460">
        <v>40</v>
      </c>
      <c r="L1460">
        <v>44</v>
      </c>
      <c r="M1460">
        <v>32</v>
      </c>
      <c r="N1460">
        <v>36</v>
      </c>
      <c r="O1460">
        <f>SUM(Table1[[#This Row],[Maths A]:[Che]])</f>
        <v>152</v>
      </c>
    </row>
    <row r="1461" spans="1:15" x14ac:dyDescent="0.25">
      <c r="A1461" t="s">
        <v>3952</v>
      </c>
      <c r="B1461" t="s">
        <v>3953</v>
      </c>
      <c r="C1461" t="s">
        <v>4748</v>
      </c>
      <c r="D1461" t="s">
        <v>15</v>
      </c>
      <c r="E1461" t="s">
        <v>138</v>
      </c>
      <c r="F1461" t="str" cm="1">
        <f t="array" ref="F14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61" t="str">
        <f>IF(LEFT(Table1[[#This Row],[Section]],1)="C", "C-Batch", "Techno")</f>
        <v>C-Batch</v>
      </c>
      <c r="H1461" t="s">
        <v>4746</v>
      </c>
      <c r="I1461">
        <v>240</v>
      </c>
      <c r="J1461">
        <v>17</v>
      </c>
      <c r="K1461">
        <v>52</v>
      </c>
      <c r="L1461">
        <v>48</v>
      </c>
      <c r="M1461">
        <v>44</v>
      </c>
      <c r="N1461">
        <v>24</v>
      </c>
      <c r="O1461">
        <f>SUM(Table1[[#This Row],[Maths A]:[Che]])</f>
        <v>168</v>
      </c>
    </row>
    <row r="1462" spans="1:15" x14ac:dyDescent="0.25">
      <c r="A1462" t="s">
        <v>2306</v>
      </c>
      <c r="B1462" t="s">
        <v>2127</v>
      </c>
      <c r="C1462" t="s">
        <v>4748</v>
      </c>
      <c r="D1462" t="s">
        <v>67</v>
      </c>
      <c r="E1462" t="s">
        <v>159</v>
      </c>
      <c r="F1462" t="str" cm="1">
        <f t="array" ref="F14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62" t="str">
        <f>IF(LEFT(Table1[[#This Row],[Section]],1)="C", "C-Batch", "Techno")</f>
        <v>C-Batch</v>
      </c>
      <c r="H1462" t="s">
        <v>4746</v>
      </c>
      <c r="I1462">
        <v>240</v>
      </c>
      <c r="J1462">
        <v>96</v>
      </c>
      <c r="K1462">
        <v>40</v>
      </c>
      <c r="L1462">
        <v>48</v>
      </c>
      <c r="M1462">
        <v>32</v>
      </c>
      <c r="N1462">
        <v>44</v>
      </c>
      <c r="O1462">
        <f>SUM(Table1[[#This Row],[Maths A]:[Che]])</f>
        <v>164</v>
      </c>
    </row>
    <row r="1463" spans="1:15" x14ac:dyDescent="0.25">
      <c r="A1463" t="s">
        <v>2179</v>
      </c>
      <c r="B1463" t="s">
        <v>2180</v>
      </c>
      <c r="C1463" t="s">
        <v>4748</v>
      </c>
      <c r="D1463" t="s">
        <v>67</v>
      </c>
      <c r="E1463" t="s">
        <v>377</v>
      </c>
      <c r="F1463" t="str" cm="1">
        <f t="array" ref="F14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63" t="str">
        <f>IF(LEFT(Table1[[#This Row],[Section]],1)="C", "C-Batch", "Techno")</f>
        <v>C-Batch</v>
      </c>
      <c r="H1463" t="s">
        <v>4746</v>
      </c>
      <c r="I1463">
        <v>240</v>
      </c>
      <c r="J1463">
        <v>60</v>
      </c>
      <c r="K1463">
        <v>44</v>
      </c>
      <c r="L1463">
        <v>44</v>
      </c>
      <c r="M1463">
        <v>36</v>
      </c>
      <c r="N1463">
        <v>40</v>
      </c>
      <c r="O1463">
        <f>SUM(Table1[[#This Row],[Maths A]:[Che]])</f>
        <v>164</v>
      </c>
    </row>
    <row r="1464" spans="1:15" x14ac:dyDescent="0.25">
      <c r="A1464" t="s">
        <v>4688</v>
      </c>
      <c r="B1464" t="s">
        <v>4237</v>
      </c>
      <c r="C1464" t="s">
        <v>4748</v>
      </c>
      <c r="D1464" t="s">
        <v>67</v>
      </c>
      <c r="E1464" t="s">
        <v>77</v>
      </c>
      <c r="F1464" t="str" cm="1">
        <f t="array" ref="F14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64" t="str">
        <f>IF(LEFT(Table1[[#This Row],[Section]],1)="C", "C-Batch", "Techno")</f>
        <v>Techno</v>
      </c>
      <c r="H1464" t="s">
        <v>4746</v>
      </c>
      <c r="I1464">
        <v>240</v>
      </c>
      <c r="J1464">
        <v>73</v>
      </c>
      <c r="K1464">
        <v>44</v>
      </c>
      <c r="L1464">
        <v>40</v>
      </c>
      <c r="M1464">
        <v>32</v>
      </c>
      <c r="N1464">
        <v>20</v>
      </c>
      <c r="O1464">
        <f>SUM(Table1[[#This Row],[Maths A]:[Che]])</f>
        <v>136</v>
      </c>
    </row>
    <row r="1465" spans="1:15" x14ac:dyDescent="0.25">
      <c r="A1465" t="s">
        <v>935</v>
      </c>
      <c r="B1465" t="s">
        <v>936</v>
      </c>
      <c r="C1465" t="s">
        <v>4748</v>
      </c>
      <c r="D1465" t="s">
        <v>67</v>
      </c>
      <c r="E1465" t="s">
        <v>94</v>
      </c>
      <c r="F1465" t="str" cm="1">
        <f t="array" ref="F14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65" t="str">
        <f>IF(LEFT(Table1[[#This Row],[Section]],1)="C", "C-Batch", "Techno")</f>
        <v>C-Batch</v>
      </c>
      <c r="H1465" t="s">
        <v>4746</v>
      </c>
      <c r="I1465">
        <v>240</v>
      </c>
      <c r="J1465">
        <v>6</v>
      </c>
      <c r="K1465">
        <v>60</v>
      </c>
      <c r="L1465">
        <v>60</v>
      </c>
      <c r="M1465">
        <v>60</v>
      </c>
      <c r="N1465">
        <v>20</v>
      </c>
      <c r="O1465">
        <f>SUM(Table1[[#This Row],[Maths A]:[Che]])</f>
        <v>200</v>
      </c>
    </row>
    <row r="1466" spans="1:15" x14ac:dyDescent="0.25">
      <c r="A1466" t="s">
        <v>2123</v>
      </c>
      <c r="B1466" t="s">
        <v>2124</v>
      </c>
      <c r="C1466" t="s">
        <v>4748</v>
      </c>
      <c r="D1466" t="s">
        <v>67</v>
      </c>
      <c r="E1466" t="s">
        <v>472</v>
      </c>
      <c r="F1466" t="str" cm="1">
        <f t="array" ref="F14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66" t="str">
        <f>IF(LEFT(Table1[[#This Row],[Section]],1)="C", "C-Batch", "Techno")</f>
        <v>Techno</v>
      </c>
      <c r="H1466" t="s">
        <v>4746</v>
      </c>
      <c r="I1466">
        <v>240</v>
      </c>
      <c r="J1466">
        <v>86</v>
      </c>
      <c r="K1466">
        <v>40</v>
      </c>
      <c r="L1466">
        <v>48</v>
      </c>
      <c r="M1466">
        <v>36</v>
      </c>
      <c r="N1466">
        <v>44</v>
      </c>
      <c r="O1466">
        <f>SUM(Table1[[#This Row],[Maths A]:[Che]])</f>
        <v>168</v>
      </c>
    </row>
    <row r="1467" spans="1:15" x14ac:dyDescent="0.25">
      <c r="A1467" t="s">
        <v>3518</v>
      </c>
      <c r="B1467" t="s">
        <v>3519</v>
      </c>
      <c r="C1467" t="s">
        <v>4748</v>
      </c>
      <c r="D1467" t="s">
        <v>67</v>
      </c>
      <c r="E1467" t="s">
        <v>77</v>
      </c>
      <c r="F1467" t="str" cm="1">
        <f t="array" ref="F14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67" t="str">
        <f>IF(LEFT(Table1[[#This Row],[Section]],1)="C", "C-Batch", "Techno")</f>
        <v>Techno</v>
      </c>
      <c r="H1467" t="s">
        <v>4746</v>
      </c>
      <c r="I1467">
        <v>240</v>
      </c>
      <c r="J1467">
        <v>42</v>
      </c>
      <c r="K1467">
        <v>36</v>
      </c>
      <c r="L1467">
        <v>48</v>
      </c>
      <c r="M1467">
        <v>40</v>
      </c>
      <c r="N1467">
        <v>32</v>
      </c>
      <c r="O1467">
        <f>SUM(Table1[[#This Row],[Maths A]:[Che]])</f>
        <v>156</v>
      </c>
    </row>
    <row r="1468" spans="1:15" x14ac:dyDescent="0.25">
      <c r="A1468" t="s">
        <v>3461</v>
      </c>
      <c r="B1468" t="s">
        <v>3462</v>
      </c>
      <c r="C1468" t="s">
        <v>4748</v>
      </c>
      <c r="D1468" t="s">
        <v>15</v>
      </c>
      <c r="E1468" t="s">
        <v>472</v>
      </c>
      <c r="F1468" t="str" cm="1">
        <f t="array" ref="F14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68" t="str">
        <f>IF(LEFT(Table1[[#This Row],[Section]],1)="C", "C-Batch", "Techno")</f>
        <v>Techno</v>
      </c>
      <c r="H1468" t="s">
        <v>4746</v>
      </c>
      <c r="I1468">
        <v>240</v>
      </c>
      <c r="J1468">
        <v>84</v>
      </c>
      <c r="K1468">
        <v>44</v>
      </c>
      <c r="L1468">
        <v>44</v>
      </c>
      <c r="M1468">
        <v>40</v>
      </c>
      <c r="N1468">
        <v>24</v>
      </c>
      <c r="O1468">
        <f>SUM(Table1[[#This Row],[Maths A]:[Che]])</f>
        <v>152</v>
      </c>
    </row>
    <row r="1469" spans="1:15" x14ac:dyDescent="0.25">
      <c r="A1469" t="s">
        <v>2515</v>
      </c>
      <c r="B1469" t="s">
        <v>2516</v>
      </c>
      <c r="C1469" t="s">
        <v>4748</v>
      </c>
      <c r="D1469" t="s">
        <v>67</v>
      </c>
      <c r="E1469" t="s">
        <v>410</v>
      </c>
      <c r="F1469" t="str" cm="1">
        <f t="array" ref="F14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69" t="str">
        <f>IF(LEFT(Table1[[#This Row],[Section]],1)="C", "C-Batch", "Techno")</f>
        <v>Techno</v>
      </c>
      <c r="H1469" t="s">
        <v>4746</v>
      </c>
      <c r="I1469">
        <v>240</v>
      </c>
      <c r="J1469">
        <v>2</v>
      </c>
      <c r="K1469">
        <v>56</v>
      </c>
      <c r="L1469">
        <v>56</v>
      </c>
      <c r="M1469">
        <v>56</v>
      </c>
      <c r="N1469">
        <v>32</v>
      </c>
      <c r="O1469">
        <f>SUM(Table1[[#This Row],[Maths A]:[Che]])</f>
        <v>200</v>
      </c>
    </row>
    <row r="1470" spans="1:15" x14ac:dyDescent="0.25">
      <c r="A1470" t="s">
        <v>1536</v>
      </c>
      <c r="B1470" t="s">
        <v>1537</v>
      </c>
      <c r="C1470" t="s">
        <v>4748</v>
      </c>
      <c r="D1470" t="s">
        <v>67</v>
      </c>
      <c r="E1470" t="s">
        <v>138</v>
      </c>
      <c r="F1470" t="str" cm="1">
        <f t="array" ref="F14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70" t="str">
        <f>IF(LEFT(Table1[[#This Row],[Section]],1)="C", "C-Batch", "Techno")</f>
        <v>C-Batch</v>
      </c>
      <c r="H1470" t="s">
        <v>4746</v>
      </c>
      <c r="I1470">
        <v>240</v>
      </c>
      <c r="J1470">
        <v>92</v>
      </c>
      <c r="K1470">
        <v>44</v>
      </c>
      <c r="L1470">
        <v>48</v>
      </c>
      <c r="M1470">
        <v>40</v>
      </c>
      <c r="N1470">
        <v>48</v>
      </c>
      <c r="O1470">
        <f>SUM(Table1[[#This Row],[Maths A]:[Che]])</f>
        <v>180</v>
      </c>
    </row>
    <row r="1471" spans="1:15" x14ac:dyDescent="0.25">
      <c r="A1471" t="s">
        <v>701</v>
      </c>
      <c r="B1471" t="s">
        <v>702</v>
      </c>
      <c r="C1471" t="s">
        <v>4748</v>
      </c>
      <c r="D1471" t="s">
        <v>15</v>
      </c>
      <c r="E1471" t="s">
        <v>17</v>
      </c>
      <c r="F1471" t="str" cm="1">
        <f t="array" ref="F14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71" t="str">
        <f>IF(LEFT(Table1[[#This Row],[Section]],1)="C", "C-Batch", "Techno")</f>
        <v>C-Batch</v>
      </c>
      <c r="H1471" t="s">
        <v>4746</v>
      </c>
      <c r="I1471">
        <v>240</v>
      </c>
      <c r="J1471">
        <v>20</v>
      </c>
      <c r="K1471">
        <v>52</v>
      </c>
      <c r="L1471">
        <v>48</v>
      </c>
      <c r="M1471">
        <v>48</v>
      </c>
      <c r="N1471">
        <v>44</v>
      </c>
      <c r="O1471">
        <f>SUM(Table1[[#This Row],[Maths A]:[Che]])</f>
        <v>192</v>
      </c>
    </row>
    <row r="1472" spans="1:15" x14ac:dyDescent="0.25">
      <c r="A1472" t="s">
        <v>851</v>
      </c>
      <c r="B1472" t="s">
        <v>852</v>
      </c>
      <c r="C1472" t="s">
        <v>4748</v>
      </c>
      <c r="D1472" t="s">
        <v>67</v>
      </c>
      <c r="E1472" t="s">
        <v>394</v>
      </c>
      <c r="F1472" t="str" cm="1">
        <f t="array" ref="F14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72" t="str">
        <f>IF(LEFT(Table1[[#This Row],[Section]],1)="C", "C-Batch", "Techno")</f>
        <v>Techno</v>
      </c>
      <c r="H1472" t="s">
        <v>4746</v>
      </c>
      <c r="I1472">
        <v>240</v>
      </c>
      <c r="J1472">
        <v>7</v>
      </c>
      <c r="K1472">
        <v>60</v>
      </c>
      <c r="L1472">
        <v>56</v>
      </c>
      <c r="M1472">
        <v>52</v>
      </c>
      <c r="N1472">
        <v>48</v>
      </c>
      <c r="O1472">
        <f>SUM(Table1[[#This Row],[Maths A]:[Che]])</f>
        <v>216</v>
      </c>
    </row>
    <row r="1473" spans="1:15" x14ac:dyDescent="0.25">
      <c r="A1473" t="s">
        <v>1531</v>
      </c>
      <c r="B1473" t="s">
        <v>1532</v>
      </c>
      <c r="C1473" t="s">
        <v>4748</v>
      </c>
      <c r="D1473" t="s">
        <v>15</v>
      </c>
      <c r="E1473" t="s">
        <v>17</v>
      </c>
      <c r="F1473" t="str" cm="1">
        <f t="array" ref="F14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73" t="str">
        <f>IF(LEFT(Table1[[#This Row],[Section]],1)="C", "C-Batch", "Techno")</f>
        <v>C-Batch</v>
      </c>
      <c r="H1473" t="s">
        <v>4746</v>
      </c>
      <c r="I1473">
        <v>240</v>
      </c>
      <c r="J1473">
        <v>45</v>
      </c>
      <c r="K1473">
        <v>48</v>
      </c>
      <c r="L1473">
        <v>48</v>
      </c>
      <c r="M1473">
        <v>36</v>
      </c>
      <c r="N1473">
        <v>52</v>
      </c>
      <c r="O1473">
        <f>SUM(Table1[[#This Row],[Maths A]:[Che]])</f>
        <v>184</v>
      </c>
    </row>
    <row r="1474" spans="1:15" x14ac:dyDescent="0.25">
      <c r="A1474" t="s">
        <v>3807</v>
      </c>
      <c r="B1474" t="s">
        <v>3808</v>
      </c>
      <c r="C1474" t="s">
        <v>4748</v>
      </c>
      <c r="D1474" t="s">
        <v>67</v>
      </c>
      <c r="E1474" t="s">
        <v>373</v>
      </c>
      <c r="F1474" t="str" cm="1">
        <f t="array" ref="F14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74" t="str">
        <f>IF(LEFT(Table1[[#This Row],[Section]],1)="C", "C-Batch", "Techno")</f>
        <v>Techno</v>
      </c>
      <c r="H1474" t="s">
        <v>4746</v>
      </c>
      <c r="I1474">
        <v>240</v>
      </c>
      <c r="J1474">
        <v>51</v>
      </c>
      <c r="K1474">
        <v>44</v>
      </c>
      <c r="L1474">
        <v>40</v>
      </c>
      <c r="M1474">
        <v>36</v>
      </c>
      <c r="N1474">
        <v>44</v>
      </c>
      <c r="O1474">
        <f>SUM(Table1[[#This Row],[Maths A]:[Che]])</f>
        <v>164</v>
      </c>
    </row>
    <row r="1475" spans="1:15" x14ac:dyDescent="0.25">
      <c r="A1475" t="s">
        <v>4100</v>
      </c>
      <c r="B1475" t="s">
        <v>4101</v>
      </c>
      <c r="C1475" t="s">
        <v>4748</v>
      </c>
      <c r="D1475" t="s">
        <v>15</v>
      </c>
      <c r="E1475" t="s">
        <v>167</v>
      </c>
      <c r="F1475" t="str" cm="1">
        <f t="array" ref="F14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75" t="str">
        <f>IF(LEFT(Table1[[#This Row],[Section]],1)="C", "C-Batch", "Techno")</f>
        <v>Techno</v>
      </c>
      <c r="H1475" t="s">
        <v>4746</v>
      </c>
      <c r="I1475">
        <v>240</v>
      </c>
      <c r="J1475">
        <v>71</v>
      </c>
      <c r="K1475">
        <v>40</v>
      </c>
      <c r="L1475">
        <v>48</v>
      </c>
      <c r="M1475">
        <v>40</v>
      </c>
      <c r="N1475">
        <v>40</v>
      </c>
      <c r="O1475">
        <f>SUM(Table1[[#This Row],[Maths A]:[Che]])</f>
        <v>168</v>
      </c>
    </row>
    <row r="1476" spans="1:15" x14ac:dyDescent="0.25">
      <c r="A1476" t="s">
        <v>2925</v>
      </c>
      <c r="B1476" t="s">
        <v>2926</v>
      </c>
      <c r="C1476" t="s">
        <v>4748</v>
      </c>
      <c r="D1476" t="s">
        <v>67</v>
      </c>
      <c r="E1476" t="s">
        <v>122</v>
      </c>
      <c r="F1476" t="str" cm="1">
        <f t="array" ref="F14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476" t="str">
        <f>IF(LEFT(Table1[[#This Row],[Section]],1)="C", "C-Batch", "Techno")</f>
        <v>Techno</v>
      </c>
      <c r="H1476" t="s">
        <v>4746</v>
      </c>
      <c r="I1476">
        <v>240</v>
      </c>
      <c r="J1476">
        <v>66</v>
      </c>
      <c r="K1476">
        <v>40</v>
      </c>
      <c r="L1476">
        <v>40</v>
      </c>
      <c r="M1476">
        <v>32</v>
      </c>
      <c r="N1476">
        <v>36</v>
      </c>
      <c r="O1476">
        <f>SUM(Table1[[#This Row],[Maths A]:[Che]])</f>
        <v>148</v>
      </c>
    </row>
    <row r="1477" spans="1:15" x14ac:dyDescent="0.25">
      <c r="A1477" t="s">
        <v>4474</v>
      </c>
      <c r="B1477" t="s">
        <v>1023</v>
      </c>
      <c r="C1477" t="s">
        <v>4748</v>
      </c>
      <c r="D1477" t="s">
        <v>15</v>
      </c>
      <c r="E1477" t="s">
        <v>115</v>
      </c>
      <c r="F1477" t="str" cm="1">
        <f t="array" ref="F14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77" t="str">
        <f>IF(LEFT(Table1[[#This Row],[Section]],1)="C", "C-Batch", "Techno")</f>
        <v>C-Batch</v>
      </c>
      <c r="H1477" t="s">
        <v>4746</v>
      </c>
      <c r="I1477">
        <v>240</v>
      </c>
      <c r="J1477">
        <v>7</v>
      </c>
      <c r="K1477">
        <v>60</v>
      </c>
      <c r="L1477">
        <v>56</v>
      </c>
      <c r="M1477">
        <v>52</v>
      </c>
      <c r="N1477">
        <v>32</v>
      </c>
      <c r="O1477">
        <f>SUM(Table1[[#This Row],[Maths A]:[Che]])</f>
        <v>200</v>
      </c>
    </row>
    <row r="1478" spans="1:15" x14ac:dyDescent="0.25">
      <c r="A1478" t="s">
        <v>3192</v>
      </c>
      <c r="B1478" t="s">
        <v>3193</v>
      </c>
      <c r="C1478" t="s">
        <v>4748</v>
      </c>
      <c r="D1478" t="s">
        <v>15</v>
      </c>
      <c r="E1478" t="s">
        <v>85</v>
      </c>
      <c r="F1478" t="str" cm="1">
        <f t="array" ref="F14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78" t="str">
        <f>IF(LEFT(Table1[[#This Row],[Section]],1)="C", "C-Batch", "Techno")</f>
        <v>Techno</v>
      </c>
      <c r="H1478" t="s">
        <v>4746</v>
      </c>
      <c r="I1478">
        <v>240</v>
      </c>
      <c r="J1478">
        <v>31</v>
      </c>
      <c r="K1478">
        <v>36</v>
      </c>
      <c r="L1478">
        <v>44</v>
      </c>
      <c r="M1478">
        <v>32</v>
      </c>
      <c r="N1478">
        <v>52</v>
      </c>
      <c r="O1478">
        <f>SUM(Table1[[#This Row],[Maths A]:[Che]])</f>
        <v>164</v>
      </c>
    </row>
    <row r="1479" spans="1:15" x14ac:dyDescent="0.25">
      <c r="A1479" t="s">
        <v>3102</v>
      </c>
      <c r="B1479" t="s">
        <v>3103</v>
      </c>
      <c r="C1479" t="s">
        <v>4748</v>
      </c>
      <c r="D1479" t="s">
        <v>67</v>
      </c>
      <c r="E1479" t="s">
        <v>34</v>
      </c>
      <c r="F1479" t="str" cm="1">
        <f t="array" ref="F14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79" t="str">
        <f>IF(LEFT(Table1[[#This Row],[Section]],1)="C", "C-Batch", "Techno")</f>
        <v>C-Batch</v>
      </c>
      <c r="H1479" t="s">
        <v>4746</v>
      </c>
      <c r="I1479">
        <v>240</v>
      </c>
      <c r="J1479">
        <v>42</v>
      </c>
      <c r="K1479">
        <v>40</v>
      </c>
      <c r="L1479">
        <v>44</v>
      </c>
      <c r="M1479">
        <v>40</v>
      </c>
      <c r="N1479">
        <v>36</v>
      </c>
      <c r="O1479">
        <f>SUM(Table1[[#This Row],[Maths A]:[Che]])</f>
        <v>160</v>
      </c>
    </row>
    <row r="1480" spans="1:15" x14ac:dyDescent="0.25">
      <c r="A1480" t="s">
        <v>3502</v>
      </c>
      <c r="B1480" t="s">
        <v>3503</v>
      </c>
      <c r="C1480" t="s">
        <v>4748</v>
      </c>
      <c r="D1480" t="s">
        <v>67</v>
      </c>
      <c r="E1480" t="s">
        <v>77</v>
      </c>
      <c r="F1480" t="str" cm="1">
        <f t="array" ref="F14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80" t="str">
        <f>IF(LEFT(Table1[[#This Row],[Section]],1)="C", "C-Batch", "Techno")</f>
        <v>Techno</v>
      </c>
      <c r="H1480" t="s">
        <v>4746</v>
      </c>
      <c r="I1480">
        <v>240</v>
      </c>
      <c r="J1480">
        <v>33</v>
      </c>
      <c r="K1480">
        <v>40</v>
      </c>
      <c r="L1480">
        <v>44</v>
      </c>
      <c r="M1480">
        <v>40</v>
      </c>
      <c r="N1480">
        <v>28</v>
      </c>
      <c r="O1480">
        <f>SUM(Table1[[#This Row],[Maths A]:[Che]])</f>
        <v>152</v>
      </c>
    </row>
    <row r="1481" spans="1:15" x14ac:dyDescent="0.25">
      <c r="A1481" t="s">
        <v>3587</v>
      </c>
      <c r="B1481" t="s">
        <v>290</v>
      </c>
      <c r="C1481" t="s">
        <v>4748</v>
      </c>
      <c r="D1481" t="s">
        <v>15</v>
      </c>
      <c r="E1481" t="s">
        <v>260</v>
      </c>
      <c r="F1481" t="str" cm="1">
        <f t="array" ref="F14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81" t="str">
        <f>IF(LEFT(Table1[[#This Row],[Section]],1)="C", "C-Batch", "Techno")</f>
        <v>C-Batch</v>
      </c>
      <c r="H1481" t="s">
        <v>4746</v>
      </c>
      <c r="I1481">
        <v>240</v>
      </c>
      <c r="J1481">
        <v>51</v>
      </c>
      <c r="K1481">
        <v>40</v>
      </c>
      <c r="L1481">
        <v>36</v>
      </c>
      <c r="M1481">
        <v>32</v>
      </c>
      <c r="N1481">
        <v>28</v>
      </c>
      <c r="O1481">
        <f>SUM(Table1[[#This Row],[Maths A]:[Che]])</f>
        <v>136</v>
      </c>
    </row>
    <row r="1482" spans="1:15" x14ac:dyDescent="0.25">
      <c r="A1482" t="s">
        <v>3179</v>
      </c>
      <c r="B1482" t="s">
        <v>3106</v>
      </c>
      <c r="C1482" t="s">
        <v>4748</v>
      </c>
      <c r="D1482" t="s">
        <v>67</v>
      </c>
      <c r="E1482" t="s">
        <v>373</v>
      </c>
      <c r="F1482" t="str" cm="1">
        <f t="array" ref="F14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82" t="str">
        <f>IF(LEFT(Table1[[#This Row],[Section]],1)="C", "C-Batch", "Techno")</f>
        <v>Techno</v>
      </c>
      <c r="H1482" t="s">
        <v>4746</v>
      </c>
      <c r="I1482">
        <v>240</v>
      </c>
      <c r="J1482">
        <v>70</v>
      </c>
      <c r="K1482">
        <v>40</v>
      </c>
      <c r="L1482">
        <v>48</v>
      </c>
      <c r="M1482">
        <v>40</v>
      </c>
      <c r="N1482">
        <v>32</v>
      </c>
      <c r="O1482">
        <f>SUM(Table1[[#This Row],[Maths A]:[Che]])</f>
        <v>160</v>
      </c>
    </row>
    <row r="1483" spans="1:15" x14ac:dyDescent="0.25">
      <c r="A1483" t="s">
        <v>287</v>
      </c>
      <c r="B1483" t="s">
        <v>288</v>
      </c>
      <c r="C1483" t="s">
        <v>4748</v>
      </c>
      <c r="D1483" t="s">
        <v>67</v>
      </c>
      <c r="E1483" t="s">
        <v>34</v>
      </c>
      <c r="F1483" t="str" cm="1">
        <f t="array" ref="F14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83" t="str">
        <f>IF(LEFT(Table1[[#This Row],[Section]],1)="C", "C-Batch", "Techno")</f>
        <v>C-Batch</v>
      </c>
      <c r="H1483" t="s">
        <v>4746</v>
      </c>
      <c r="I1483">
        <v>240</v>
      </c>
      <c r="J1483">
        <v>82</v>
      </c>
      <c r="K1483">
        <v>48</v>
      </c>
      <c r="L1483">
        <v>44</v>
      </c>
      <c r="M1483">
        <v>36</v>
      </c>
      <c r="N1483">
        <v>36</v>
      </c>
      <c r="O1483">
        <f>SUM(Table1[[#This Row],[Maths A]:[Che]])</f>
        <v>164</v>
      </c>
    </row>
    <row r="1484" spans="1:15" x14ac:dyDescent="0.25">
      <c r="A1484" t="s">
        <v>1020</v>
      </c>
      <c r="B1484" t="s">
        <v>1021</v>
      </c>
      <c r="C1484" t="s">
        <v>4748</v>
      </c>
      <c r="D1484" t="s">
        <v>15</v>
      </c>
      <c r="E1484" t="s">
        <v>52</v>
      </c>
      <c r="F1484" t="str" cm="1">
        <f t="array" ref="F14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84" t="str">
        <f>IF(LEFT(Table1[[#This Row],[Section]],1)="C", "C-Batch", "Techno")</f>
        <v>Techno</v>
      </c>
      <c r="H1484" t="s">
        <v>4746</v>
      </c>
      <c r="I1484">
        <v>240</v>
      </c>
      <c r="J1484">
        <v>66</v>
      </c>
      <c r="K1484">
        <v>44</v>
      </c>
      <c r="L1484">
        <v>40</v>
      </c>
      <c r="M1484">
        <v>36</v>
      </c>
      <c r="N1484">
        <v>36</v>
      </c>
      <c r="O1484">
        <f>SUM(Table1[[#This Row],[Maths A]:[Che]])</f>
        <v>156</v>
      </c>
    </row>
    <row r="1485" spans="1:15" x14ac:dyDescent="0.25">
      <c r="A1485" t="s">
        <v>1010</v>
      </c>
      <c r="B1485" t="s">
        <v>1011</v>
      </c>
      <c r="C1485" t="s">
        <v>4748</v>
      </c>
      <c r="D1485" t="s">
        <v>15</v>
      </c>
      <c r="E1485" t="s">
        <v>167</v>
      </c>
      <c r="F1485" t="str" cm="1">
        <f t="array" ref="F14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85" t="str">
        <f>IF(LEFT(Table1[[#This Row],[Section]],1)="C", "C-Batch", "Techno")</f>
        <v>Techno</v>
      </c>
      <c r="H1485" t="s">
        <v>4746</v>
      </c>
      <c r="I1485">
        <v>240</v>
      </c>
      <c r="J1485">
        <v>50</v>
      </c>
      <c r="K1485">
        <v>48</v>
      </c>
      <c r="L1485">
        <v>48</v>
      </c>
      <c r="M1485">
        <v>40</v>
      </c>
      <c r="N1485">
        <v>36</v>
      </c>
      <c r="O1485">
        <f>SUM(Table1[[#This Row],[Maths A]:[Che]])</f>
        <v>172</v>
      </c>
    </row>
    <row r="1486" spans="1:15" x14ac:dyDescent="0.25">
      <c r="A1486" t="s">
        <v>4666</v>
      </c>
      <c r="B1486" t="s">
        <v>4667</v>
      </c>
      <c r="C1486" t="s">
        <v>4748</v>
      </c>
      <c r="D1486" t="s">
        <v>15</v>
      </c>
      <c r="E1486" t="s">
        <v>260</v>
      </c>
      <c r="F1486" t="str" cm="1">
        <f t="array" ref="F14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86" t="str">
        <f>IF(LEFT(Table1[[#This Row],[Section]],1)="C", "C-Batch", "Techno")</f>
        <v>C-Batch</v>
      </c>
      <c r="H1486" t="s">
        <v>4746</v>
      </c>
      <c r="I1486">
        <v>240</v>
      </c>
      <c r="J1486">
        <v>91</v>
      </c>
      <c r="K1486">
        <v>44</v>
      </c>
      <c r="L1486">
        <v>44</v>
      </c>
      <c r="M1486">
        <v>32</v>
      </c>
      <c r="N1486">
        <v>24</v>
      </c>
      <c r="O1486">
        <f>SUM(Table1[[#This Row],[Maths A]:[Che]])</f>
        <v>144</v>
      </c>
    </row>
    <row r="1487" spans="1:15" x14ac:dyDescent="0.25">
      <c r="A1487" t="s">
        <v>2437</v>
      </c>
      <c r="B1487" t="s">
        <v>2438</v>
      </c>
      <c r="C1487" t="s">
        <v>4748</v>
      </c>
      <c r="D1487" t="s">
        <v>67</v>
      </c>
      <c r="E1487" t="s">
        <v>394</v>
      </c>
      <c r="F1487" t="str" cm="1">
        <f t="array" ref="F14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87" t="str">
        <f>IF(LEFT(Table1[[#This Row],[Section]],1)="C", "C-Batch", "Techno")</f>
        <v>Techno</v>
      </c>
      <c r="H1487" t="s">
        <v>4746</v>
      </c>
      <c r="I1487">
        <v>240</v>
      </c>
      <c r="J1487">
        <v>53</v>
      </c>
      <c r="K1487">
        <v>48</v>
      </c>
      <c r="L1487">
        <v>48</v>
      </c>
      <c r="M1487">
        <v>32</v>
      </c>
      <c r="N1487">
        <v>20</v>
      </c>
      <c r="O1487">
        <f>SUM(Table1[[#This Row],[Maths A]:[Che]])</f>
        <v>148</v>
      </c>
    </row>
    <row r="1488" spans="1:15" x14ac:dyDescent="0.25">
      <c r="A1488" t="s">
        <v>4314</v>
      </c>
      <c r="B1488" t="s">
        <v>4315</v>
      </c>
      <c r="C1488" t="s">
        <v>4748</v>
      </c>
      <c r="D1488" t="s">
        <v>67</v>
      </c>
      <c r="E1488" t="s">
        <v>115</v>
      </c>
      <c r="F1488" t="str" cm="1">
        <f t="array" ref="F14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88" t="str">
        <f>IF(LEFT(Table1[[#This Row],[Section]],1)="C", "C-Batch", "Techno")</f>
        <v>C-Batch</v>
      </c>
      <c r="H1488" t="s">
        <v>4746</v>
      </c>
      <c r="I1488">
        <v>240</v>
      </c>
      <c r="J1488">
        <v>2</v>
      </c>
      <c r="K1488">
        <v>60</v>
      </c>
      <c r="L1488">
        <v>56</v>
      </c>
      <c r="M1488">
        <v>52</v>
      </c>
      <c r="N1488">
        <v>28</v>
      </c>
      <c r="O1488">
        <f>SUM(Table1[[#This Row],[Maths A]:[Che]])</f>
        <v>196</v>
      </c>
    </row>
    <row r="1489" spans="1:15" x14ac:dyDescent="0.25">
      <c r="A1489" t="s">
        <v>3999</v>
      </c>
      <c r="B1489" t="s">
        <v>4000</v>
      </c>
      <c r="C1489" t="s">
        <v>4748</v>
      </c>
      <c r="D1489" t="s">
        <v>15</v>
      </c>
      <c r="E1489" t="s">
        <v>472</v>
      </c>
      <c r="F1489" t="str" cm="1">
        <f t="array" ref="F14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89" t="str">
        <f>IF(LEFT(Table1[[#This Row],[Section]],1)="C", "C-Batch", "Techno")</f>
        <v>Techno</v>
      </c>
      <c r="H1489" t="s">
        <v>4746</v>
      </c>
      <c r="I1489">
        <v>240</v>
      </c>
      <c r="J1489">
        <v>46</v>
      </c>
      <c r="K1489">
        <v>44</v>
      </c>
      <c r="L1489">
        <v>40</v>
      </c>
      <c r="M1489">
        <v>36</v>
      </c>
      <c r="N1489">
        <v>48</v>
      </c>
      <c r="O1489">
        <f>SUM(Table1[[#This Row],[Maths A]:[Che]])</f>
        <v>168</v>
      </c>
    </row>
    <row r="1490" spans="1:15" x14ac:dyDescent="0.25">
      <c r="A1490" t="s">
        <v>464</v>
      </c>
      <c r="B1490" t="s">
        <v>465</v>
      </c>
      <c r="C1490" t="s">
        <v>4748</v>
      </c>
      <c r="D1490" t="s">
        <v>67</v>
      </c>
      <c r="E1490" t="s">
        <v>394</v>
      </c>
      <c r="F1490" t="str" cm="1">
        <f t="array" ref="F14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90" t="str">
        <f>IF(LEFT(Table1[[#This Row],[Section]],1)="C", "C-Batch", "Techno")</f>
        <v>Techno</v>
      </c>
      <c r="H1490" t="s">
        <v>4746</v>
      </c>
      <c r="I1490">
        <v>240</v>
      </c>
      <c r="J1490">
        <v>7</v>
      </c>
      <c r="K1490">
        <v>60</v>
      </c>
      <c r="L1490">
        <v>56</v>
      </c>
      <c r="M1490">
        <v>52</v>
      </c>
      <c r="N1490">
        <v>40</v>
      </c>
      <c r="O1490">
        <f>SUM(Table1[[#This Row],[Maths A]:[Che]])</f>
        <v>208</v>
      </c>
    </row>
    <row r="1491" spans="1:15" x14ac:dyDescent="0.25">
      <c r="A1491" t="s">
        <v>2189</v>
      </c>
      <c r="B1491" t="s">
        <v>2190</v>
      </c>
      <c r="C1491" t="s">
        <v>4748</v>
      </c>
      <c r="D1491" t="s">
        <v>67</v>
      </c>
      <c r="E1491" t="s">
        <v>483</v>
      </c>
      <c r="F1491" t="str" cm="1">
        <f t="array" ref="F14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91" t="str">
        <f>IF(LEFT(Table1[[#This Row],[Section]],1)="C", "C-Batch", "Techno")</f>
        <v>C-Batch</v>
      </c>
      <c r="H1491" t="s">
        <v>4746</v>
      </c>
      <c r="I1491">
        <v>240</v>
      </c>
      <c r="J1491">
        <v>35</v>
      </c>
      <c r="K1491">
        <v>40</v>
      </c>
      <c r="L1491">
        <v>40</v>
      </c>
      <c r="M1491">
        <v>36</v>
      </c>
      <c r="N1491">
        <v>44</v>
      </c>
      <c r="O1491">
        <f>SUM(Table1[[#This Row],[Maths A]:[Che]])</f>
        <v>160</v>
      </c>
    </row>
    <row r="1492" spans="1:15" x14ac:dyDescent="0.25">
      <c r="A1492" t="s">
        <v>397</v>
      </c>
      <c r="B1492" t="s">
        <v>398</v>
      </c>
      <c r="C1492" t="s">
        <v>4748</v>
      </c>
      <c r="D1492" t="s">
        <v>15</v>
      </c>
      <c r="E1492" t="s">
        <v>394</v>
      </c>
      <c r="F1492" t="str" cm="1">
        <f t="array" ref="F14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92" t="str">
        <f>IF(LEFT(Table1[[#This Row],[Section]],1)="C", "C-Batch", "Techno")</f>
        <v>Techno</v>
      </c>
      <c r="H1492" t="s">
        <v>4746</v>
      </c>
      <c r="I1492">
        <v>240</v>
      </c>
      <c r="J1492">
        <v>41</v>
      </c>
      <c r="K1492">
        <v>40</v>
      </c>
      <c r="L1492">
        <v>44</v>
      </c>
      <c r="M1492">
        <v>36</v>
      </c>
      <c r="N1492">
        <v>28</v>
      </c>
      <c r="O1492">
        <f>SUM(Table1[[#This Row],[Maths A]:[Che]])</f>
        <v>148</v>
      </c>
    </row>
    <row r="1493" spans="1:15" x14ac:dyDescent="0.25">
      <c r="A1493" t="s">
        <v>2644</v>
      </c>
      <c r="B1493" t="s">
        <v>2645</v>
      </c>
      <c r="C1493" t="s">
        <v>4748</v>
      </c>
      <c r="D1493" t="s">
        <v>67</v>
      </c>
      <c r="E1493" t="s">
        <v>394</v>
      </c>
      <c r="F1493" t="str" cm="1">
        <f t="array" ref="F14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93" t="str">
        <f>IF(LEFT(Table1[[#This Row],[Section]],1)="C", "C-Batch", "Techno")</f>
        <v>Techno</v>
      </c>
      <c r="H1493" t="s">
        <v>4746</v>
      </c>
      <c r="I1493">
        <v>240</v>
      </c>
      <c r="J1493">
        <v>1</v>
      </c>
      <c r="K1493">
        <v>56</v>
      </c>
      <c r="L1493">
        <v>60</v>
      </c>
      <c r="M1493">
        <v>56</v>
      </c>
      <c r="N1493">
        <v>24</v>
      </c>
      <c r="O1493">
        <f>SUM(Table1[[#This Row],[Maths A]:[Che]])</f>
        <v>196</v>
      </c>
    </row>
    <row r="1494" spans="1:15" x14ac:dyDescent="0.25">
      <c r="A1494" t="s">
        <v>3891</v>
      </c>
      <c r="B1494" t="s">
        <v>3892</v>
      </c>
      <c r="C1494" t="s">
        <v>4748</v>
      </c>
      <c r="D1494" t="s">
        <v>67</v>
      </c>
      <c r="E1494" t="s">
        <v>233</v>
      </c>
      <c r="F1494" t="str" cm="1">
        <f t="array" ref="F14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94" t="str">
        <f>IF(LEFT(Table1[[#This Row],[Section]],1)="C", "C-Batch", "Techno")</f>
        <v>C-Batch</v>
      </c>
      <c r="H1494" t="s">
        <v>4746</v>
      </c>
      <c r="I1494">
        <v>240</v>
      </c>
      <c r="J1494">
        <v>69</v>
      </c>
      <c r="K1494">
        <v>40</v>
      </c>
      <c r="L1494">
        <v>36</v>
      </c>
      <c r="M1494">
        <v>40</v>
      </c>
      <c r="N1494">
        <v>48</v>
      </c>
      <c r="O1494">
        <f>SUM(Table1[[#This Row],[Maths A]:[Che]])</f>
        <v>164</v>
      </c>
    </row>
    <row r="1495" spans="1:15" x14ac:dyDescent="0.25">
      <c r="A1495" t="s">
        <v>1894</v>
      </c>
      <c r="B1495" t="s">
        <v>1895</v>
      </c>
      <c r="C1495" t="s">
        <v>4748</v>
      </c>
      <c r="D1495" t="s">
        <v>67</v>
      </c>
      <c r="E1495" t="s">
        <v>373</v>
      </c>
      <c r="F1495" t="str" cm="1">
        <f t="array" ref="F14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495" t="str">
        <f>IF(LEFT(Table1[[#This Row],[Section]],1)="C", "C-Batch", "Techno")</f>
        <v>Techno</v>
      </c>
      <c r="H1495" t="s">
        <v>4746</v>
      </c>
      <c r="I1495">
        <v>240</v>
      </c>
      <c r="J1495">
        <v>11</v>
      </c>
      <c r="K1495">
        <v>48</v>
      </c>
      <c r="L1495">
        <v>52</v>
      </c>
      <c r="M1495">
        <v>44</v>
      </c>
      <c r="N1495">
        <v>36</v>
      </c>
      <c r="O1495">
        <f>SUM(Table1[[#This Row],[Maths A]:[Che]])</f>
        <v>180</v>
      </c>
    </row>
    <row r="1496" spans="1:15" x14ac:dyDescent="0.25">
      <c r="A1496" t="s">
        <v>1434</v>
      </c>
      <c r="B1496" t="s">
        <v>1435</v>
      </c>
      <c r="C1496" t="s">
        <v>4748</v>
      </c>
      <c r="D1496" t="s">
        <v>67</v>
      </c>
      <c r="E1496" t="s">
        <v>159</v>
      </c>
      <c r="F1496" t="str" cm="1">
        <f t="array" ref="F14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496" t="str">
        <f>IF(LEFT(Table1[[#This Row],[Section]],1)="C", "C-Batch", "Techno")</f>
        <v>C-Batch</v>
      </c>
      <c r="H1496" t="s">
        <v>4746</v>
      </c>
      <c r="I1496">
        <v>240</v>
      </c>
      <c r="J1496">
        <v>28</v>
      </c>
      <c r="K1496">
        <v>44</v>
      </c>
      <c r="L1496">
        <v>48</v>
      </c>
      <c r="M1496">
        <v>48</v>
      </c>
      <c r="N1496">
        <v>44</v>
      </c>
      <c r="O1496">
        <f>SUM(Table1[[#This Row],[Maths A]:[Che]])</f>
        <v>184</v>
      </c>
    </row>
    <row r="1497" spans="1:15" x14ac:dyDescent="0.25">
      <c r="A1497" t="s">
        <v>3836</v>
      </c>
      <c r="B1497" t="s">
        <v>1437</v>
      </c>
      <c r="C1497" t="s">
        <v>4748</v>
      </c>
      <c r="D1497" t="s">
        <v>15</v>
      </c>
      <c r="E1497" t="s">
        <v>26</v>
      </c>
      <c r="F1497" t="str" cm="1">
        <f t="array" ref="F14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97" t="str">
        <f>IF(LEFT(Table1[[#This Row],[Section]],1)="C", "C-Batch", "Techno")</f>
        <v>Techno</v>
      </c>
      <c r="H1497" t="s">
        <v>4746</v>
      </c>
      <c r="I1497">
        <v>240</v>
      </c>
      <c r="J1497">
        <v>99</v>
      </c>
      <c r="K1497">
        <v>40</v>
      </c>
      <c r="L1497">
        <v>36</v>
      </c>
      <c r="M1497">
        <v>40</v>
      </c>
      <c r="N1497">
        <v>40</v>
      </c>
      <c r="O1497">
        <f>SUM(Table1[[#This Row],[Maths A]:[Che]])</f>
        <v>156</v>
      </c>
    </row>
    <row r="1498" spans="1:15" x14ac:dyDescent="0.25">
      <c r="A1498" t="s">
        <v>1588</v>
      </c>
      <c r="B1498" t="s">
        <v>1589</v>
      </c>
      <c r="C1498" t="s">
        <v>4748</v>
      </c>
      <c r="D1498" t="s">
        <v>15</v>
      </c>
      <c r="E1498" t="s">
        <v>483</v>
      </c>
      <c r="F1498" t="str" cm="1">
        <f t="array" ref="F14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498" t="str">
        <f>IF(LEFT(Table1[[#This Row],[Section]],1)="C", "C-Batch", "Techno")</f>
        <v>C-Batch</v>
      </c>
      <c r="H1498" t="s">
        <v>4746</v>
      </c>
      <c r="I1498">
        <v>240</v>
      </c>
      <c r="J1498">
        <v>74</v>
      </c>
      <c r="K1498">
        <v>40</v>
      </c>
      <c r="L1498">
        <v>40</v>
      </c>
      <c r="M1498">
        <v>32</v>
      </c>
      <c r="N1498">
        <v>32</v>
      </c>
      <c r="O1498">
        <f>SUM(Table1[[#This Row],[Maths A]:[Che]])</f>
        <v>144</v>
      </c>
    </row>
    <row r="1499" spans="1:15" x14ac:dyDescent="0.25">
      <c r="A1499" t="s">
        <v>2659</v>
      </c>
      <c r="B1499" t="s">
        <v>2660</v>
      </c>
      <c r="C1499" t="s">
        <v>4748</v>
      </c>
      <c r="D1499" t="s">
        <v>67</v>
      </c>
      <c r="E1499" t="s">
        <v>85</v>
      </c>
      <c r="F1499" t="str" cm="1">
        <f t="array" ref="F14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499" t="str">
        <f>IF(LEFT(Table1[[#This Row],[Section]],1)="C", "C-Batch", "Techno")</f>
        <v>Techno</v>
      </c>
      <c r="H1499" t="s">
        <v>4746</v>
      </c>
      <c r="I1499">
        <v>240</v>
      </c>
      <c r="J1499">
        <v>82</v>
      </c>
      <c r="K1499">
        <v>48</v>
      </c>
      <c r="L1499">
        <v>44</v>
      </c>
      <c r="M1499">
        <v>36</v>
      </c>
      <c r="N1499">
        <v>36</v>
      </c>
      <c r="O1499">
        <f>SUM(Table1[[#This Row],[Maths A]:[Che]])</f>
        <v>164</v>
      </c>
    </row>
    <row r="1500" spans="1:15" x14ac:dyDescent="0.25">
      <c r="A1500" t="s">
        <v>4382</v>
      </c>
      <c r="B1500" t="s">
        <v>4383</v>
      </c>
      <c r="C1500" t="s">
        <v>4748</v>
      </c>
      <c r="D1500" t="s">
        <v>15</v>
      </c>
      <c r="E1500" t="s">
        <v>52</v>
      </c>
      <c r="F1500" t="str" cm="1">
        <f t="array" ref="F15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00" t="str">
        <f>IF(LEFT(Table1[[#This Row],[Section]],1)="C", "C-Batch", "Techno")</f>
        <v>Techno</v>
      </c>
      <c r="H1500" t="s">
        <v>4746</v>
      </c>
      <c r="I1500">
        <v>240</v>
      </c>
      <c r="J1500">
        <v>12</v>
      </c>
      <c r="K1500">
        <v>48</v>
      </c>
      <c r="L1500">
        <v>52</v>
      </c>
      <c r="M1500">
        <v>48</v>
      </c>
      <c r="N1500">
        <v>24</v>
      </c>
      <c r="O1500">
        <f>SUM(Table1[[#This Row],[Maths A]:[Che]])</f>
        <v>172</v>
      </c>
    </row>
    <row r="1501" spans="1:15" x14ac:dyDescent="0.25">
      <c r="A1501" t="s">
        <v>3392</v>
      </c>
      <c r="B1501" t="s">
        <v>3393</v>
      </c>
      <c r="C1501" t="s">
        <v>4748</v>
      </c>
      <c r="D1501" t="s">
        <v>15</v>
      </c>
      <c r="E1501" t="s">
        <v>483</v>
      </c>
      <c r="F1501" t="str" cm="1">
        <f t="array" ref="F15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01" t="str">
        <f>IF(LEFT(Table1[[#This Row],[Section]],1)="C", "C-Batch", "Techno")</f>
        <v>C-Batch</v>
      </c>
      <c r="H1501" t="s">
        <v>4746</v>
      </c>
      <c r="I1501">
        <v>240</v>
      </c>
      <c r="J1501">
        <v>54</v>
      </c>
      <c r="K1501">
        <v>48</v>
      </c>
      <c r="L1501">
        <v>40</v>
      </c>
      <c r="M1501">
        <v>32</v>
      </c>
      <c r="N1501">
        <v>48</v>
      </c>
      <c r="O1501">
        <f>SUM(Table1[[#This Row],[Maths A]:[Che]])</f>
        <v>168</v>
      </c>
    </row>
    <row r="1502" spans="1:15" x14ac:dyDescent="0.25">
      <c r="A1502" t="s">
        <v>2827</v>
      </c>
      <c r="B1502" t="s">
        <v>2828</v>
      </c>
      <c r="C1502" t="s">
        <v>4748</v>
      </c>
      <c r="D1502" t="s">
        <v>15</v>
      </c>
      <c r="E1502" t="s">
        <v>138</v>
      </c>
      <c r="F1502" t="str" cm="1">
        <f t="array" ref="F15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02" t="str">
        <f>IF(LEFT(Table1[[#This Row],[Section]],1)="C", "C-Batch", "Techno")</f>
        <v>C-Batch</v>
      </c>
      <c r="H1502" t="s">
        <v>4746</v>
      </c>
      <c r="I1502">
        <v>240</v>
      </c>
      <c r="J1502">
        <v>75</v>
      </c>
      <c r="K1502">
        <v>44</v>
      </c>
      <c r="L1502">
        <v>44</v>
      </c>
      <c r="M1502">
        <v>32</v>
      </c>
      <c r="N1502">
        <v>32</v>
      </c>
      <c r="O1502">
        <f>SUM(Table1[[#This Row],[Maths A]:[Che]])</f>
        <v>152</v>
      </c>
    </row>
    <row r="1503" spans="1:15" x14ac:dyDescent="0.25">
      <c r="A1503" t="s">
        <v>4122</v>
      </c>
      <c r="B1503" t="s">
        <v>1438</v>
      </c>
      <c r="C1503" t="s">
        <v>4748</v>
      </c>
      <c r="D1503" t="s">
        <v>67</v>
      </c>
      <c r="E1503" t="s">
        <v>472</v>
      </c>
      <c r="F1503" t="str" cm="1">
        <f t="array" ref="F15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03" t="str">
        <f>IF(LEFT(Table1[[#This Row],[Section]],1)="C", "C-Batch", "Techno")</f>
        <v>Techno</v>
      </c>
      <c r="H1503" t="s">
        <v>4746</v>
      </c>
      <c r="I1503">
        <v>240</v>
      </c>
      <c r="J1503">
        <v>82</v>
      </c>
      <c r="K1503">
        <v>48</v>
      </c>
      <c r="L1503">
        <v>40</v>
      </c>
      <c r="M1503">
        <v>36</v>
      </c>
      <c r="N1503">
        <v>44</v>
      </c>
      <c r="O1503">
        <f>SUM(Table1[[#This Row],[Maths A]:[Che]])</f>
        <v>168</v>
      </c>
    </row>
    <row r="1504" spans="1:15" x14ac:dyDescent="0.25">
      <c r="A1504" t="s">
        <v>1513</v>
      </c>
      <c r="B1504" t="s">
        <v>1514</v>
      </c>
      <c r="C1504" t="s">
        <v>4748</v>
      </c>
      <c r="D1504" t="s">
        <v>15</v>
      </c>
      <c r="E1504" t="s">
        <v>260</v>
      </c>
      <c r="F1504" t="str" cm="1">
        <f t="array" ref="F15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04" t="str">
        <f>IF(LEFT(Table1[[#This Row],[Section]],1)="C", "C-Batch", "Techno")</f>
        <v>C-Batch</v>
      </c>
      <c r="H1504" t="s">
        <v>4746</v>
      </c>
      <c r="I1504">
        <v>240</v>
      </c>
      <c r="J1504">
        <v>1</v>
      </c>
      <c r="K1504">
        <v>56</v>
      </c>
      <c r="L1504">
        <v>60</v>
      </c>
      <c r="M1504">
        <v>52</v>
      </c>
      <c r="N1504">
        <v>20</v>
      </c>
      <c r="O1504">
        <f>SUM(Table1[[#This Row],[Maths A]:[Che]])</f>
        <v>188</v>
      </c>
    </row>
    <row r="1505" spans="1:15" x14ac:dyDescent="0.25">
      <c r="A1505" t="s">
        <v>4507</v>
      </c>
      <c r="B1505" t="s">
        <v>4508</v>
      </c>
      <c r="C1505" t="s">
        <v>4748</v>
      </c>
      <c r="D1505" t="s">
        <v>67</v>
      </c>
      <c r="E1505" t="s">
        <v>373</v>
      </c>
      <c r="F1505" t="str" cm="1">
        <f t="array" ref="F15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05" t="str">
        <f>IF(LEFT(Table1[[#This Row],[Section]],1)="C", "C-Batch", "Techno")</f>
        <v>Techno</v>
      </c>
      <c r="H1505" t="s">
        <v>4746</v>
      </c>
      <c r="I1505">
        <v>240</v>
      </c>
      <c r="J1505">
        <v>6</v>
      </c>
      <c r="K1505">
        <v>56</v>
      </c>
      <c r="L1505">
        <v>60</v>
      </c>
      <c r="M1505">
        <v>56</v>
      </c>
      <c r="N1505">
        <v>52</v>
      </c>
      <c r="O1505">
        <f>SUM(Table1[[#This Row],[Maths A]:[Che]])</f>
        <v>224</v>
      </c>
    </row>
    <row r="1506" spans="1:15" x14ac:dyDescent="0.25">
      <c r="A1506" t="s">
        <v>2625</v>
      </c>
      <c r="B1506" t="s">
        <v>2626</v>
      </c>
      <c r="C1506" t="s">
        <v>4748</v>
      </c>
      <c r="D1506" t="s">
        <v>67</v>
      </c>
      <c r="E1506" t="s">
        <v>377</v>
      </c>
      <c r="F1506" t="str" cm="1">
        <f t="array" ref="F15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06" t="str">
        <f>IF(LEFT(Table1[[#This Row],[Section]],1)="C", "C-Batch", "Techno")</f>
        <v>C-Batch</v>
      </c>
      <c r="H1506" t="s">
        <v>4746</v>
      </c>
      <c r="I1506">
        <v>240</v>
      </c>
      <c r="J1506">
        <v>97</v>
      </c>
      <c r="K1506">
        <v>40</v>
      </c>
      <c r="L1506">
        <v>44</v>
      </c>
      <c r="M1506">
        <v>36</v>
      </c>
      <c r="N1506">
        <v>44</v>
      </c>
      <c r="O1506">
        <f>SUM(Table1[[#This Row],[Maths A]:[Che]])</f>
        <v>164</v>
      </c>
    </row>
    <row r="1507" spans="1:15" x14ac:dyDescent="0.25">
      <c r="A1507" t="s">
        <v>3305</v>
      </c>
      <c r="B1507" t="s">
        <v>3306</v>
      </c>
      <c r="C1507" t="s">
        <v>4748</v>
      </c>
      <c r="D1507" t="s">
        <v>67</v>
      </c>
      <c r="E1507" t="s">
        <v>122</v>
      </c>
      <c r="F1507" t="str" cm="1">
        <f t="array" ref="F15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07" t="str">
        <f>IF(LEFT(Table1[[#This Row],[Section]],1)="C", "C-Batch", "Techno")</f>
        <v>Techno</v>
      </c>
      <c r="H1507" t="s">
        <v>4746</v>
      </c>
      <c r="I1507">
        <v>240</v>
      </c>
      <c r="J1507">
        <v>24</v>
      </c>
      <c r="K1507">
        <v>44</v>
      </c>
      <c r="L1507">
        <v>52</v>
      </c>
      <c r="M1507">
        <v>48</v>
      </c>
      <c r="N1507">
        <v>44</v>
      </c>
      <c r="O1507">
        <f>SUM(Table1[[#This Row],[Maths A]:[Che]])</f>
        <v>188</v>
      </c>
    </row>
    <row r="1508" spans="1:15" x14ac:dyDescent="0.25">
      <c r="A1508" t="s">
        <v>799</v>
      </c>
      <c r="B1508" t="s">
        <v>800</v>
      </c>
      <c r="C1508" t="s">
        <v>4748</v>
      </c>
      <c r="D1508" t="s">
        <v>67</v>
      </c>
      <c r="E1508" t="s">
        <v>472</v>
      </c>
      <c r="F1508" t="str" cm="1">
        <f t="array" ref="F15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08" t="str">
        <f>IF(LEFT(Table1[[#This Row],[Section]],1)="C", "C-Batch", "Techno")</f>
        <v>Techno</v>
      </c>
      <c r="H1508" t="s">
        <v>4746</v>
      </c>
      <c r="I1508">
        <v>240</v>
      </c>
      <c r="J1508">
        <v>46</v>
      </c>
      <c r="K1508">
        <v>40</v>
      </c>
      <c r="L1508">
        <v>44</v>
      </c>
      <c r="M1508">
        <v>36</v>
      </c>
      <c r="N1508">
        <v>48</v>
      </c>
      <c r="O1508">
        <f>SUM(Table1[[#This Row],[Maths A]:[Che]])</f>
        <v>168</v>
      </c>
    </row>
    <row r="1509" spans="1:15" x14ac:dyDescent="0.25">
      <c r="A1509" t="s">
        <v>760</v>
      </c>
      <c r="B1509" t="s">
        <v>761</v>
      </c>
      <c r="C1509" t="s">
        <v>4748</v>
      </c>
      <c r="D1509" t="s">
        <v>67</v>
      </c>
      <c r="E1509" t="s">
        <v>159</v>
      </c>
      <c r="F1509" t="str" cm="1">
        <f t="array" ref="F15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09" t="str">
        <f>IF(LEFT(Table1[[#This Row],[Section]],1)="C", "C-Batch", "Techno")</f>
        <v>C-Batch</v>
      </c>
      <c r="H1509" t="s">
        <v>4746</v>
      </c>
      <c r="I1509">
        <v>240</v>
      </c>
      <c r="J1509">
        <v>71</v>
      </c>
      <c r="K1509">
        <v>40</v>
      </c>
      <c r="L1509">
        <v>40</v>
      </c>
      <c r="M1509">
        <v>36</v>
      </c>
      <c r="N1509">
        <v>32</v>
      </c>
      <c r="O1509">
        <f>SUM(Table1[[#This Row],[Maths A]:[Che]])</f>
        <v>148</v>
      </c>
    </row>
    <row r="1510" spans="1:15" x14ac:dyDescent="0.25">
      <c r="A1510" t="s">
        <v>3677</v>
      </c>
      <c r="B1510" t="s">
        <v>3678</v>
      </c>
      <c r="C1510" t="s">
        <v>4748</v>
      </c>
      <c r="D1510" t="s">
        <v>15</v>
      </c>
      <c r="E1510" t="s">
        <v>94</v>
      </c>
      <c r="F1510" t="str" cm="1">
        <f t="array" ref="F15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10" t="str">
        <f>IF(LEFT(Table1[[#This Row],[Section]],1)="C", "C-Batch", "Techno")</f>
        <v>C-Batch</v>
      </c>
      <c r="H1510" t="s">
        <v>4746</v>
      </c>
      <c r="I1510">
        <v>240</v>
      </c>
      <c r="J1510">
        <v>14</v>
      </c>
      <c r="K1510">
        <v>44</v>
      </c>
      <c r="L1510">
        <v>44</v>
      </c>
      <c r="M1510">
        <v>48</v>
      </c>
      <c r="N1510">
        <v>32</v>
      </c>
      <c r="O1510">
        <f>SUM(Table1[[#This Row],[Maths A]:[Che]])</f>
        <v>168</v>
      </c>
    </row>
    <row r="1511" spans="1:15" x14ac:dyDescent="0.25">
      <c r="A1511" t="s">
        <v>4219</v>
      </c>
      <c r="B1511" t="s">
        <v>4220</v>
      </c>
      <c r="C1511" t="s">
        <v>4748</v>
      </c>
      <c r="D1511" t="s">
        <v>67</v>
      </c>
      <c r="E1511" t="s">
        <v>219</v>
      </c>
      <c r="F1511" t="str" cm="1">
        <f t="array" ref="F15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11" t="str">
        <f>IF(LEFT(Table1[[#This Row],[Section]],1)="C", "C-Batch", "Techno")</f>
        <v>Techno</v>
      </c>
      <c r="H1511" t="s">
        <v>4746</v>
      </c>
      <c r="I1511">
        <v>240</v>
      </c>
      <c r="J1511">
        <v>43</v>
      </c>
      <c r="K1511">
        <v>36</v>
      </c>
      <c r="L1511">
        <v>44</v>
      </c>
      <c r="M1511">
        <v>32</v>
      </c>
      <c r="N1511">
        <v>48</v>
      </c>
      <c r="O1511">
        <f>SUM(Table1[[#This Row],[Maths A]:[Che]])</f>
        <v>160</v>
      </c>
    </row>
    <row r="1512" spans="1:15" x14ac:dyDescent="0.25">
      <c r="A1512" t="s">
        <v>3631</v>
      </c>
      <c r="B1512" t="s">
        <v>3632</v>
      </c>
      <c r="C1512" t="s">
        <v>4748</v>
      </c>
      <c r="D1512" t="s">
        <v>67</v>
      </c>
      <c r="E1512" t="s">
        <v>85</v>
      </c>
      <c r="F1512" t="str" cm="1">
        <f t="array" ref="F15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12" t="str">
        <f>IF(LEFT(Table1[[#This Row],[Section]],1)="C", "C-Batch", "Techno")</f>
        <v>Techno</v>
      </c>
      <c r="H1512" t="s">
        <v>4746</v>
      </c>
      <c r="I1512">
        <v>240</v>
      </c>
      <c r="J1512">
        <v>89</v>
      </c>
      <c r="K1512">
        <v>40</v>
      </c>
      <c r="L1512">
        <v>36</v>
      </c>
      <c r="M1512">
        <v>36</v>
      </c>
      <c r="N1512">
        <v>44</v>
      </c>
      <c r="O1512">
        <f>SUM(Table1[[#This Row],[Maths A]:[Che]])</f>
        <v>156</v>
      </c>
    </row>
    <row r="1513" spans="1:15" x14ac:dyDescent="0.25">
      <c r="A1513" t="s">
        <v>3886</v>
      </c>
      <c r="B1513" t="s">
        <v>3887</v>
      </c>
      <c r="C1513" t="s">
        <v>4748</v>
      </c>
      <c r="D1513" t="s">
        <v>15</v>
      </c>
      <c r="E1513" t="s">
        <v>94</v>
      </c>
      <c r="F1513" t="str" cm="1">
        <f t="array" ref="F15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13" t="str">
        <f>IF(LEFT(Table1[[#This Row],[Section]],1)="C", "C-Batch", "Techno")</f>
        <v>C-Batch</v>
      </c>
      <c r="H1513" t="s">
        <v>4746</v>
      </c>
      <c r="I1513">
        <v>240</v>
      </c>
      <c r="J1513">
        <v>19</v>
      </c>
      <c r="K1513">
        <v>52</v>
      </c>
      <c r="L1513">
        <v>52</v>
      </c>
      <c r="M1513">
        <v>48</v>
      </c>
      <c r="N1513">
        <v>28</v>
      </c>
      <c r="O1513">
        <f>SUM(Table1[[#This Row],[Maths A]:[Che]])</f>
        <v>180</v>
      </c>
    </row>
    <row r="1514" spans="1:15" x14ac:dyDescent="0.25">
      <c r="A1514" t="s">
        <v>1836</v>
      </c>
      <c r="B1514" t="s">
        <v>1837</v>
      </c>
      <c r="C1514" t="s">
        <v>4748</v>
      </c>
      <c r="D1514" t="s">
        <v>67</v>
      </c>
      <c r="E1514" t="s">
        <v>138</v>
      </c>
      <c r="F1514" t="str" cm="1">
        <f t="array" ref="F15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14" t="str">
        <f>IF(LEFT(Table1[[#This Row],[Section]],1)="C", "C-Batch", "Techno")</f>
        <v>C-Batch</v>
      </c>
      <c r="H1514" t="s">
        <v>4746</v>
      </c>
      <c r="I1514">
        <v>240</v>
      </c>
      <c r="J1514">
        <v>8</v>
      </c>
      <c r="K1514">
        <v>60</v>
      </c>
      <c r="L1514">
        <v>60</v>
      </c>
      <c r="M1514">
        <v>60</v>
      </c>
      <c r="N1514">
        <v>48</v>
      </c>
      <c r="O1514">
        <f>SUM(Table1[[#This Row],[Maths A]:[Che]])</f>
        <v>228</v>
      </c>
    </row>
    <row r="1515" spans="1:15" x14ac:dyDescent="0.25">
      <c r="A1515" t="s">
        <v>2649</v>
      </c>
      <c r="B1515" t="s">
        <v>2650</v>
      </c>
      <c r="C1515" t="s">
        <v>4748</v>
      </c>
      <c r="D1515" t="s">
        <v>15</v>
      </c>
      <c r="E1515" t="s">
        <v>34</v>
      </c>
      <c r="F1515" t="str" cm="1">
        <f t="array" ref="F15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15" t="str">
        <f>IF(LEFT(Table1[[#This Row],[Section]],1)="C", "C-Batch", "Techno")</f>
        <v>C-Batch</v>
      </c>
      <c r="H1515" t="s">
        <v>4746</v>
      </c>
      <c r="I1515">
        <v>240</v>
      </c>
      <c r="J1515">
        <v>94</v>
      </c>
      <c r="K1515">
        <v>48</v>
      </c>
      <c r="L1515">
        <v>44</v>
      </c>
      <c r="M1515">
        <v>36</v>
      </c>
      <c r="N1515">
        <v>48</v>
      </c>
      <c r="O1515">
        <f>SUM(Table1[[#This Row],[Maths A]:[Che]])</f>
        <v>176</v>
      </c>
    </row>
    <row r="1516" spans="1:15" x14ac:dyDescent="0.25">
      <c r="A1516" t="s">
        <v>740</v>
      </c>
      <c r="B1516" t="s">
        <v>741</v>
      </c>
      <c r="C1516" t="s">
        <v>4748</v>
      </c>
      <c r="D1516" t="s">
        <v>15</v>
      </c>
      <c r="E1516" t="s">
        <v>159</v>
      </c>
      <c r="F1516" t="str" cm="1">
        <f t="array" ref="F15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16" t="str">
        <f>IF(LEFT(Table1[[#This Row],[Section]],1)="C", "C-Batch", "Techno")</f>
        <v>C-Batch</v>
      </c>
      <c r="H1516" t="s">
        <v>4746</v>
      </c>
      <c r="I1516">
        <v>240</v>
      </c>
      <c r="J1516">
        <v>73</v>
      </c>
      <c r="K1516">
        <v>40</v>
      </c>
      <c r="L1516">
        <v>48</v>
      </c>
      <c r="M1516">
        <v>32</v>
      </c>
      <c r="N1516">
        <v>24</v>
      </c>
      <c r="O1516">
        <f>SUM(Table1[[#This Row],[Maths A]:[Che]])</f>
        <v>144</v>
      </c>
    </row>
    <row r="1517" spans="1:15" x14ac:dyDescent="0.25">
      <c r="A1517" t="s">
        <v>3579</v>
      </c>
      <c r="B1517" t="s">
        <v>3580</v>
      </c>
      <c r="C1517" t="s">
        <v>4748</v>
      </c>
      <c r="D1517" t="s">
        <v>67</v>
      </c>
      <c r="E1517" t="s">
        <v>167</v>
      </c>
      <c r="F1517" t="str" cm="1">
        <f t="array" ref="F15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17" t="str">
        <f>IF(LEFT(Table1[[#This Row],[Section]],1)="C", "C-Batch", "Techno")</f>
        <v>Techno</v>
      </c>
      <c r="H1517" t="s">
        <v>4746</v>
      </c>
      <c r="I1517">
        <v>240</v>
      </c>
      <c r="J1517">
        <v>11</v>
      </c>
      <c r="K1517">
        <v>48</v>
      </c>
      <c r="L1517">
        <v>48</v>
      </c>
      <c r="M1517">
        <v>44</v>
      </c>
      <c r="N1517">
        <v>16</v>
      </c>
      <c r="O1517">
        <f>SUM(Table1[[#This Row],[Maths A]:[Che]])</f>
        <v>156</v>
      </c>
    </row>
    <row r="1518" spans="1:15" x14ac:dyDescent="0.25">
      <c r="A1518" t="s">
        <v>924</v>
      </c>
      <c r="B1518" t="s">
        <v>925</v>
      </c>
      <c r="C1518" t="s">
        <v>4748</v>
      </c>
      <c r="D1518" t="s">
        <v>67</v>
      </c>
      <c r="E1518" t="s">
        <v>167</v>
      </c>
      <c r="F1518" t="str" cm="1">
        <f t="array" ref="F15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18" t="str">
        <f>IF(LEFT(Table1[[#This Row],[Section]],1)="C", "C-Batch", "Techno")</f>
        <v>Techno</v>
      </c>
      <c r="H1518" t="s">
        <v>4746</v>
      </c>
      <c r="I1518">
        <v>240</v>
      </c>
      <c r="J1518">
        <v>18</v>
      </c>
      <c r="K1518">
        <v>44</v>
      </c>
      <c r="L1518">
        <v>52</v>
      </c>
      <c r="M1518">
        <v>40</v>
      </c>
      <c r="N1518">
        <v>52</v>
      </c>
      <c r="O1518">
        <f>SUM(Table1[[#This Row],[Maths A]:[Che]])</f>
        <v>188</v>
      </c>
    </row>
    <row r="1519" spans="1:15" x14ac:dyDescent="0.25">
      <c r="A1519" t="s">
        <v>2920</v>
      </c>
      <c r="B1519" t="s">
        <v>2921</v>
      </c>
      <c r="C1519" t="s">
        <v>4748</v>
      </c>
      <c r="D1519" t="s">
        <v>67</v>
      </c>
      <c r="E1519" t="s">
        <v>167</v>
      </c>
      <c r="F1519" t="str" cm="1">
        <f t="array" ref="F15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19" t="str">
        <f>IF(LEFT(Table1[[#This Row],[Section]],1)="C", "C-Batch", "Techno")</f>
        <v>Techno</v>
      </c>
      <c r="H1519" t="s">
        <v>4746</v>
      </c>
      <c r="I1519">
        <v>240</v>
      </c>
      <c r="J1519">
        <v>68</v>
      </c>
      <c r="K1519">
        <v>44</v>
      </c>
      <c r="L1519">
        <v>44</v>
      </c>
      <c r="M1519">
        <v>36</v>
      </c>
      <c r="N1519">
        <v>44</v>
      </c>
      <c r="O1519">
        <f>SUM(Table1[[#This Row],[Maths A]:[Che]])</f>
        <v>168</v>
      </c>
    </row>
    <row r="1520" spans="1:15" x14ac:dyDescent="0.25">
      <c r="A1520" t="s">
        <v>942</v>
      </c>
      <c r="B1520" t="s">
        <v>943</v>
      </c>
      <c r="C1520" t="s">
        <v>4748</v>
      </c>
      <c r="D1520" t="s">
        <v>15</v>
      </c>
      <c r="E1520" t="s">
        <v>17</v>
      </c>
      <c r="F1520" t="str" cm="1">
        <f t="array" ref="F15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20" t="str">
        <f>IF(LEFT(Table1[[#This Row],[Section]],1)="C", "C-Batch", "Techno")</f>
        <v>C-Batch</v>
      </c>
      <c r="H1520" t="s">
        <v>4746</v>
      </c>
      <c r="I1520">
        <v>240</v>
      </c>
      <c r="J1520">
        <v>61</v>
      </c>
      <c r="K1520">
        <v>48</v>
      </c>
      <c r="L1520">
        <v>40</v>
      </c>
      <c r="M1520">
        <v>32</v>
      </c>
      <c r="N1520">
        <v>20</v>
      </c>
      <c r="O1520">
        <f>SUM(Table1[[#This Row],[Maths A]:[Che]])</f>
        <v>140</v>
      </c>
    </row>
    <row r="1521" spans="1:15" x14ac:dyDescent="0.25">
      <c r="A1521" t="s">
        <v>636</v>
      </c>
      <c r="B1521" t="s">
        <v>637</v>
      </c>
      <c r="C1521" t="s">
        <v>4748</v>
      </c>
      <c r="D1521" t="s">
        <v>15</v>
      </c>
      <c r="E1521" t="s">
        <v>233</v>
      </c>
      <c r="F1521" t="str" cm="1">
        <f t="array" ref="F15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21" t="str">
        <f>IF(LEFT(Table1[[#This Row],[Section]],1)="C", "C-Batch", "Techno")</f>
        <v>C-Batch</v>
      </c>
      <c r="H1521" t="s">
        <v>4746</v>
      </c>
      <c r="I1521">
        <v>240</v>
      </c>
      <c r="J1521">
        <v>44</v>
      </c>
      <c r="K1521">
        <v>40</v>
      </c>
      <c r="L1521">
        <v>36</v>
      </c>
      <c r="M1521">
        <v>40</v>
      </c>
      <c r="N1521">
        <v>32</v>
      </c>
      <c r="O1521">
        <f>SUM(Table1[[#This Row],[Maths A]:[Che]])</f>
        <v>148</v>
      </c>
    </row>
    <row r="1522" spans="1:15" x14ac:dyDescent="0.25">
      <c r="A1522" t="s">
        <v>3717</v>
      </c>
      <c r="B1522" t="s">
        <v>3718</v>
      </c>
      <c r="C1522" t="s">
        <v>4748</v>
      </c>
      <c r="D1522" t="s">
        <v>15</v>
      </c>
      <c r="E1522" t="s">
        <v>26</v>
      </c>
      <c r="F1522" t="str" cm="1">
        <f t="array" ref="F15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22" t="str">
        <f>IF(LEFT(Table1[[#This Row],[Section]],1)="C", "C-Batch", "Techno")</f>
        <v>Techno</v>
      </c>
      <c r="H1522" t="s">
        <v>4746</v>
      </c>
      <c r="I1522">
        <v>240</v>
      </c>
      <c r="J1522">
        <v>15</v>
      </c>
      <c r="K1522">
        <v>48</v>
      </c>
      <c r="L1522">
        <v>48</v>
      </c>
      <c r="M1522">
        <v>40</v>
      </c>
      <c r="N1522">
        <v>24</v>
      </c>
      <c r="O1522">
        <f>SUM(Table1[[#This Row],[Maths A]:[Che]])</f>
        <v>160</v>
      </c>
    </row>
    <row r="1523" spans="1:15" x14ac:dyDescent="0.25">
      <c r="A1523" t="s">
        <v>2852</v>
      </c>
      <c r="B1523" t="s">
        <v>2853</v>
      </c>
      <c r="C1523" t="s">
        <v>4748</v>
      </c>
      <c r="D1523" t="s">
        <v>67</v>
      </c>
      <c r="E1523" t="s">
        <v>410</v>
      </c>
      <c r="F1523" t="str" cm="1">
        <f t="array" ref="F15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23" t="str">
        <f>IF(LEFT(Table1[[#This Row],[Section]],1)="C", "C-Batch", "Techno")</f>
        <v>Techno</v>
      </c>
      <c r="H1523" t="s">
        <v>4746</v>
      </c>
      <c r="I1523">
        <v>240</v>
      </c>
      <c r="J1523">
        <v>74</v>
      </c>
      <c r="K1523">
        <v>40</v>
      </c>
      <c r="L1523">
        <v>48</v>
      </c>
      <c r="M1523">
        <v>36</v>
      </c>
      <c r="N1523">
        <v>52</v>
      </c>
      <c r="O1523">
        <f>SUM(Table1[[#This Row],[Maths A]:[Che]])</f>
        <v>176</v>
      </c>
    </row>
    <row r="1524" spans="1:15" x14ac:dyDescent="0.25">
      <c r="A1524" t="s">
        <v>3388</v>
      </c>
      <c r="B1524" t="s">
        <v>3389</v>
      </c>
      <c r="C1524" t="s">
        <v>4748</v>
      </c>
      <c r="D1524" t="s">
        <v>67</v>
      </c>
      <c r="E1524" t="s">
        <v>159</v>
      </c>
      <c r="F1524" t="str" cm="1">
        <f t="array" ref="F15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24" t="str">
        <f>IF(LEFT(Table1[[#This Row],[Section]],1)="C", "C-Batch", "Techno")</f>
        <v>C-Batch</v>
      </c>
      <c r="H1524" t="s">
        <v>4746</v>
      </c>
      <c r="I1524">
        <v>240</v>
      </c>
      <c r="J1524">
        <v>36</v>
      </c>
      <c r="K1524">
        <v>36</v>
      </c>
      <c r="L1524">
        <v>44</v>
      </c>
      <c r="M1524">
        <v>40</v>
      </c>
      <c r="N1524">
        <v>40</v>
      </c>
      <c r="O1524">
        <f>SUM(Table1[[#This Row],[Maths A]:[Che]])</f>
        <v>160</v>
      </c>
    </row>
    <row r="1525" spans="1:15" x14ac:dyDescent="0.25">
      <c r="A1525" t="s">
        <v>2550</v>
      </c>
      <c r="B1525" t="s">
        <v>2551</v>
      </c>
      <c r="C1525" t="s">
        <v>4748</v>
      </c>
      <c r="D1525" t="s">
        <v>67</v>
      </c>
      <c r="E1525" t="s">
        <v>85</v>
      </c>
      <c r="F1525" t="str" cm="1">
        <f t="array" ref="F15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25" t="str">
        <f>IF(LEFT(Table1[[#This Row],[Section]],1)="C", "C-Batch", "Techno")</f>
        <v>Techno</v>
      </c>
      <c r="H1525" t="s">
        <v>4746</v>
      </c>
      <c r="I1525">
        <v>240</v>
      </c>
      <c r="J1525">
        <v>82</v>
      </c>
      <c r="K1525">
        <v>44</v>
      </c>
      <c r="L1525">
        <v>44</v>
      </c>
      <c r="M1525">
        <v>44</v>
      </c>
      <c r="N1525">
        <v>28</v>
      </c>
      <c r="O1525">
        <f>SUM(Table1[[#This Row],[Maths A]:[Che]])</f>
        <v>160</v>
      </c>
    </row>
    <row r="1526" spans="1:15" x14ac:dyDescent="0.25">
      <c r="A1526" t="s">
        <v>4231</v>
      </c>
      <c r="B1526" t="s">
        <v>4232</v>
      </c>
      <c r="C1526" t="s">
        <v>4748</v>
      </c>
      <c r="D1526" t="s">
        <v>67</v>
      </c>
      <c r="E1526" t="s">
        <v>219</v>
      </c>
      <c r="F1526" t="str" cm="1">
        <f t="array" ref="F15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26" t="str">
        <f>IF(LEFT(Table1[[#This Row],[Section]],1)="C", "C-Batch", "Techno")</f>
        <v>Techno</v>
      </c>
      <c r="H1526" t="s">
        <v>4746</v>
      </c>
      <c r="I1526">
        <v>240</v>
      </c>
      <c r="J1526">
        <v>73</v>
      </c>
      <c r="K1526">
        <v>40</v>
      </c>
      <c r="L1526">
        <v>48</v>
      </c>
      <c r="M1526">
        <v>40</v>
      </c>
      <c r="N1526">
        <v>24</v>
      </c>
      <c r="O1526">
        <f>SUM(Table1[[#This Row],[Maths A]:[Che]])</f>
        <v>152</v>
      </c>
    </row>
    <row r="1527" spans="1:15" x14ac:dyDescent="0.25">
      <c r="A1527" t="s">
        <v>1444</v>
      </c>
      <c r="B1527" t="s">
        <v>1445</v>
      </c>
      <c r="C1527" t="s">
        <v>4748</v>
      </c>
      <c r="D1527" t="s">
        <v>15</v>
      </c>
      <c r="E1527" t="s">
        <v>115</v>
      </c>
      <c r="F1527" t="str" cm="1">
        <f t="array" ref="F15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27" t="str">
        <f>IF(LEFT(Table1[[#This Row],[Section]],1)="C", "C-Batch", "Techno")</f>
        <v>C-Batch</v>
      </c>
      <c r="H1527" t="s">
        <v>4746</v>
      </c>
      <c r="I1527">
        <v>240</v>
      </c>
      <c r="J1527">
        <v>58</v>
      </c>
      <c r="K1527">
        <v>44</v>
      </c>
      <c r="L1527">
        <v>40</v>
      </c>
      <c r="M1527">
        <v>36</v>
      </c>
      <c r="N1527">
        <v>20</v>
      </c>
      <c r="O1527">
        <f>SUM(Table1[[#This Row],[Maths A]:[Che]])</f>
        <v>140</v>
      </c>
    </row>
    <row r="1528" spans="1:15" x14ac:dyDescent="0.25">
      <c r="A1528" t="s">
        <v>3961</v>
      </c>
      <c r="B1528" t="s">
        <v>3962</v>
      </c>
      <c r="C1528" t="s">
        <v>4748</v>
      </c>
      <c r="D1528" t="s">
        <v>67</v>
      </c>
      <c r="E1528" t="s">
        <v>138</v>
      </c>
      <c r="F1528" t="str" cm="1">
        <f t="array" ref="F15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28" t="str">
        <f>IF(LEFT(Table1[[#This Row],[Section]],1)="C", "C-Batch", "Techno")</f>
        <v>C-Batch</v>
      </c>
      <c r="H1528" t="s">
        <v>4746</v>
      </c>
      <c r="I1528">
        <v>240</v>
      </c>
      <c r="J1528">
        <v>60</v>
      </c>
      <c r="K1528">
        <v>44</v>
      </c>
      <c r="L1528">
        <v>40</v>
      </c>
      <c r="M1528">
        <v>36</v>
      </c>
      <c r="N1528">
        <v>28</v>
      </c>
      <c r="O1528">
        <f>SUM(Table1[[#This Row],[Maths A]:[Che]])</f>
        <v>148</v>
      </c>
    </row>
    <row r="1529" spans="1:15" x14ac:dyDescent="0.25">
      <c r="A1529" t="s">
        <v>1994</v>
      </c>
      <c r="B1529" t="s">
        <v>1995</v>
      </c>
      <c r="C1529" t="s">
        <v>4748</v>
      </c>
      <c r="D1529" t="s">
        <v>67</v>
      </c>
      <c r="E1529" t="s">
        <v>159</v>
      </c>
      <c r="F1529" t="str" cm="1">
        <f t="array" ref="F15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29" t="str">
        <f>IF(LEFT(Table1[[#This Row],[Section]],1)="C", "C-Batch", "Techno")</f>
        <v>C-Batch</v>
      </c>
      <c r="H1529" t="s">
        <v>4746</v>
      </c>
      <c r="I1529">
        <v>240</v>
      </c>
      <c r="J1529">
        <v>75</v>
      </c>
      <c r="K1529">
        <v>48</v>
      </c>
      <c r="L1529">
        <v>44</v>
      </c>
      <c r="M1529">
        <v>32</v>
      </c>
      <c r="N1529">
        <v>44</v>
      </c>
      <c r="O1529">
        <f>SUM(Table1[[#This Row],[Maths A]:[Che]])</f>
        <v>168</v>
      </c>
    </row>
    <row r="1530" spans="1:15" x14ac:dyDescent="0.25">
      <c r="A1530" t="s">
        <v>3603</v>
      </c>
      <c r="B1530" t="s">
        <v>3604</v>
      </c>
      <c r="C1530" t="s">
        <v>4748</v>
      </c>
      <c r="D1530" t="s">
        <v>15</v>
      </c>
      <c r="E1530" t="s">
        <v>85</v>
      </c>
      <c r="F1530" t="str" cm="1">
        <f t="array" ref="F15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30" t="str">
        <f>IF(LEFT(Table1[[#This Row],[Section]],1)="C", "C-Batch", "Techno")</f>
        <v>Techno</v>
      </c>
      <c r="H1530" t="s">
        <v>4746</v>
      </c>
      <c r="I1530">
        <v>240</v>
      </c>
      <c r="J1530">
        <v>83</v>
      </c>
      <c r="K1530">
        <v>44</v>
      </c>
      <c r="L1530">
        <v>44</v>
      </c>
      <c r="M1530">
        <v>32</v>
      </c>
      <c r="N1530">
        <v>40</v>
      </c>
      <c r="O1530">
        <f>SUM(Table1[[#This Row],[Maths A]:[Che]])</f>
        <v>160</v>
      </c>
    </row>
    <row r="1531" spans="1:15" x14ac:dyDescent="0.25">
      <c r="A1531" t="s">
        <v>1499</v>
      </c>
      <c r="B1531" t="s">
        <v>235</v>
      </c>
      <c r="C1531" t="s">
        <v>4748</v>
      </c>
      <c r="D1531" t="s">
        <v>67</v>
      </c>
      <c r="E1531" t="s">
        <v>435</v>
      </c>
      <c r="F1531" t="str" cm="1">
        <f t="array" ref="F15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31" t="str">
        <f>IF(LEFT(Table1[[#This Row],[Section]],1)="C", "C-Batch", "Techno")</f>
        <v>Techno</v>
      </c>
      <c r="H1531" t="s">
        <v>4746</v>
      </c>
      <c r="I1531">
        <v>240</v>
      </c>
      <c r="J1531">
        <v>82</v>
      </c>
      <c r="K1531">
        <v>36</v>
      </c>
      <c r="L1531">
        <v>48</v>
      </c>
      <c r="M1531">
        <v>32</v>
      </c>
      <c r="N1531">
        <v>24</v>
      </c>
      <c r="O1531">
        <f>SUM(Table1[[#This Row],[Maths A]:[Che]])</f>
        <v>140</v>
      </c>
    </row>
    <row r="1532" spans="1:15" x14ac:dyDescent="0.25">
      <c r="A1532" t="s">
        <v>3247</v>
      </c>
      <c r="B1532" t="s">
        <v>3248</v>
      </c>
      <c r="C1532" t="s">
        <v>4748</v>
      </c>
      <c r="D1532" t="s">
        <v>67</v>
      </c>
      <c r="E1532" t="s">
        <v>34</v>
      </c>
      <c r="F1532" t="str" cm="1">
        <f t="array" ref="F15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32" t="str">
        <f>IF(LEFT(Table1[[#This Row],[Section]],1)="C", "C-Batch", "Techno")</f>
        <v>C-Batch</v>
      </c>
      <c r="H1532" t="s">
        <v>4746</v>
      </c>
      <c r="I1532">
        <v>240</v>
      </c>
      <c r="J1532">
        <v>9</v>
      </c>
      <c r="K1532">
        <v>56</v>
      </c>
      <c r="L1532">
        <v>60</v>
      </c>
      <c r="M1532">
        <v>56</v>
      </c>
      <c r="N1532">
        <v>12</v>
      </c>
      <c r="O1532">
        <f>SUM(Table1[[#This Row],[Maths A]:[Che]])</f>
        <v>184</v>
      </c>
    </row>
    <row r="1533" spans="1:15" x14ac:dyDescent="0.25">
      <c r="A1533" t="s">
        <v>990</v>
      </c>
      <c r="B1533" t="s">
        <v>991</v>
      </c>
      <c r="C1533" t="s">
        <v>4748</v>
      </c>
      <c r="D1533" t="s">
        <v>15</v>
      </c>
      <c r="E1533" t="s">
        <v>26</v>
      </c>
      <c r="F1533" t="str" cm="1">
        <f t="array" ref="F15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33" t="str">
        <f>IF(LEFT(Table1[[#This Row],[Section]],1)="C", "C-Batch", "Techno")</f>
        <v>Techno</v>
      </c>
      <c r="H1533" t="s">
        <v>4746</v>
      </c>
      <c r="I1533">
        <v>240</v>
      </c>
      <c r="J1533">
        <v>93</v>
      </c>
      <c r="K1533">
        <v>48</v>
      </c>
      <c r="L1533">
        <v>44</v>
      </c>
      <c r="M1533">
        <v>40</v>
      </c>
      <c r="N1533">
        <v>52</v>
      </c>
      <c r="O1533">
        <f>SUM(Table1[[#This Row],[Maths A]:[Che]])</f>
        <v>184</v>
      </c>
    </row>
    <row r="1534" spans="1:15" x14ac:dyDescent="0.25">
      <c r="A1534" t="s">
        <v>3700</v>
      </c>
      <c r="B1534" t="s">
        <v>3701</v>
      </c>
      <c r="C1534" t="s">
        <v>4748</v>
      </c>
      <c r="D1534" t="s">
        <v>15</v>
      </c>
      <c r="E1534" t="s">
        <v>122</v>
      </c>
      <c r="F1534" t="str" cm="1">
        <f t="array" ref="F15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34" t="str">
        <f>IF(LEFT(Table1[[#This Row],[Section]],1)="C", "C-Batch", "Techno")</f>
        <v>Techno</v>
      </c>
      <c r="H1534" t="s">
        <v>4746</v>
      </c>
      <c r="I1534">
        <v>240</v>
      </c>
      <c r="J1534">
        <v>89</v>
      </c>
      <c r="K1534">
        <v>36</v>
      </c>
      <c r="L1534">
        <v>48</v>
      </c>
      <c r="M1534">
        <v>36</v>
      </c>
      <c r="N1534">
        <v>28</v>
      </c>
      <c r="O1534">
        <f>SUM(Table1[[#This Row],[Maths A]:[Che]])</f>
        <v>148</v>
      </c>
    </row>
    <row r="1535" spans="1:15" x14ac:dyDescent="0.25">
      <c r="A1535" t="s">
        <v>3750</v>
      </c>
      <c r="B1535" t="s">
        <v>3751</v>
      </c>
      <c r="C1535" t="s">
        <v>4748</v>
      </c>
      <c r="D1535" t="s">
        <v>67</v>
      </c>
      <c r="E1535" t="s">
        <v>52</v>
      </c>
      <c r="F1535" t="str" cm="1">
        <f t="array" ref="F15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35" t="str">
        <f>IF(LEFT(Table1[[#This Row],[Section]],1)="C", "C-Batch", "Techno")</f>
        <v>Techno</v>
      </c>
      <c r="H1535" t="s">
        <v>4746</v>
      </c>
      <c r="I1535">
        <v>240</v>
      </c>
      <c r="J1535">
        <v>94</v>
      </c>
      <c r="K1535">
        <v>36</v>
      </c>
      <c r="L1535">
        <v>48</v>
      </c>
      <c r="M1535">
        <v>32</v>
      </c>
      <c r="N1535">
        <v>36</v>
      </c>
      <c r="O1535">
        <f>SUM(Table1[[#This Row],[Maths A]:[Che]])</f>
        <v>152</v>
      </c>
    </row>
    <row r="1536" spans="1:15" x14ac:dyDescent="0.25">
      <c r="A1536" t="s">
        <v>3657</v>
      </c>
      <c r="B1536" t="s">
        <v>3658</v>
      </c>
      <c r="C1536" t="s">
        <v>4748</v>
      </c>
      <c r="D1536" t="s">
        <v>67</v>
      </c>
      <c r="E1536" t="s">
        <v>26</v>
      </c>
      <c r="F1536" t="str" cm="1">
        <f t="array" ref="F15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36" t="str">
        <f>IF(LEFT(Table1[[#This Row],[Section]],1)="C", "C-Batch", "Techno")</f>
        <v>Techno</v>
      </c>
      <c r="H1536" t="s">
        <v>4746</v>
      </c>
      <c r="I1536">
        <v>240</v>
      </c>
      <c r="J1536">
        <v>58</v>
      </c>
      <c r="K1536">
        <v>48</v>
      </c>
      <c r="L1536">
        <v>40</v>
      </c>
      <c r="M1536">
        <v>40</v>
      </c>
      <c r="N1536">
        <v>32</v>
      </c>
      <c r="O1536">
        <f>SUM(Table1[[#This Row],[Maths A]:[Che]])</f>
        <v>160</v>
      </c>
    </row>
    <row r="1537" spans="1:15" x14ac:dyDescent="0.25">
      <c r="A1537" t="s">
        <v>3909</v>
      </c>
      <c r="B1537" t="s">
        <v>4847</v>
      </c>
      <c r="C1537" t="s">
        <v>4748</v>
      </c>
      <c r="D1537" t="s">
        <v>67</v>
      </c>
      <c r="E1537" t="s">
        <v>377</v>
      </c>
      <c r="F1537" t="str" cm="1">
        <f t="array" ref="F15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37" t="str">
        <f>IF(LEFT(Table1[[#This Row],[Section]],1)="C", "C-Batch", "Techno")</f>
        <v>C-Batch</v>
      </c>
      <c r="H1537" t="s">
        <v>4746</v>
      </c>
      <c r="I1537">
        <v>240</v>
      </c>
      <c r="J1537">
        <v>52</v>
      </c>
      <c r="K1537">
        <v>36</v>
      </c>
      <c r="L1537">
        <v>40</v>
      </c>
      <c r="M1537">
        <v>36</v>
      </c>
      <c r="N1537">
        <v>28</v>
      </c>
      <c r="O1537">
        <f>SUM(Table1[[#This Row],[Maths A]:[Che]])</f>
        <v>140</v>
      </c>
    </row>
    <row r="1538" spans="1:15" x14ac:dyDescent="0.25">
      <c r="A1538" t="s">
        <v>2916</v>
      </c>
      <c r="B1538" t="s">
        <v>2917</v>
      </c>
      <c r="C1538" t="s">
        <v>4748</v>
      </c>
      <c r="D1538" t="s">
        <v>15</v>
      </c>
      <c r="E1538" t="s">
        <v>52</v>
      </c>
      <c r="F1538" t="str" cm="1">
        <f t="array" ref="F15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38" t="str">
        <f>IF(LEFT(Table1[[#This Row],[Section]],1)="C", "C-Batch", "Techno")</f>
        <v>Techno</v>
      </c>
      <c r="H1538" t="s">
        <v>4746</v>
      </c>
      <c r="I1538">
        <v>240</v>
      </c>
      <c r="J1538">
        <v>42</v>
      </c>
      <c r="K1538">
        <v>48</v>
      </c>
      <c r="L1538">
        <v>36</v>
      </c>
      <c r="M1538">
        <v>36</v>
      </c>
      <c r="N1538">
        <v>28</v>
      </c>
      <c r="O1538">
        <f>SUM(Table1[[#This Row],[Maths A]:[Che]])</f>
        <v>148</v>
      </c>
    </row>
    <row r="1539" spans="1:15" x14ac:dyDescent="0.25">
      <c r="A1539" t="s">
        <v>230</v>
      </c>
      <c r="B1539" t="s">
        <v>231</v>
      </c>
      <c r="C1539" t="s">
        <v>4748</v>
      </c>
      <c r="D1539" t="s">
        <v>15</v>
      </c>
      <c r="E1539" t="s">
        <v>233</v>
      </c>
      <c r="F1539" t="str" cm="1">
        <f t="array" ref="F15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39" t="str">
        <f>IF(LEFT(Table1[[#This Row],[Section]],1)="C", "C-Batch", "Techno")</f>
        <v>C-Batch</v>
      </c>
      <c r="H1539" t="s">
        <v>4746</v>
      </c>
      <c r="I1539">
        <v>240</v>
      </c>
      <c r="J1539">
        <v>70</v>
      </c>
      <c r="K1539">
        <v>48</v>
      </c>
      <c r="L1539">
        <v>44</v>
      </c>
      <c r="M1539">
        <v>40</v>
      </c>
      <c r="N1539">
        <v>40</v>
      </c>
      <c r="O1539">
        <f>SUM(Table1[[#This Row],[Maths A]:[Che]])</f>
        <v>172</v>
      </c>
    </row>
    <row r="1540" spans="1:15" x14ac:dyDescent="0.25">
      <c r="A1540" t="s">
        <v>1726</v>
      </c>
      <c r="B1540" t="s">
        <v>1727</v>
      </c>
      <c r="C1540" t="s">
        <v>4748</v>
      </c>
      <c r="D1540" t="s">
        <v>15</v>
      </c>
      <c r="E1540" t="s">
        <v>410</v>
      </c>
      <c r="F1540" t="str" cm="1">
        <f t="array" ref="F15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40" t="str">
        <f>IF(LEFT(Table1[[#This Row],[Section]],1)="C", "C-Batch", "Techno")</f>
        <v>Techno</v>
      </c>
      <c r="H1540" t="s">
        <v>4746</v>
      </c>
      <c r="I1540">
        <v>240</v>
      </c>
      <c r="J1540">
        <v>55</v>
      </c>
      <c r="K1540">
        <v>48</v>
      </c>
      <c r="L1540">
        <v>44</v>
      </c>
      <c r="M1540">
        <v>32</v>
      </c>
      <c r="N1540">
        <v>36</v>
      </c>
      <c r="O1540">
        <f>SUM(Table1[[#This Row],[Maths A]:[Che]])</f>
        <v>160</v>
      </c>
    </row>
    <row r="1541" spans="1:15" x14ac:dyDescent="0.25">
      <c r="A1541" t="s">
        <v>3045</v>
      </c>
      <c r="B1541" t="s">
        <v>3046</v>
      </c>
      <c r="C1541" t="s">
        <v>4748</v>
      </c>
      <c r="D1541" t="s">
        <v>67</v>
      </c>
      <c r="E1541" t="s">
        <v>233</v>
      </c>
      <c r="F1541" t="str" cm="1">
        <f t="array" ref="F15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41" t="str">
        <f>IF(LEFT(Table1[[#This Row],[Section]],1)="C", "C-Batch", "Techno")</f>
        <v>C-Batch</v>
      </c>
      <c r="H1541" t="s">
        <v>4746</v>
      </c>
      <c r="I1541">
        <v>240</v>
      </c>
      <c r="J1541">
        <v>86</v>
      </c>
      <c r="K1541">
        <v>44</v>
      </c>
      <c r="L1541">
        <v>40</v>
      </c>
      <c r="M1541">
        <v>32</v>
      </c>
      <c r="N1541">
        <v>44</v>
      </c>
      <c r="O1541">
        <f>SUM(Table1[[#This Row],[Maths A]:[Che]])</f>
        <v>160</v>
      </c>
    </row>
    <row r="1542" spans="1:15" x14ac:dyDescent="0.25">
      <c r="A1542" t="s">
        <v>4563</v>
      </c>
      <c r="B1542" t="s">
        <v>4564</v>
      </c>
      <c r="C1542" t="s">
        <v>4748</v>
      </c>
      <c r="D1542" t="s">
        <v>67</v>
      </c>
      <c r="E1542" t="s">
        <v>122</v>
      </c>
      <c r="F1542" t="str" cm="1">
        <f t="array" ref="F15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42" t="str">
        <f>IF(LEFT(Table1[[#This Row],[Section]],1)="C", "C-Batch", "Techno")</f>
        <v>Techno</v>
      </c>
      <c r="H1542" t="s">
        <v>4746</v>
      </c>
      <c r="I1542">
        <v>240</v>
      </c>
      <c r="J1542">
        <v>14</v>
      </c>
      <c r="K1542">
        <v>48</v>
      </c>
      <c r="L1542">
        <v>52</v>
      </c>
      <c r="M1542">
        <v>44</v>
      </c>
      <c r="N1542">
        <v>40</v>
      </c>
      <c r="O1542">
        <f>SUM(Table1[[#This Row],[Maths A]:[Che]])</f>
        <v>184</v>
      </c>
    </row>
    <row r="1543" spans="1:15" x14ac:dyDescent="0.25">
      <c r="A1543" t="s">
        <v>2774</v>
      </c>
      <c r="B1543" t="s">
        <v>2775</v>
      </c>
      <c r="C1543" t="s">
        <v>4748</v>
      </c>
      <c r="D1543" t="s">
        <v>15</v>
      </c>
      <c r="E1543" t="s">
        <v>219</v>
      </c>
      <c r="F1543" t="str" cm="1">
        <f t="array" ref="F15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43" t="str">
        <f>IF(LEFT(Table1[[#This Row],[Section]],1)="C", "C-Batch", "Techno")</f>
        <v>Techno</v>
      </c>
      <c r="H1543" t="s">
        <v>4746</v>
      </c>
      <c r="I1543">
        <v>240</v>
      </c>
      <c r="J1543">
        <v>26</v>
      </c>
      <c r="K1543">
        <v>52</v>
      </c>
      <c r="L1543">
        <v>48</v>
      </c>
      <c r="M1543">
        <v>44</v>
      </c>
      <c r="N1543">
        <v>52</v>
      </c>
      <c r="O1543">
        <f>SUM(Table1[[#This Row],[Maths A]:[Che]])</f>
        <v>196</v>
      </c>
    </row>
    <row r="1544" spans="1:15" x14ac:dyDescent="0.25">
      <c r="A1544" t="s">
        <v>4510</v>
      </c>
      <c r="B1544" t="s">
        <v>2905</v>
      </c>
      <c r="C1544" t="s">
        <v>4748</v>
      </c>
      <c r="D1544" t="s">
        <v>15</v>
      </c>
      <c r="E1544" t="s">
        <v>394</v>
      </c>
      <c r="F1544" t="str" cm="1">
        <f t="array" ref="F15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44" t="str">
        <f>IF(LEFT(Table1[[#This Row],[Section]],1)="C", "C-Batch", "Techno")</f>
        <v>Techno</v>
      </c>
      <c r="H1544" t="s">
        <v>4746</v>
      </c>
      <c r="I1544">
        <v>240</v>
      </c>
      <c r="J1544">
        <v>91</v>
      </c>
      <c r="K1544">
        <v>36</v>
      </c>
      <c r="L1544">
        <v>40</v>
      </c>
      <c r="M1544">
        <v>44</v>
      </c>
      <c r="N1544">
        <v>48</v>
      </c>
      <c r="O1544">
        <f>SUM(Table1[[#This Row],[Maths A]:[Che]])</f>
        <v>168</v>
      </c>
    </row>
    <row r="1545" spans="1:15" x14ac:dyDescent="0.25">
      <c r="A1545" t="s">
        <v>3777</v>
      </c>
      <c r="B1545" t="s">
        <v>3778</v>
      </c>
      <c r="C1545" t="s">
        <v>4748</v>
      </c>
      <c r="D1545" t="s">
        <v>15</v>
      </c>
      <c r="E1545" t="s">
        <v>159</v>
      </c>
      <c r="F1545" t="str" cm="1">
        <f t="array" ref="F15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45" t="str">
        <f>IF(LEFT(Table1[[#This Row],[Section]],1)="C", "C-Batch", "Techno")</f>
        <v>C-Batch</v>
      </c>
      <c r="H1545" t="s">
        <v>4746</v>
      </c>
      <c r="I1545">
        <v>240</v>
      </c>
      <c r="J1545">
        <v>36</v>
      </c>
      <c r="K1545">
        <v>40</v>
      </c>
      <c r="L1545">
        <v>48</v>
      </c>
      <c r="M1545">
        <v>44</v>
      </c>
      <c r="N1545">
        <v>20</v>
      </c>
      <c r="O1545">
        <f>SUM(Table1[[#This Row],[Maths A]:[Che]])</f>
        <v>152</v>
      </c>
    </row>
    <row r="1546" spans="1:15" x14ac:dyDescent="0.25">
      <c r="A1546" t="s">
        <v>1566</v>
      </c>
      <c r="B1546" t="s">
        <v>1567</v>
      </c>
      <c r="C1546" t="s">
        <v>4748</v>
      </c>
      <c r="D1546" t="s">
        <v>67</v>
      </c>
      <c r="E1546" t="s">
        <v>69</v>
      </c>
      <c r="F1546" t="str" cm="1">
        <f t="array" ref="F15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46" t="str">
        <f>IF(LEFT(Table1[[#This Row],[Section]],1)="C", "C-Batch", "Techno")</f>
        <v>Techno</v>
      </c>
      <c r="H1546" t="s">
        <v>4746</v>
      </c>
      <c r="I1546">
        <v>240</v>
      </c>
      <c r="J1546">
        <v>24</v>
      </c>
      <c r="K1546">
        <v>48</v>
      </c>
      <c r="L1546">
        <v>44</v>
      </c>
      <c r="M1546">
        <v>44</v>
      </c>
      <c r="N1546">
        <v>32</v>
      </c>
      <c r="O1546">
        <f>SUM(Table1[[#This Row],[Maths A]:[Che]])</f>
        <v>168</v>
      </c>
    </row>
    <row r="1547" spans="1:15" x14ac:dyDescent="0.25">
      <c r="A1547" t="s">
        <v>1952</v>
      </c>
      <c r="B1547" t="s">
        <v>1953</v>
      </c>
      <c r="C1547" t="s">
        <v>4748</v>
      </c>
      <c r="D1547" t="s">
        <v>15</v>
      </c>
      <c r="E1547" t="s">
        <v>34</v>
      </c>
      <c r="F1547" t="str" cm="1">
        <f t="array" ref="F15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47" t="str">
        <f>IF(LEFT(Table1[[#This Row],[Section]],1)="C", "C-Batch", "Techno")</f>
        <v>C-Batch</v>
      </c>
      <c r="H1547" t="s">
        <v>4746</v>
      </c>
      <c r="I1547">
        <v>240</v>
      </c>
      <c r="J1547">
        <v>100</v>
      </c>
      <c r="K1547">
        <v>36</v>
      </c>
      <c r="L1547">
        <v>48</v>
      </c>
      <c r="M1547">
        <v>36</v>
      </c>
      <c r="N1547">
        <v>40</v>
      </c>
      <c r="O1547">
        <f>SUM(Table1[[#This Row],[Maths A]:[Che]])</f>
        <v>160</v>
      </c>
    </row>
    <row r="1548" spans="1:15" x14ac:dyDescent="0.25">
      <c r="A1548" t="s">
        <v>2903</v>
      </c>
      <c r="B1548" t="s">
        <v>2904</v>
      </c>
      <c r="C1548" t="s">
        <v>4748</v>
      </c>
      <c r="D1548" t="s">
        <v>67</v>
      </c>
      <c r="E1548" t="s">
        <v>410</v>
      </c>
      <c r="F1548" t="str" cm="1">
        <f t="array" ref="F15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48" t="str">
        <f>IF(LEFT(Table1[[#This Row],[Section]],1)="C", "C-Batch", "Techno")</f>
        <v>Techno</v>
      </c>
      <c r="H1548" t="s">
        <v>4746</v>
      </c>
      <c r="I1548">
        <v>240</v>
      </c>
      <c r="J1548">
        <v>33</v>
      </c>
      <c r="K1548">
        <v>44</v>
      </c>
      <c r="L1548">
        <v>40</v>
      </c>
      <c r="M1548">
        <v>40</v>
      </c>
      <c r="N1548">
        <v>28</v>
      </c>
      <c r="O1548">
        <f>SUM(Table1[[#This Row],[Maths A]:[Che]])</f>
        <v>152</v>
      </c>
    </row>
    <row r="1549" spans="1:15" x14ac:dyDescent="0.25">
      <c r="A1549" t="s">
        <v>2607</v>
      </c>
      <c r="B1549" t="s">
        <v>2608</v>
      </c>
      <c r="C1549" t="s">
        <v>4748</v>
      </c>
      <c r="D1549" t="s">
        <v>67</v>
      </c>
      <c r="E1549" t="s">
        <v>472</v>
      </c>
      <c r="F1549" t="str" cm="1">
        <f t="array" ref="F15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49" t="str">
        <f>IF(LEFT(Table1[[#This Row],[Section]],1)="C", "C-Batch", "Techno")</f>
        <v>Techno</v>
      </c>
      <c r="H1549" t="s">
        <v>4746</v>
      </c>
      <c r="I1549">
        <v>240</v>
      </c>
      <c r="J1549">
        <v>85</v>
      </c>
      <c r="K1549">
        <v>44</v>
      </c>
      <c r="L1549">
        <v>48</v>
      </c>
      <c r="M1549">
        <v>32</v>
      </c>
      <c r="N1549">
        <v>28</v>
      </c>
      <c r="O1549">
        <f>SUM(Table1[[#This Row],[Maths A]:[Che]])</f>
        <v>152</v>
      </c>
    </row>
    <row r="1550" spans="1:15" x14ac:dyDescent="0.25">
      <c r="A1550" t="s">
        <v>3475</v>
      </c>
      <c r="B1550" t="s">
        <v>3476</v>
      </c>
      <c r="C1550" t="s">
        <v>4748</v>
      </c>
      <c r="D1550" t="s">
        <v>67</v>
      </c>
      <c r="E1550" t="s">
        <v>159</v>
      </c>
      <c r="F1550" t="str" cm="1">
        <f t="array" ref="F15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50" t="str">
        <f>IF(LEFT(Table1[[#This Row],[Section]],1)="C", "C-Batch", "Techno")</f>
        <v>C-Batch</v>
      </c>
      <c r="H1550" t="s">
        <v>4746</v>
      </c>
      <c r="I1550">
        <v>240</v>
      </c>
      <c r="J1550">
        <v>26</v>
      </c>
      <c r="K1550">
        <v>48</v>
      </c>
      <c r="L1550">
        <v>52</v>
      </c>
      <c r="M1550">
        <v>48</v>
      </c>
      <c r="N1550">
        <v>40</v>
      </c>
      <c r="O1550">
        <f>SUM(Table1[[#This Row],[Maths A]:[Che]])</f>
        <v>188</v>
      </c>
    </row>
    <row r="1551" spans="1:15" x14ac:dyDescent="0.25">
      <c r="A1551" t="s">
        <v>4614</v>
      </c>
      <c r="B1551" t="s">
        <v>4615</v>
      </c>
      <c r="C1551" t="s">
        <v>4748</v>
      </c>
      <c r="D1551" t="s">
        <v>15</v>
      </c>
      <c r="E1551" t="s">
        <v>52</v>
      </c>
      <c r="F1551" t="str" cm="1">
        <f t="array" ref="F15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51" t="str">
        <f>IF(LEFT(Table1[[#This Row],[Section]],1)="C", "C-Batch", "Techno")</f>
        <v>Techno</v>
      </c>
      <c r="H1551" t="s">
        <v>4746</v>
      </c>
      <c r="I1551">
        <v>240</v>
      </c>
      <c r="J1551">
        <v>26</v>
      </c>
      <c r="K1551">
        <v>52</v>
      </c>
      <c r="L1551">
        <v>52</v>
      </c>
      <c r="M1551">
        <v>40</v>
      </c>
      <c r="N1551">
        <v>44</v>
      </c>
      <c r="O1551">
        <f>SUM(Table1[[#This Row],[Maths A]:[Che]])</f>
        <v>188</v>
      </c>
    </row>
    <row r="1552" spans="1:15" x14ac:dyDescent="0.25">
      <c r="A1552" t="s">
        <v>1690</v>
      </c>
      <c r="B1552" t="s">
        <v>1691</v>
      </c>
      <c r="C1552" t="s">
        <v>4748</v>
      </c>
      <c r="D1552" t="s">
        <v>67</v>
      </c>
      <c r="E1552" t="s">
        <v>233</v>
      </c>
      <c r="F1552" t="str" cm="1">
        <f t="array" ref="F15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52" t="str">
        <f>IF(LEFT(Table1[[#This Row],[Section]],1)="C", "C-Batch", "Techno")</f>
        <v>C-Batch</v>
      </c>
      <c r="H1552" t="s">
        <v>4746</v>
      </c>
      <c r="I1552">
        <v>240</v>
      </c>
      <c r="J1552">
        <v>44</v>
      </c>
      <c r="K1552">
        <v>44</v>
      </c>
      <c r="L1552">
        <v>48</v>
      </c>
      <c r="M1552">
        <v>32</v>
      </c>
      <c r="N1552">
        <v>40</v>
      </c>
      <c r="O1552">
        <f>SUM(Table1[[#This Row],[Maths A]:[Che]])</f>
        <v>164</v>
      </c>
    </row>
    <row r="1553" spans="1:15" x14ac:dyDescent="0.25">
      <c r="A1553" t="s">
        <v>3880</v>
      </c>
      <c r="B1553" t="s">
        <v>3881</v>
      </c>
      <c r="C1553" t="s">
        <v>4748</v>
      </c>
      <c r="D1553" t="s">
        <v>67</v>
      </c>
      <c r="E1553" t="s">
        <v>77</v>
      </c>
      <c r="F1553" t="str" cm="1">
        <f t="array" ref="F15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53" t="str">
        <f>IF(LEFT(Table1[[#This Row],[Section]],1)="C", "C-Batch", "Techno")</f>
        <v>Techno</v>
      </c>
      <c r="H1553" t="s">
        <v>4746</v>
      </c>
      <c r="I1553">
        <v>240</v>
      </c>
      <c r="J1553">
        <v>77</v>
      </c>
      <c r="K1553">
        <v>40</v>
      </c>
      <c r="L1553">
        <v>44</v>
      </c>
      <c r="M1553">
        <v>40</v>
      </c>
      <c r="N1553">
        <v>28</v>
      </c>
      <c r="O1553">
        <f>SUM(Table1[[#This Row],[Maths A]:[Che]])</f>
        <v>152</v>
      </c>
    </row>
    <row r="1554" spans="1:15" x14ac:dyDescent="0.25">
      <c r="A1554" t="s">
        <v>4279</v>
      </c>
      <c r="B1554" t="s">
        <v>2794</v>
      </c>
      <c r="C1554" t="s">
        <v>4748</v>
      </c>
      <c r="D1554" t="s">
        <v>67</v>
      </c>
      <c r="E1554" t="s">
        <v>122</v>
      </c>
      <c r="F1554" t="str" cm="1">
        <f t="array" ref="F15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54" t="str">
        <f>IF(LEFT(Table1[[#This Row],[Section]],1)="C", "C-Batch", "Techno")</f>
        <v>Techno</v>
      </c>
      <c r="H1554" t="s">
        <v>4746</v>
      </c>
      <c r="I1554">
        <v>240</v>
      </c>
      <c r="J1554">
        <v>97</v>
      </c>
      <c r="K1554">
        <v>40</v>
      </c>
      <c r="L1554">
        <v>48</v>
      </c>
      <c r="M1554">
        <v>40</v>
      </c>
      <c r="N1554">
        <v>24</v>
      </c>
      <c r="O1554">
        <f>SUM(Table1[[#This Row],[Maths A]:[Che]])</f>
        <v>152</v>
      </c>
    </row>
    <row r="1555" spans="1:15" x14ac:dyDescent="0.25">
      <c r="A1555" t="s">
        <v>2791</v>
      </c>
      <c r="B1555" t="s">
        <v>2792</v>
      </c>
      <c r="C1555" t="s">
        <v>4748</v>
      </c>
      <c r="D1555" t="s">
        <v>67</v>
      </c>
      <c r="E1555" t="s">
        <v>69</v>
      </c>
      <c r="F1555" t="str" cm="1">
        <f t="array" ref="F15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55" t="str">
        <f>IF(LEFT(Table1[[#This Row],[Section]],1)="C", "C-Batch", "Techno")</f>
        <v>Techno</v>
      </c>
      <c r="H1555" t="s">
        <v>4746</v>
      </c>
      <c r="I1555">
        <v>240</v>
      </c>
      <c r="J1555">
        <v>86</v>
      </c>
      <c r="K1555">
        <v>48</v>
      </c>
      <c r="L1555">
        <v>40</v>
      </c>
      <c r="M1555">
        <v>32</v>
      </c>
      <c r="N1555">
        <v>24</v>
      </c>
      <c r="O1555">
        <f>SUM(Table1[[#This Row],[Maths A]:[Che]])</f>
        <v>144</v>
      </c>
    </row>
    <row r="1556" spans="1:15" x14ac:dyDescent="0.25">
      <c r="A1556" t="s">
        <v>13</v>
      </c>
      <c r="B1556" t="s">
        <v>14</v>
      </c>
      <c r="C1556" t="s">
        <v>4748</v>
      </c>
      <c r="D1556" t="s">
        <v>15</v>
      </c>
      <c r="E1556" t="s">
        <v>17</v>
      </c>
      <c r="F1556" t="str" cm="1">
        <f t="array" ref="F15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56" t="str">
        <f>IF(LEFT(Table1[[#This Row],[Section]],1)="C", "C-Batch", "Techno")</f>
        <v>C-Batch</v>
      </c>
      <c r="H1556" t="s">
        <v>4746</v>
      </c>
      <c r="I1556">
        <v>240</v>
      </c>
      <c r="J1556">
        <v>18</v>
      </c>
      <c r="K1556">
        <v>48</v>
      </c>
      <c r="L1556">
        <v>48</v>
      </c>
      <c r="M1556">
        <v>48</v>
      </c>
      <c r="N1556">
        <v>28</v>
      </c>
      <c r="O1556">
        <f>SUM(Table1[[#This Row],[Maths A]:[Che]])</f>
        <v>172</v>
      </c>
    </row>
    <row r="1557" spans="1:15" x14ac:dyDescent="0.25">
      <c r="A1557" t="s">
        <v>885</v>
      </c>
      <c r="B1557" t="s">
        <v>886</v>
      </c>
      <c r="C1557" t="s">
        <v>4748</v>
      </c>
      <c r="D1557" t="s">
        <v>67</v>
      </c>
      <c r="E1557" t="s">
        <v>260</v>
      </c>
      <c r="F1557" t="str" cm="1">
        <f t="array" ref="F15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57" t="str">
        <f>IF(LEFT(Table1[[#This Row],[Section]],1)="C", "C-Batch", "Techno")</f>
        <v>C-Batch</v>
      </c>
      <c r="H1557" t="s">
        <v>4746</v>
      </c>
      <c r="I1557">
        <v>240</v>
      </c>
      <c r="J1557">
        <v>27</v>
      </c>
      <c r="K1557">
        <v>48</v>
      </c>
      <c r="L1557">
        <v>48</v>
      </c>
      <c r="M1557">
        <v>44</v>
      </c>
      <c r="N1557">
        <v>48</v>
      </c>
      <c r="O1557">
        <f>SUM(Table1[[#This Row],[Maths A]:[Che]])</f>
        <v>188</v>
      </c>
    </row>
    <row r="1558" spans="1:15" x14ac:dyDescent="0.25">
      <c r="A1558" t="s">
        <v>1000</v>
      </c>
      <c r="B1558" t="s">
        <v>1001</v>
      </c>
      <c r="C1558" t="s">
        <v>4748</v>
      </c>
      <c r="D1558" t="s">
        <v>67</v>
      </c>
      <c r="E1558" t="s">
        <v>260</v>
      </c>
      <c r="F1558" t="str" cm="1">
        <f t="array" ref="F15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58" t="str">
        <f>IF(LEFT(Table1[[#This Row],[Section]],1)="C", "C-Batch", "Techno")</f>
        <v>C-Batch</v>
      </c>
      <c r="H1558" t="s">
        <v>4746</v>
      </c>
      <c r="I1558">
        <v>240</v>
      </c>
      <c r="J1558">
        <v>54</v>
      </c>
      <c r="K1558">
        <v>40</v>
      </c>
      <c r="L1558">
        <v>48</v>
      </c>
      <c r="M1558">
        <v>36</v>
      </c>
      <c r="N1558">
        <v>44</v>
      </c>
      <c r="O1558">
        <f>SUM(Table1[[#This Row],[Maths A]:[Che]])</f>
        <v>168</v>
      </c>
    </row>
    <row r="1559" spans="1:15" x14ac:dyDescent="0.25">
      <c r="A1559" t="s">
        <v>2529</v>
      </c>
      <c r="B1559" t="s">
        <v>2530</v>
      </c>
      <c r="C1559" t="s">
        <v>4748</v>
      </c>
      <c r="D1559" t="s">
        <v>15</v>
      </c>
      <c r="E1559" t="s">
        <v>394</v>
      </c>
      <c r="F1559" t="str" cm="1">
        <f t="array" ref="F15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59" t="str">
        <f>IF(LEFT(Table1[[#This Row],[Section]],1)="C", "C-Batch", "Techno")</f>
        <v>Techno</v>
      </c>
      <c r="H1559" t="s">
        <v>4746</v>
      </c>
      <c r="I1559">
        <v>240</v>
      </c>
      <c r="J1559">
        <v>67</v>
      </c>
      <c r="K1559">
        <v>40</v>
      </c>
      <c r="L1559">
        <v>40</v>
      </c>
      <c r="M1559">
        <v>32</v>
      </c>
      <c r="N1559">
        <v>32</v>
      </c>
      <c r="O1559">
        <f>SUM(Table1[[#This Row],[Maths A]:[Che]])</f>
        <v>144</v>
      </c>
    </row>
    <row r="1560" spans="1:15" x14ac:dyDescent="0.25">
      <c r="A1560" t="s">
        <v>3515</v>
      </c>
      <c r="B1560" t="s">
        <v>3516</v>
      </c>
      <c r="C1560" t="s">
        <v>4748</v>
      </c>
      <c r="D1560" t="s">
        <v>15</v>
      </c>
      <c r="E1560" t="s">
        <v>394</v>
      </c>
      <c r="F1560" t="str" cm="1">
        <f t="array" ref="F15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60" t="str">
        <f>IF(LEFT(Table1[[#This Row],[Section]],1)="C", "C-Batch", "Techno")</f>
        <v>Techno</v>
      </c>
      <c r="H1560" t="s">
        <v>4746</v>
      </c>
      <c r="I1560">
        <v>240</v>
      </c>
      <c r="J1560">
        <v>61</v>
      </c>
      <c r="K1560">
        <v>40</v>
      </c>
      <c r="L1560">
        <v>48</v>
      </c>
      <c r="M1560">
        <v>32</v>
      </c>
      <c r="N1560">
        <v>20</v>
      </c>
      <c r="O1560">
        <f>SUM(Table1[[#This Row],[Maths A]:[Che]])</f>
        <v>140</v>
      </c>
    </row>
    <row r="1561" spans="1:15" x14ac:dyDescent="0.25">
      <c r="A1561" t="s">
        <v>4444</v>
      </c>
      <c r="B1561" t="s">
        <v>4445</v>
      </c>
      <c r="C1561" t="s">
        <v>4748</v>
      </c>
      <c r="D1561" t="s">
        <v>67</v>
      </c>
      <c r="E1561" t="s">
        <v>282</v>
      </c>
      <c r="F1561" t="str" cm="1">
        <f t="array" ref="F15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61" t="str">
        <f>IF(LEFT(Table1[[#This Row],[Section]],1)="C", "C-Batch", "Techno")</f>
        <v>Techno</v>
      </c>
      <c r="H1561" t="s">
        <v>4746</v>
      </c>
      <c r="I1561">
        <v>240</v>
      </c>
      <c r="J1561">
        <v>51</v>
      </c>
      <c r="K1561">
        <v>44</v>
      </c>
      <c r="L1561">
        <v>44</v>
      </c>
      <c r="M1561">
        <v>36</v>
      </c>
      <c r="N1561">
        <v>40</v>
      </c>
      <c r="O1561">
        <f>SUM(Table1[[#This Row],[Maths A]:[Che]])</f>
        <v>164</v>
      </c>
    </row>
    <row r="1562" spans="1:15" x14ac:dyDescent="0.25">
      <c r="A1562" t="s">
        <v>1392</v>
      </c>
      <c r="B1562" t="s">
        <v>1393</v>
      </c>
      <c r="C1562" t="s">
        <v>4748</v>
      </c>
      <c r="D1562" t="s">
        <v>15</v>
      </c>
      <c r="E1562" t="s">
        <v>52</v>
      </c>
      <c r="F1562" t="str" cm="1">
        <f t="array" ref="F15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62" t="str">
        <f>IF(LEFT(Table1[[#This Row],[Section]],1)="C", "C-Batch", "Techno")</f>
        <v>Techno</v>
      </c>
      <c r="H1562" t="s">
        <v>4746</v>
      </c>
      <c r="I1562">
        <v>240</v>
      </c>
      <c r="J1562">
        <v>78</v>
      </c>
      <c r="K1562">
        <v>48</v>
      </c>
      <c r="L1562">
        <v>48</v>
      </c>
      <c r="M1562">
        <v>32</v>
      </c>
      <c r="N1562">
        <v>36</v>
      </c>
      <c r="O1562">
        <f>SUM(Table1[[#This Row],[Maths A]:[Che]])</f>
        <v>164</v>
      </c>
    </row>
    <row r="1563" spans="1:15" x14ac:dyDescent="0.25">
      <c r="A1563" t="s">
        <v>418</v>
      </c>
      <c r="B1563" t="s">
        <v>419</v>
      </c>
      <c r="C1563" t="s">
        <v>4748</v>
      </c>
      <c r="D1563" t="s">
        <v>67</v>
      </c>
      <c r="E1563" t="s">
        <v>69</v>
      </c>
      <c r="F1563" t="str" cm="1">
        <f t="array" ref="F15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63" t="str">
        <f>IF(LEFT(Table1[[#This Row],[Section]],1)="C", "C-Batch", "Techno")</f>
        <v>Techno</v>
      </c>
      <c r="H1563" t="s">
        <v>4746</v>
      </c>
      <c r="I1563">
        <v>240</v>
      </c>
      <c r="J1563">
        <v>20</v>
      </c>
      <c r="K1563">
        <v>52</v>
      </c>
      <c r="L1563">
        <v>44</v>
      </c>
      <c r="M1563">
        <v>44</v>
      </c>
      <c r="N1563">
        <v>44</v>
      </c>
      <c r="O1563">
        <f>SUM(Table1[[#This Row],[Maths A]:[Che]])</f>
        <v>184</v>
      </c>
    </row>
    <row r="1564" spans="1:15" x14ac:dyDescent="0.25">
      <c r="A1564" t="s">
        <v>4167</v>
      </c>
      <c r="B1564" t="s">
        <v>4846</v>
      </c>
      <c r="C1564" t="s">
        <v>4748</v>
      </c>
      <c r="D1564" t="s">
        <v>67</v>
      </c>
      <c r="E1564" t="s">
        <v>483</v>
      </c>
      <c r="F1564" t="str" cm="1">
        <f t="array" ref="F15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64" t="str">
        <f>IF(LEFT(Table1[[#This Row],[Section]],1)="C", "C-Batch", "Techno")</f>
        <v>C-Batch</v>
      </c>
      <c r="H1564" t="s">
        <v>4746</v>
      </c>
      <c r="I1564">
        <v>240</v>
      </c>
      <c r="J1564">
        <v>91</v>
      </c>
      <c r="K1564">
        <v>44</v>
      </c>
      <c r="L1564">
        <v>40</v>
      </c>
      <c r="M1564">
        <v>32</v>
      </c>
      <c r="N1564">
        <v>44</v>
      </c>
      <c r="O1564">
        <f>SUM(Table1[[#This Row],[Maths A]:[Che]])</f>
        <v>160</v>
      </c>
    </row>
    <row r="1565" spans="1:15" x14ac:dyDescent="0.25">
      <c r="A1565" t="s">
        <v>1665</v>
      </c>
      <c r="B1565" t="s">
        <v>871</v>
      </c>
      <c r="C1565" t="s">
        <v>4748</v>
      </c>
      <c r="D1565" t="s">
        <v>67</v>
      </c>
      <c r="E1565" t="s">
        <v>52</v>
      </c>
      <c r="F1565" t="str" cm="1">
        <f t="array" ref="F15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65" t="str">
        <f>IF(LEFT(Table1[[#This Row],[Section]],1)="C", "C-Batch", "Techno")</f>
        <v>Techno</v>
      </c>
      <c r="H1565" t="s">
        <v>4746</v>
      </c>
      <c r="I1565">
        <v>240</v>
      </c>
      <c r="J1565">
        <v>41</v>
      </c>
      <c r="K1565">
        <v>40</v>
      </c>
      <c r="L1565">
        <v>44</v>
      </c>
      <c r="M1565">
        <v>40</v>
      </c>
      <c r="N1565">
        <v>28</v>
      </c>
      <c r="O1565">
        <f>SUM(Table1[[#This Row],[Maths A]:[Che]])</f>
        <v>152</v>
      </c>
    </row>
    <row r="1566" spans="1:15" x14ac:dyDescent="0.25">
      <c r="A1566" t="s">
        <v>870</v>
      </c>
      <c r="B1566" t="s">
        <v>4845</v>
      </c>
      <c r="C1566" t="s">
        <v>4748</v>
      </c>
      <c r="D1566" t="s">
        <v>67</v>
      </c>
      <c r="E1566" t="s">
        <v>34</v>
      </c>
      <c r="F1566" t="str" cm="1">
        <f t="array" ref="F15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66" t="str">
        <f>IF(LEFT(Table1[[#This Row],[Section]],1)="C", "C-Batch", "Techno")</f>
        <v>C-Batch</v>
      </c>
      <c r="H1566" t="s">
        <v>4746</v>
      </c>
      <c r="I1566">
        <v>240</v>
      </c>
      <c r="J1566">
        <v>96</v>
      </c>
      <c r="K1566">
        <v>40</v>
      </c>
      <c r="L1566">
        <v>40</v>
      </c>
      <c r="M1566">
        <v>32</v>
      </c>
      <c r="N1566">
        <v>36</v>
      </c>
      <c r="O1566">
        <f>SUM(Table1[[#This Row],[Maths A]:[Che]])</f>
        <v>148</v>
      </c>
    </row>
    <row r="1567" spans="1:15" x14ac:dyDescent="0.25">
      <c r="A1567" t="s">
        <v>3119</v>
      </c>
      <c r="B1567" t="s">
        <v>3120</v>
      </c>
      <c r="C1567" t="s">
        <v>4748</v>
      </c>
      <c r="D1567" t="s">
        <v>15</v>
      </c>
      <c r="E1567" t="s">
        <v>219</v>
      </c>
      <c r="F1567" t="str" cm="1">
        <f t="array" ref="F15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67" t="str">
        <f>IF(LEFT(Table1[[#This Row],[Section]],1)="C", "C-Batch", "Techno")</f>
        <v>Techno</v>
      </c>
      <c r="H1567" t="s">
        <v>4746</v>
      </c>
      <c r="I1567">
        <v>240</v>
      </c>
      <c r="J1567">
        <v>5</v>
      </c>
      <c r="K1567">
        <v>56</v>
      </c>
      <c r="L1567">
        <v>56</v>
      </c>
      <c r="M1567">
        <v>56</v>
      </c>
      <c r="N1567">
        <v>28</v>
      </c>
      <c r="O1567">
        <f>SUM(Table1[[#This Row],[Maths A]:[Che]])</f>
        <v>196</v>
      </c>
    </row>
    <row r="1568" spans="1:15" x14ac:dyDescent="0.25">
      <c r="A1568" t="s">
        <v>995</v>
      </c>
      <c r="B1568" t="s">
        <v>996</v>
      </c>
      <c r="C1568" t="s">
        <v>4748</v>
      </c>
      <c r="D1568" t="s">
        <v>67</v>
      </c>
      <c r="E1568" t="s">
        <v>483</v>
      </c>
      <c r="F1568" t="str" cm="1">
        <f t="array" ref="F15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68" t="str">
        <f>IF(LEFT(Table1[[#This Row],[Section]],1)="C", "C-Batch", "Techno")</f>
        <v>C-Batch</v>
      </c>
      <c r="H1568" t="s">
        <v>4746</v>
      </c>
      <c r="I1568">
        <v>240</v>
      </c>
      <c r="J1568">
        <v>15</v>
      </c>
      <c r="K1568">
        <v>48</v>
      </c>
      <c r="L1568">
        <v>48</v>
      </c>
      <c r="M1568">
        <v>44</v>
      </c>
      <c r="N1568">
        <v>48</v>
      </c>
      <c r="O1568">
        <f>SUM(Table1[[#This Row],[Maths A]:[Che]])</f>
        <v>188</v>
      </c>
    </row>
    <row r="1569" spans="1:15" x14ac:dyDescent="0.25">
      <c r="A1569" t="s">
        <v>4222</v>
      </c>
      <c r="B1569" t="s">
        <v>873</v>
      </c>
      <c r="C1569" t="s">
        <v>4748</v>
      </c>
      <c r="D1569" t="s">
        <v>15</v>
      </c>
      <c r="E1569" t="s">
        <v>410</v>
      </c>
      <c r="F1569" t="str" cm="1">
        <f t="array" ref="F15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69" t="str">
        <f>IF(LEFT(Table1[[#This Row],[Section]],1)="C", "C-Batch", "Techno")</f>
        <v>Techno</v>
      </c>
      <c r="H1569" t="s">
        <v>4746</v>
      </c>
      <c r="I1569">
        <v>240</v>
      </c>
      <c r="J1569">
        <v>59</v>
      </c>
      <c r="K1569">
        <v>36</v>
      </c>
      <c r="L1569">
        <v>40</v>
      </c>
      <c r="M1569">
        <v>32</v>
      </c>
      <c r="N1569">
        <v>44</v>
      </c>
      <c r="O1569">
        <f>SUM(Table1[[#This Row],[Maths A]:[Che]])</f>
        <v>152</v>
      </c>
    </row>
    <row r="1570" spans="1:15" x14ac:dyDescent="0.25">
      <c r="A1570" t="s">
        <v>3557</v>
      </c>
      <c r="B1570" t="s">
        <v>4844</v>
      </c>
      <c r="C1570" t="s">
        <v>4748</v>
      </c>
      <c r="D1570" t="s">
        <v>15</v>
      </c>
      <c r="E1570" t="s">
        <v>410</v>
      </c>
      <c r="F1570" t="str" cm="1">
        <f t="array" ref="F15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70" t="str">
        <f>IF(LEFT(Table1[[#This Row],[Section]],1)="C", "C-Batch", "Techno")</f>
        <v>Techno</v>
      </c>
      <c r="H1570" t="s">
        <v>4746</v>
      </c>
      <c r="I1570">
        <v>240</v>
      </c>
      <c r="J1570">
        <v>24</v>
      </c>
      <c r="K1570">
        <v>48</v>
      </c>
      <c r="L1570">
        <v>44</v>
      </c>
      <c r="M1570">
        <v>40</v>
      </c>
      <c r="N1570">
        <v>20</v>
      </c>
      <c r="O1570">
        <f>SUM(Table1[[#This Row],[Maths A]:[Che]])</f>
        <v>152</v>
      </c>
    </row>
    <row r="1571" spans="1:15" x14ac:dyDescent="0.25">
      <c r="A1571" t="s">
        <v>1252</v>
      </c>
      <c r="B1571" t="s">
        <v>1253</v>
      </c>
      <c r="C1571" t="s">
        <v>4748</v>
      </c>
      <c r="D1571" t="s">
        <v>15</v>
      </c>
      <c r="E1571" t="s">
        <v>115</v>
      </c>
      <c r="F1571" t="str" cm="1">
        <f t="array" ref="F15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71" t="str">
        <f>IF(LEFT(Table1[[#This Row],[Section]],1)="C", "C-Batch", "Techno")</f>
        <v>C-Batch</v>
      </c>
      <c r="H1571" t="s">
        <v>4746</v>
      </c>
      <c r="I1571">
        <v>240</v>
      </c>
      <c r="J1571">
        <v>2</v>
      </c>
      <c r="K1571">
        <v>60</v>
      </c>
      <c r="L1571">
        <v>56</v>
      </c>
      <c r="M1571">
        <v>52</v>
      </c>
      <c r="N1571">
        <v>48</v>
      </c>
      <c r="O1571">
        <f>SUM(Table1[[#This Row],[Maths A]:[Che]])</f>
        <v>216</v>
      </c>
    </row>
    <row r="1572" spans="1:15" x14ac:dyDescent="0.25">
      <c r="A1572" t="s">
        <v>3088</v>
      </c>
      <c r="B1572" t="s">
        <v>3089</v>
      </c>
      <c r="C1572" t="s">
        <v>4748</v>
      </c>
      <c r="D1572" t="s">
        <v>15</v>
      </c>
      <c r="E1572" t="s">
        <v>260</v>
      </c>
      <c r="F1572" t="str" cm="1">
        <f t="array" ref="F15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72" t="str">
        <f>IF(LEFT(Table1[[#This Row],[Section]],1)="C", "C-Batch", "Techno")</f>
        <v>C-Batch</v>
      </c>
      <c r="H1572" t="s">
        <v>4746</v>
      </c>
      <c r="I1572">
        <v>240</v>
      </c>
      <c r="J1572">
        <v>12</v>
      </c>
      <c r="K1572">
        <v>48</v>
      </c>
      <c r="L1572">
        <v>52</v>
      </c>
      <c r="M1572">
        <v>48</v>
      </c>
      <c r="N1572">
        <v>52</v>
      </c>
      <c r="O1572">
        <f>SUM(Table1[[#This Row],[Maths A]:[Che]])</f>
        <v>200</v>
      </c>
    </row>
    <row r="1573" spans="1:15" x14ac:dyDescent="0.25">
      <c r="A1573" t="s">
        <v>533</v>
      </c>
      <c r="B1573" t="s">
        <v>534</v>
      </c>
      <c r="C1573" t="s">
        <v>4748</v>
      </c>
      <c r="D1573" t="s">
        <v>67</v>
      </c>
      <c r="E1573" t="s">
        <v>373</v>
      </c>
      <c r="F1573" t="str" cm="1">
        <f t="array" ref="F15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73" t="str">
        <f>IF(LEFT(Table1[[#This Row],[Section]],1)="C", "C-Batch", "Techno")</f>
        <v>Techno</v>
      </c>
      <c r="H1573" t="s">
        <v>4746</v>
      </c>
      <c r="I1573">
        <v>240</v>
      </c>
      <c r="J1573">
        <v>93</v>
      </c>
      <c r="K1573">
        <v>48</v>
      </c>
      <c r="L1573">
        <v>40</v>
      </c>
      <c r="M1573">
        <v>40</v>
      </c>
      <c r="N1573">
        <v>48</v>
      </c>
      <c r="O1573">
        <f>SUM(Table1[[#This Row],[Maths A]:[Che]])</f>
        <v>176</v>
      </c>
    </row>
    <row r="1574" spans="1:15" x14ac:dyDescent="0.25">
      <c r="A1574" t="s">
        <v>1551</v>
      </c>
      <c r="B1574" t="s">
        <v>1169</v>
      </c>
      <c r="C1574" t="s">
        <v>4748</v>
      </c>
      <c r="D1574" t="s">
        <v>15</v>
      </c>
      <c r="E1574" t="s">
        <v>77</v>
      </c>
      <c r="F1574" t="str" cm="1">
        <f t="array" ref="F15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74" t="str">
        <f>IF(LEFT(Table1[[#This Row],[Section]],1)="C", "C-Batch", "Techno")</f>
        <v>Techno</v>
      </c>
      <c r="H1574" t="s">
        <v>4746</v>
      </c>
      <c r="I1574">
        <v>240</v>
      </c>
      <c r="J1574">
        <v>89</v>
      </c>
      <c r="K1574">
        <v>40</v>
      </c>
      <c r="L1574">
        <v>44</v>
      </c>
      <c r="M1574">
        <v>36</v>
      </c>
      <c r="N1574">
        <v>36</v>
      </c>
      <c r="O1574">
        <f>SUM(Table1[[#This Row],[Maths A]:[Che]])</f>
        <v>156</v>
      </c>
    </row>
    <row r="1575" spans="1:15" x14ac:dyDescent="0.25">
      <c r="A1575" t="s">
        <v>1419</v>
      </c>
      <c r="B1575" t="s">
        <v>4843</v>
      </c>
      <c r="C1575" t="s">
        <v>4748</v>
      </c>
      <c r="D1575" t="s">
        <v>15</v>
      </c>
      <c r="E1575" t="s">
        <v>377</v>
      </c>
      <c r="F1575" t="str" cm="1">
        <f t="array" ref="F15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75" t="str">
        <f>IF(LEFT(Table1[[#This Row],[Section]],1)="C", "C-Batch", "Techno")</f>
        <v>C-Batch</v>
      </c>
      <c r="H1575" t="s">
        <v>4746</v>
      </c>
      <c r="I1575">
        <v>240</v>
      </c>
      <c r="J1575">
        <v>14</v>
      </c>
      <c r="K1575">
        <v>52</v>
      </c>
      <c r="L1575">
        <v>44</v>
      </c>
      <c r="M1575">
        <v>40</v>
      </c>
      <c r="N1575">
        <v>36</v>
      </c>
      <c r="O1575">
        <f>SUM(Table1[[#This Row],[Maths A]:[Che]])</f>
        <v>172</v>
      </c>
    </row>
    <row r="1576" spans="1:15" x14ac:dyDescent="0.25">
      <c r="A1576" t="s">
        <v>1477</v>
      </c>
      <c r="B1576" t="s">
        <v>1478</v>
      </c>
      <c r="C1576" t="s">
        <v>4748</v>
      </c>
      <c r="D1576" t="s">
        <v>67</v>
      </c>
      <c r="E1576" t="s">
        <v>219</v>
      </c>
      <c r="F1576" t="str" cm="1">
        <f t="array" ref="F15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76" t="str">
        <f>IF(LEFT(Table1[[#This Row],[Section]],1)="C", "C-Batch", "Techno")</f>
        <v>Techno</v>
      </c>
      <c r="H1576" t="s">
        <v>4746</v>
      </c>
      <c r="I1576">
        <v>240</v>
      </c>
      <c r="J1576">
        <v>80</v>
      </c>
      <c r="K1576">
        <v>48</v>
      </c>
      <c r="L1576">
        <v>40</v>
      </c>
      <c r="M1576">
        <v>32</v>
      </c>
      <c r="N1576">
        <v>52</v>
      </c>
      <c r="O1576">
        <f>SUM(Table1[[#This Row],[Maths A]:[Che]])</f>
        <v>172</v>
      </c>
    </row>
    <row r="1577" spans="1:15" x14ac:dyDescent="0.25">
      <c r="A1577" t="s">
        <v>1166</v>
      </c>
      <c r="B1577" t="s">
        <v>1167</v>
      </c>
      <c r="C1577" t="s">
        <v>4748</v>
      </c>
      <c r="D1577" t="s">
        <v>67</v>
      </c>
      <c r="E1577" t="s">
        <v>159</v>
      </c>
      <c r="F1577" t="str" cm="1">
        <f t="array" ref="F15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77" t="str">
        <f>IF(LEFT(Table1[[#This Row],[Section]],1)="C", "C-Batch", "Techno")</f>
        <v>C-Batch</v>
      </c>
      <c r="H1577" t="s">
        <v>4746</v>
      </c>
      <c r="I1577">
        <v>240</v>
      </c>
      <c r="J1577">
        <v>55</v>
      </c>
      <c r="K1577">
        <v>48</v>
      </c>
      <c r="L1577">
        <v>40</v>
      </c>
      <c r="M1577">
        <v>32</v>
      </c>
      <c r="N1577">
        <v>36</v>
      </c>
      <c r="O1577">
        <f>SUM(Table1[[#This Row],[Maths A]:[Che]])</f>
        <v>156</v>
      </c>
    </row>
    <row r="1578" spans="1:15" x14ac:dyDescent="0.25">
      <c r="A1578" t="s">
        <v>4004</v>
      </c>
      <c r="B1578" t="s">
        <v>4005</v>
      </c>
      <c r="C1578" t="s">
        <v>4748</v>
      </c>
      <c r="D1578" t="s">
        <v>15</v>
      </c>
      <c r="E1578" t="s">
        <v>138</v>
      </c>
      <c r="F1578" t="str" cm="1">
        <f t="array" ref="F15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78" t="str">
        <f>IF(LEFT(Table1[[#This Row],[Section]],1)="C", "C-Batch", "Techno")</f>
        <v>C-Batch</v>
      </c>
      <c r="H1578" t="s">
        <v>4746</v>
      </c>
      <c r="I1578">
        <v>240</v>
      </c>
      <c r="J1578">
        <v>34</v>
      </c>
      <c r="K1578">
        <v>36</v>
      </c>
      <c r="L1578">
        <v>44</v>
      </c>
      <c r="M1578">
        <v>40</v>
      </c>
      <c r="N1578">
        <v>36</v>
      </c>
      <c r="O1578">
        <f>SUM(Table1[[#This Row],[Maths A]:[Che]])</f>
        <v>156</v>
      </c>
    </row>
    <row r="1579" spans="1:15" x14ac:dyDescent="0.25">
      <c r="A1579" t="s">
        <v>2690</v>
      </c>
      <c r="B1579" t="s">
        <v>2691</v>
      </c>
      <c r="C1579" t="s">
        <v>4748</v>
      </c>
      <c r="D1579" t="s">
        <v>15</v>
      </c>
      <c r="E1579" t="s">
        <v>26</v>
      </c>
      <c r="F1579" t="str" cm="1">
        <f t="array" ref="F15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79" t="str">
        <f>IF(LEFT(Table1[[#This Row],[Section]],1)="C", "C-Batch", "Techno")</f>
        <v>Techno</v>
      </c>
      <c r="H1579" t="s">
        <v>4746</v>
      </c>
      <c r="I1579">
        <v>240</v>
      </c>
      <c r="J1579">
        <v>71</v>
      </c>
      <c r="K1579">
        <v>40</v>
      </c>
      <c r="L1579">
        <v>40</v>
      </c>
      <c r="M1579">
        <v>40</v>
      </c>
      <c r="N1579">
        <v>28</v>
      </c>
      <c r="O1579">
        <f>SUM(Table1[[#This Row],[Maths A]:[Che]])</f>
        <v>148</v>
      </c>
    </row>
    <row r="1580" spans="1:15" x14ac:dyDescent="0.25">
      <c r="A1580" t="s">
        <v>312</v>
      </c>
      <c r="B1580" t="s">
        <v>313</v>
      </c>
      <c r="C1580" t="s">
        <v>4748</v>
      </c>
      <c r="D1580" t="s">
        <v>15</v>
      </c>
      <c r="E1580" t="s">
        <v>260</v>
      </c>
      <c r="F1580" t="str" cm="1">
        <f t="array" ref="F15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80" t="str">
        <f>IF(LEFT(Table1[[#This Row],[Section]],1)="C", "C-Batch", "Techno")</f>
        <v>C-Batch</v>
      </c>
      <c r="H1580" t="s">
        <v>4746</v>
      </c>
      <c r="I1580">
        <v>240</v>
      </c>
      <c r="J1580">
        <v>26</v>
      </c>
      <c r="K1580">
        <v>52</v>
      </c>
      <c r="L1580">
        <v>52</v>
      </c>
      <c r="M1580">
        <v>44</v>
      </c>
      <c r="N1580">
        <v>16</v>
      </c>
      <c r="O1580">
        <f>SUM(Table1[[#This Row],[Maths A]:[Che]])</f>
        <v>164</v>
      </c>
    </row>
    <row r="1581" spans="1:15" x14ac:dyDescent="0.25">
      <c r="A1581" t="s">
        <v>2254</v>
      </c>
      <c r="B1581" t="s">
        <v>2255</v>
      </c>
      <c r="C1581" t="s">
        <v>4748</v>
      </c>
      <c r="D1581" t="s">
        <v>15</v>
      </c>
      <c r="E1581" t="s">
        <v>435</v>
      </c>
      <c r="F1581" t="str" cm="1">
        <f t="array" ref="F15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81" t="str">
        <f>IF(LEFT(Table1[[#This Row],[Section]],1)="C", "C-Batch", "Techno")</f>
        <v>Techno</v>
      </c>
      <c r="H1581" t="s">
        <v>4746</v>
      </c>
      <c r="I1581">
        <v>240</v>
      </c>
      <c r="J1581">
        <v>82</v>
      </c>
      <c r="K1581">
        <v>48</v>
      </c>
      <c r="L1581">
        <v>36</v>
      </c>
      <c r="M1581">
        <v>40</v>
      </c>
      <c r="N1581">
        <v>44</v>
      </c>
      <c r="O1581">
        <f>SUM(Table1[[#This Row],[Maths A]:[Che]])</f>
        <v>168</v>
      </c>
    </row>
    <row r="1582" spans="1:15" x14ac:dyDescent="0.25">
      <c r="A1582" t="s">
        <v>2229</v>
      </c>
      <c r="B1582" t="s">
        <v>2230</v>
      </c>
      <c r="C1582" t="s">
        <v>4748</v>
      </c>
      <c r="D1582" t="s">
        <v>67</v>
      </c>
      <c r="E1582" t="s">
        <v>52</v>
      </c>
      <c r="F1582" t="str" cm="1">
        <f t="array" ref="F15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82" t="str">
        <f>IF(LEFT(Table1[[#This Row],[Section]],1)="C", "C-Batch", "Techno")</f>
        <v>Techno</v>
      </c>
      <c r="H1582" t="s">
        <v>4746</v>
      </c>
      <c r="I1582">
        <v>240</v>
      </c>
      <c r="J1582">
        <v>99</v>
      </c>
      <c r="K1582">
        <v>44</v>
      </c>
      <c r="L1582">
        <v>40</v>
      </c>
      <c r="M1582">
        <v>32</v>
      </c>
      <c r="N1582">
        <v>36</v>
      </c>
      <c r="O1582">
        <f>SUM(Table1[[#This Row],[Maths A]:[Che]])</f>
        <v>152</v>
      </c>
    </row>
    <row r="1583" spans="1:15" x14ac:dyDescent="0.25">
      <c r="A1583" t="s">
        <v>3217</v>
      </c>
      <c r="B1583" t="s">
        <v>3218</v>
      </c>
      <c r="C1583" t="s">
        <v>4748</v>
      </c>
      <c r="D1583" t="s">
        <v>15</v>
      </c>
      <c r="E1583" t="s">
        <v>282</v>
      </c>
      <c r="F1583" t="str" cm="1">
        <f t="array" ref="F15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83" t="str">
        <f>IF(LEFT(Table1[[#This Row],[Section]],1)="C", "C-Batch", "Techno")</f>
        <v>Techno</v>
      </c>
      <c r="H1583" t="s">
        <v>4746</v>
      </c>
      <c r="I1583">
        <v>240</v>
      </c>
      <c r="J1583">
        <v>86</v>
      </c>
      <c r="K1583">
        <v>40</v>
      </c>
      <c r="L1583">
        <v>44</v>
      </c>
      <c r="M1583">
        <v>36</v>
      </c>
      <c r="N1583">
        <v>20</v>
      </c>
      <c r="O1583">
        <f>SUM(Table1[[#This Row],[Maths A]:[Che]])</f>
        <v>140</v>
      </c>
    </row>
    <row r="1584" spans="1:15" x14ac:dyDescent="0.25">
      <c r="A1584" t="s">
        <v>794</v>
      </c>
      <c r="B1584" t="s">
        <v>795</v>
      </c>
      <c r="C1584" t="s">
        <v>4748</v>
      </c>
      <c r="D1584" t="s">
        <v>15</v>
      </c>
      <c r="E1584" t="s">
        <v>77</v>
      </c>
      <c r="F1584" t="str" cm="1">
        <f t="array" ref="F15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84" t="str">
        <f>IF(LEFT(Table1[[#This Row],[Section]],1)="C", "C-Batch", "Techno")</f>
        <v>Techno</v>
      </c>
      <c r="H1584" t="s">
        <v>4746</v>
      </c>
      <c r="I1584">
        <v>240</v>
      </c>
      <c r="J1584">
        <v>71</v>
      </c>
      <c r="K1584">
        <v>40</v>
      </c>
      <c r="L1584">
        <v>40</v>
      </c>
      <c r="M1584">
        <v>40</v>
      </c>
      <c r="N1584">
        <v>28</v>
      </c>
      <c r="O1584">
        <f>SUM(Table1[[#This Row],[Maths A]:[Che]])</f>
        <v>148</v>
      </c>
    </row>
    <row r="1585" spans="1:15" x14ac:dyDescent="0.25">
      <c r="A1585" t="s">
        <v>4492</v>
      </c>
      <c r="B1585" t="s">
        <v>4842</v>
      </c>
      <c r="C1585" t="s">
        <v>4748</v>
      </c>
      <c r="D1585" t="s">
        <v>15</v>
      </c>
      <c r="E1585" t="s">
        <v>26</v>
      </c>
      <c r="F1585" t="str" cm="1">
        <f t="array" ref="F15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85" t="str">
        <f>IF(LEFT(Table1[[#This Row],[Section]],1)="C", "C-Batch", "Techno")</f>
        <v>Techno</v>
      </c>
      <c r="H1585" t="s">
        <v>4746</v>
      </c>
      <c r="I1585">
        <v>240</v>
      </c>
      <c r="J1585">
        <v>14</v>
      </c>
      <c r="K1585">
        <v>48</v>
      </c>
      <c r="L1585">
        <v>44</v>
      </c>
      <c r="M1585">
        <v>48</v>
      </c>
      <c r="N1585">
        <v>32</v>
      </c>
      <c r="O1585">
        <f>SUM(Table1[[#This Row],[Maths A]:[Che]])</f>
        <v>172</v>
      </c>
    </row>
    <row r="1586" spans="1:15" x14ac:dyDescent="0.25">
      <c r="A1586" t="s">
        <v>3489</v>
      </c>
      <c r="B1586" t="s">
        <v>3490</v>
      </c>
      <c r="C1586" t="s">
        <v>4748</v>
      </c>
      <c r="D1586" t="s">
        <v>15</v>
      </c>
      <c r="E1586" t="s">
        <v>159</v>
      </c>
      <c r="F1586" t="str" cm="1">
        <f t="array" ref="F15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86" t="str">
        <f>IF(LEFT(Table1[[#This Row],[Section]],1)="C", "C-Batch", "Techno")</f>
        <v>C-Batch</v>
      </c>
      <c r="H1586" t="s">
        <v>4746</v>
      </c>
      <c r="I1586">
        <v>240</v>
      </c>
      <c r="J1586">
        <v>51</v>
      </c>
      <c r="K1586">
        <v>36</v>
      </c>
      <c r="L1586">
        <v>40</v>
      </c>
      <c r="M1586">
        <v>40</v>
      </c>
      <c r="N1586">
        <v>52</v>
      </c>
      <c r="O1586">
        <f>SUM(Table1[[#This Row],[Maths A]:[Che]])</f>
        <v>168</v>
      </c>
    </row>
    <row r="1587" spans="1:15" x14ac:dyDescent="0.25">
      <c r="A1587" t="s">
        <v>91</v>
      </c>
      <c r="B1587" t="s">
        <v>92</v>
      </c>
      <c r="C1587" t="s">
        <v>4748</v>
      </c>
      <c r="D1587" t="s">
        <v>15</v>
      </c>
      <c r="E1587" t="s">
        <v>94</v>
      </c>
      <c r="F1587" t="str" cm="1">
        <f t="array" ref="F15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87" t="str">
        <f>IF(LEFT(Table1[[#This Row],[Section]],1)="C", "C-Batch", "Techno")</f>
        <v>C-Batch</v>
      </c>
      <c r="H1587" t="s">
        <v>4746</v>
      </c>
      <c r="I1587">
        <v>240</v>
      </c>
      <c r="J1587">
        <v>55</v>
      </c>
      <c r="K1587">
        <v>44</v>
      </c>
      <c r="L1587">
        <v>40</v>
      </c>
      <c r="M1587">
        <v>44</v>
      </c>
      <c r="N1587">
        <v>44</v>
      </c>
      <c r="O1587">
        <f>SUM(Table1[[#This Row],[Maths A]:[Che]])</f>
        <v>172</v>
      </c>
    </row>
    <row r="1588" spans="1:15" x14ac:dyDescent="0.25">
      <c r="A1588" t="s">
        <v>376</v>
      </c>
      <c r="B1588" t="s">
        <v>4841</v>
      </c>
      <c r="C1588" t="s">
        <v>4748</v>
      </c>
      <c r="D1588" t="s">
        <v>15</v>
      </c>
      <c r="E1588" t="s">
        <v>377</v>
      </c>
      <c r="F1588" t="str" cm="1">
        <f t="array" ref="F15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88" t="str">
        <f>IF(LEFT(Table1[[#This Row],[Section]],1)="C", "C-Batch", "Techno")</f>
        <v>C-Batch</v>
      </c>
      <c r="H1588" t="s">
        <v>4746</v>
      </c>
      <c r="I1588">
        <v>240</v>
      </c>
      <c r="J1588">
        <v>25</v>
      </c>
      <c r="K1588">
        <v>48</v>
      </c>
      <c r="L1588">
        <v>44</v>
      </c>
      <c r="M1588">
        <v>44</v>
      </c>
      <c r="N1588">
        <v>32</v>
      </c>
      <c r="O1588">
        <f>SUM(Table1[[#This Row],[Maths A]:[Che]])</f>
        <v>168</v>
      </c>
    </row>
    <row r="1589" spans="1:15" x14ac:dyDescent="0.25">
      <c r="A1589" t="s">
        <v>3123</v>
      </c>
      <c r="B1589" t="s">
        <v>3124</v>
      </c>
      <c r="C1589" t="s">
        <v>4748</v>
      </c>
      <c r="D1589" t="s">
        <v>67</v>
      </c>
      <c r="E1589" t="s">
        <v>138</v>
      </c>
      <c r="F1589" t="str" cm="1">
        <f t="array" ref="F15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89" t="str">
        <f>IF(LEFT(Table1[[#This Row],[Section]],1)="C", "C-Batch", "Techno")</f>
        <v>C-Batch</v>
      </c>
      <c r="H1589" t="s">
        <v>4746</v>
      </c>
      <c r="I1589">
        <v>240</v>
      </c>
      <c r="J1589">
        <v>96</v>
      </c>
      <c r="K1589">
        <v>36</v>
      </c>
      <c r="L1589">
        <v>44</v>
      </c>
      <c r="M1589">
        <v>36</v>
      </c>
      <c r="N1589">
        <v>48</v>
      </c>
      <c r="O1589">
        <f>SUM(Table1[[#This Row],[Maths A]:[Che]])</f>
        <v>164</v>
      </c>
    </row>
    <row r="1590" spans="1:15" x14ac:dyDescent="0.25">
      <c r="A1590" t="s">
        <v>2629</v>
      </c>
      <c r="B1590" t="s">
        <v>2014</v>
      </c>
      <c r="C1590" t="s">
        <v>4748</v>
      </c>
      <c r="D1590" t="s">
        <v>15</v>
      </c>
      <c r="E1590" t="s">
        <v>138</v>
      </c>
      <c r="F1590" t="str" cm="1">
        <f t="array" ref="F15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90" t="str">
        <f>IF(LEFT(Table1[[#This Row],[Section]],1)="C", "C-Batch", "Techno")</f>
        <v>C-Batch</v>
      </c>
      <c r="H1590" t="s">
        <v>4746</v>
      </c>
      <c r="I1590">
        <v>240</v>
      </c>
      <c r="J1590">
        <v>5</v>
      </c>
      <c r="K1590">
        <v>56</v>
      </c>
      <c r="L1590">
        <v>56</v>
      </c>
      <c r="M1590">
        <v>56</v>
      </c>
      <c r="N1590">
        <v>16</v>
      </c>
      <c r="O1590">
        <f>SUM(Table1[[#This Row],[Maths A]:[Che]])</f>
        <v>184</v>
      </c>
    </row>
    <row r="1591" spans="1:15" x14ac:dyDescent="0.25">
      <c r="A1591" t="s">
        <v>2750</v>
      </c>
      <c r="B1591" t="s">
        <v>2751</v>
      </c>
      <c r="C1591" t="s">
        <v>4748</v>
      </c>
      <c r="D1591" t="s">
        <v>15</v>
      </c>
      <c r="E1591" t="s">
        <v>410</v>
      </c>
      <c r="F1591" t="str" cm="1">
        <f t="array" ref="F15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91" t="str">
        <f>IF(LEFT(Table1[[#This Row],[Section]],1)="C", "C-Batch", "Techno")</f>
        <v>Techno</v>
      </c>
      <c r="H1591" t="s">
        <v>4746</v>
      </c>
      <c r="I1591">
        <v>240</v>
      </c>
      <c r="J1591">
        <v>21</v>
      </c>
      <c r="K1591">
        <v>20</v>
      </c>
      <c r="L1591">
        <v>52</v>
      </c>
      <c r="M1591">
        <v>40</v>
      </c>
      <c r="N1591">
        <v>44</v>
      </c>
      <c r="O1591">
        <f>SUM(Table1[[#This Row],[Maths A]:[Che]])</f>
        <v>156</v>
      </c>
    </row>
    <row r="1592" spans="1:15" x14ac:dyDescent="0.25">
      <c r="A1592" t="s">
        <v>2011</v>
      </c>
      <c r="B1592" t="s">
        <v>2012</v>
      </c>
      <c r="C1592" t="s">
        <v>4748</v>
      </c>
      <c r="D1592" t="s">
        <v>15</v>
      </c>
      <c r="E1592" t="s">
        <v>77</v>
      </c>
      <c r="F1592" t="str" cm="1">
        <f t="array" ref="F15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592" t="str">
        <f>IF(LEFT(Table1[[#This Row],[Section]],1)="C", "C-Batch", "Techno")</f>
        <v>Techno</v>
      </c>
      <c r="H1592" t="s">
        <v>4746</v>
      </c>
      <c r="I1592">
        <v>240</v>
      </c>
      <c r="J1592">
        <v>55</v>
      </c>
      <c r="K1592">
        <v>48</v>
      </c>
      <c r="L1592">
        <v>40</v>
      </c>
      <c r="M1592">
        <v>44</v>
      </c>
      <c r="N1592">
        <v>44</v>
      </c>
      <c r="O1592">
        <f>SUM(Table1[[#This Row],[Maths A]:[Che]])</f>
        <v>176</v>
      </c>
    </row>
    <row r="1593" spans="1:15" x14ac:dyDescent="0.25">
      <c r="A1593" t="s">
        <v>4386</v>
      </c>
      <c r="B1593" t="s">
        <v>4387</v>
      </c>
      <c r="C1593" t="s">
        <v>4748</v>
      </c>
      <c r="D1593" t="s">
        <v>15</v>
      </c>
      <c r="E1593" t="s">
        <v>122</v>
      </c>
      <c r="F1593" t="str" cm="1">
        <f t="array" ref="F15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93" t="str">
        <f>IF(LEFT(Table1[[#This Row],[Section]],1)="C", "C-Batch", "Techno")</f>
        <v>Techno</v>
      </c>
      <c r="H1593" t="s">
        <v>4746</v>
      </c>
      <c r="I1593">
        <v>240</v>
      </c>
      <c r="J1593">
        <v>9</v>
      </c>
      <c r="K1593">
        <v>60</v>
      </c>
      <c r="L1593">
        <v>56</v>
      </c>
      <c r="M1593">
        <v>52</v>
      </c>
      <c r="N1593">
        <v>36</v>
      </c>
      <c r="O1593">
        <f>SUM(Table1[[#This Row],[Maths A]:[Che]])</f>
        <v>204</v>
      </c>
    </row>
    <row r="1594" spans="1:15" x14ac:dyDescent="0.25">
      <c r="A1594" t="s">
        <v>2545</v>
      </c>
      <c r="B1594" t="s">
        <v>2546</v>
      </c>
      <c r="C1594" t="s">
        <v>4748</v>
      </c>
      <c r="D1594" t="s">
        <v>67</v>
      </c>
      <c r="E1594" t="s">
        <v>34</v>
      </c>
      <c r="F1594" t="str" cm="1">
        <f t="array" ref="F15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94" t="str">
        <f>IF(LEFT(Table1[[#This Row],[Section]],1)="C", "C-Batch", "Techno")</f>
        <v>C-Batch</v>
      </c>
      <c r="H1594" t="s">
        <v>4746</v>
      </c>
      <c r="I1594">
        <v>240</v>
      </c>
      <c r="J1594">
        <v>75</v>
      </c>
      <c r="K1594">
        <v>44</v>
      </c>
      <c r="L1594">
        <v>44</v>
      </c>
      <c r="M1594">
        <v>32</v>
      </c>
      <c r="N1594">
        <v>52</v>
      </c>
      <c r="O1594">
        <f>SUM(Table1[[#This Row],[Maths A]:[Che]])</f>
        <v>172</v>
      </c>
    </row>
    <row r="1595" spans="1:15" x14ac:dyDescent="0.25">
      <c r="A1595" t="s">
        <v>4077</v>
      </c>
      <c r="B1595" t="s">
        <v>4078</v>
      </c>
      <c r="C1595" t="s">
        <v>4748</v>
      </c>
      <c r="D1595" t="s">
        <v>67</v>
      </c>
      <c r="E1595" t="s">
        <v>26</v>
      </c>
      <c r="F1595" t="str" cm="1">
        <f t="array" ref="F15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95" t="str">
        <f>IF(LEFT(Table1[[#This Row],[Section]],1)="C", "C-Batch", "Techno")</f>
        <v>Techno</v>
      </c>
      <c r="H1595" t="s">
        <v>4746</v>
      </c>
      <c r="I1595">
        <v>240</v>
      </c>
      <c r="J1595">
        <v>34</v>
      </c>
      <c r="K1595">
        <v>44</v>
      </c>
      <c r="L1595">
        <v>48</v>
      </c>
      <c r="M1595">
        <v>40</v>
      </c>
      <c r="N1595">
        <v>36</v>
      </c>
      <c r="O1595">
        <f>SUM(Table1[[#This Row],[Maths A]:[Che]])</f>
        <v>168</v>
      </c>
    </row>
    <row r="1596" spans="1:15" x14ac:dyDescent="0.25">
      <c r="A1596" t="s">
        <v>3068</v>
      </c>
      <c r="B1596" t="s">
        <v>3069</v>
      </c>
      <c r="C1596" t="s">
        <v>4748</v>
      </c>
      <c r="D1596" t="s">
        <v>15</v>
      </c>
      <c r="E1596" t="s">
        <v>435</v>
      </c>
      <c r="F1596" t="str" cm="1">
        <f t="array" ref="F15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596" t="str">
        <f>IF(LEFT(Table1[[#This Row],[Section]],1)="C", "C-Batch", "Techno")</f>
        <v>Techno</v>
      </c>
      <c r="H1596" t="s">
        <v>4746</v>
      </c>
      <c r="I1596">
        <v>240</v>
      </c>
      <c r="J1596">
        <v>55</v>
      </c>
      <c r="K1596">
        <v>44</v>
      </c>
      <c r="L1596">
        <v>36</v>
      </c>
      <c r="M1596">
        <v>40</v>
      </c>
      <c r="N1596">
        <v>40</v>
      </c>
      <c r="O1596">
        <f>SUM(Table1[[#This Row],[Maths A]:[Che]])</f>
        <v>160</v>
      </c>
    </row>
    <row r="1597" spans="1:15" x14ac:dyDescent="0.25">
      <c r="A1597" t="s">
        <v>3456</v>
      </c>
      <c r="B1597" t="s">
        <v>3457</v>
      </c>
      <c r="C1597" t="s">
        <v>4748</v>
      </c>
      <c r="D1597" t="s">
        <v>67</v>
      </c>
      <c r="E1597" t="s">
        <v>233</v>
      </c>
      <c r="F1597" t="str" cm="1">
        <f t="array" ref="F15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597" t="str">
        <f>IF(LEFT(Table1[[#This Row],[Section]],1)="C", "C-Batch", "Techno")</f>
        <v>C-Batch</v>
      </c>
      <c r="H1597" t="s">
        <v>4746</v>
      </c>
      <c r="I1597">
        <v>240</v>
      </c>
      <c r="J1597">
        <v>98</v>
      </c>
      <c r="K1597">
        <v>40</v>
      </c>
      <c r="L1597">
        <v>44</v>
      </c>
      <c r="M1597">
        <v>32</v>
      </c>
      <c r="N1597">
        <v>48</v>
      </c>
      <c r="O1597">
        <f>SUM(Table1[[#This Row],[Maths A]:[Che]])</f>
        <v>164</v>
      </c>
    </row>
    <row r="1598" spans="1:15" x14ac:dyDescent="0.25">
      <c r="A1598" t="s">
        <v>352</v>
      </c>
      <c r="B1598" t="s">
        <v>353</v>
      </c>
      <c r="C1598" t="s">
        <v>4748</v>
      </c>
      <c r="D1598" t="s">
        <v>67</v>
      </c>
      <c r="E1598" t="s">
        <v>159</v>
      </c>
      <c r="F1598" t="str" cm="1">
        <f t="array" ref="F15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598" t="str">
        <f>IF(LEFT(Table1[[#This Row],[Section]],1)="C", "C-Batch", "Techno")</f>
        <v>C-Batch</v>
      </c>
      <c r="H1598" t="s">
        <v>4746</v>
      </c>
      <c r="I1598">
        <v>240</v>
      </c>
      <c r="J1598">
        <v>88</v>
      </c>
      <c r="K1598">
        <v>40</v>
      </c>
      <c r="L1598">
        <v>40</v>
      </c>
      <c r="M1598">
        <v>40</v>
      </c>
      <c r="N1598">
        <v>28</v>
      </c>
      <c r="O1598">
        <f>SUM(Table1[[#This Row],[Maths A]:[Che]])</f>
        <v>148</v>
      </c>
    </row>
    <row r="1599" spans="1:15" x14ac:dyDescent="0.25">
      <c r="A1599" t="s">
        <v>4228</v>
      </c>
      <c r="B1599" t="s">
        <v>4229</v>
      </c>
      <c r="C1599" t="s">
        <v>4748</v>
      </c>
      <c r="D1599" t="s">
        <v>67</v>
      </c>
      <c r="E1599" t="s">
        <v>219</v>
      </c>
      <c r="F1599" t="str" cm="1">
        <f t="array" ref="F15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599" t="str">
        <f>IF(LEFT(Table1[[#This Row],[Section]],1)="C", "C-Batch", "Techno")</f>
        <v>Techno</v>
      </c>
      <c r="H1599" t="s">
        <v>4746</v>
      </c>
      <c r="I1599">
        <v>240</v>
      </c>
      <c r="J1599">
        <v>2</v>
      </c>
      <c r="K1599">
        <v>60</v>
      </c>
      <c r="L1599">
        <v>56</v>
      </c>
      <c r="M1599">
        <v>56</v>
      </c>
      <c r="N1599">
        <v>20</v>
      </c>
      <c r="O1599">
        <f>SUM(Table1[[#This Row],[Maths A]:[Che]])</f>
        <v>192</v>
      </c>
    </row>
    <row r="1600" spans="1:15" x14ac:dyDescent="0.25">
      <c r="A1600" t="s">
        <v>775</v>
      </c>
      <c r="B1600" t="s">
        <v>776</v>
      </c>
      <c r="C1600" t="s">
        <v>4748</v>
      </c>
      <c r="D1600" t="s">
        <v>15</v>
      </c>
      <c r="E1600" t="s">
        <v>410</v>
      </c>
      <c r="F1600" t="str" cm="1">
        <f t="array" ref="F16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00" t="str">
        <f>IF(LEFT(Table1[[#This Row],[Section]],1)="C", "C-Batch", "Techno")</f>
        <v>Techno</v>
      </c>
      <c r="H1600" t="s">
        <v>4746</v>
      </c>
      <c r="I1600">
        <v>240</v>
      </c>
      <c r="J1600">
        <v>47</v>
      </c>
      <c r="K1600">
        <v>48</v>
      </c>
      <c r="L1600">
        <v>48</v>
      </c>
      <c r="M1600">
        <v>36</v>
      </c>
      <c r="N1600">
        <v>52</v>
      </c>
      <c r="O1600">
        <f>SUM(Table1[[#This Row],[Maths A]:[Che]])</f>
        <v>184</v>
      </c>
    </row>
    <row r="1601" spans="1:15" x14ac:dyDescent="0.25">
      <c r="A1601" t="s">
        <v>3530</v>
      </c>
      <c r="B1601" t="s">
        <v>3531</v>
      </c>
      <c r="C1601" t="s">
        <v>4748</v>
      </c>
      <c r="D1601" t="s">
        <v>15</v>
      </c>
      <c r="E1601" t="s">
        <v>26</v>
      </c>
      <c r="F1601" t="str" cm="1">
        <f t="array" ref="F16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01" t="str">
        <f>IF(LEFT(Table1[[#This Row],[Section]],1)="C", "C-Batch", "Techno")</f>
        <v>Techno</v>
      </c>
      <c r="H1601" t="s">
        <v>4746</v>
      </c>
      <c r="I1601">
        <v>240</v>
      </c>
      <c r="J1601">
        <v>91</v>
      </c>
      <c r="K1601">
        <v>40</v>
      </c>
      <c r="L1601">
        <v>36</v>
      </c>
      <c r="M1601">
        <v>40</v>
      </c>
      <c r="N1601">
        <v>28</v>
      </c>
      <c r="O1601">
        <f>SUM(Table1[[#This Row],[Maths A]:[Che]])</f>
        <v>144</v>
      </c>
    </row>
    <row r="1602" spans="1:15" x14ac:dyDescent="0.25">
      <c r="A1602" t="s">
        <v>2988</v>
      </c>
      <c r="B1602" t="s">
        <v>2989</v>
      </c>
      <c r="C1602" t="s">
        <v>4748</v>
      </c>
      <c r="D1602" t="s">
        <v>67</v>
      </c>
      <c r="E1602" t="s">
        <v>77</v>
      </c>
      <c r="F1602" t="str" cm="1">
        <f t="array" ref="F16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02" t="str">
        <f>IF(LEFT(Table1[[#This Row],[Section]],1)="C", "C-Batch", "Techno")</f>
        <v>Techno</v>
      </c>
      <c r="H1602" t="s">
        <v>4746</v>
      </c>
      <c r="I1602">
        <v>240</v>
      </c>
      <c r="J1602">
        <v>38</v>
      </c>
      <c r="K1602">
        <v>44</v>
      </c>
      <c r="L1602">
        <v>44</v>
      </c>
      <c r="M1602">
        <v>32</v>
      </c>
      <c r="N1602">
        <v>32</v>
      </c>
      <c r="O1602">
        <f>SUM(Table1[[#This Row],[Maths A]:[Che]])</f>
        <v>152</v>
      </c>
    </row>
    <row r="1603" spans="1:15" x14ac:dyDescent="0.25">
      <c r="A1603" t="s">
        <v>1822</v>
      </c>
      <c r="B1603" t="s">
        <v>1823</v>
      </c>
      <c r="C1603" t="s">
        <v>4748</v>
      </c>
      <c r="D1603" t="s">
        <v>67</v>
      </c>
      <c r="E1603" t="s">
        <v>17</v>
      </c>
      <c r="F1603" t="str" cm="1">
        <f t="array" ref="F16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03" t="str">
        <f>IF(LEFT(Table1[[#This Row],[Section]],1)="C", "C-Batch", "Techno")</f>
        <v>C-Batch</v>
      </c>
      <c r="H1603" t="s">
        <v>4746</v>
      </c>
      <c r="I1603">
        <v>240</v>
      </c>
      <c r="J1603">
        <v>53</v>
      </c>
      <c r="K1603">
        <v>36</v>
      </c>
      <c r="L1603">
        <v>40</v>
      </c>
      <c r="M1603">
        <v>32</v>
      </c>
      <c r="N1603">
        <v>28</v>
      </c>
      <c r="O1603">
        <f>SUM(Table1[[#This Row],[Maths A]:[Che]])</f>
        <v>136</v>
      </c>
    </row>
    <row r="1604" spans="1:15" x14ac:dyDescent="0.25">
      <c r="A1604" t="s">
        <v>2694</v>
      </c>
      <c r="B1604" t="s">
        <v>2695</v>
      </c>
      <c r="C1604" t="s">
        <v>4748</v>
      </c>
      <c r="D1604" t="s">
        <v>15</v>
      </c>
      <c r="E1604" t="s">
        <v>115</v>
      </c>
      <c r="F1604" t="str" cm="1">
        <f t="array" ref="F16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04" t="str">
        <f>IF(LEFT(Table1[[#This Row],[Section]],1)="C", "C-Batch", "Techno")</f>
        <v>C-Batch</v>
      </c>
      <c r="H1604" t="s">
        <v>4746</v>
      </c>
      <c r="I1604">
        <v>240</v>
      </c>
      <c r="J1604">
        <v>11</v>
      </c>
      <c r="K1604">
        <v>40</v>
      </c>
      <c r="L1604">
        <v>52</v>
      </c>
      <c r="M1604">
        <v>44</v>
      </c>
      <c r="N1604">
        <v>28</v>
      </c>
      <c r="O1604">
        <f>SUM(Table1[[#This Row],[Maths A]:[Che]])</f>
        <v>164</v>
      </c>
    </row>
    <row r="1605" spans="1:15" x14ac:dyDescent="0.25">
      <c r="A1605" t="s">
        <v>475</v>
      </c>
      <c r="B1605" t="s">
        <v>4482</v>
      </c>
      <c r="C1605" t="s">
        <v>4748</v>
      </c>
      <c r="D1605" t="s">
        <v>67</v>
      </c>
      <c r="E1605" t="s">
        <v>219</v>
      </c>
      <c r="F1605" t="str" cm="1">
        <f t="array" ref="F16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05" t="str">
        <f>IF(LEFT(Table1[[#This Row],[Section]],1)="C", "C-Batch", "Techno")</f>
        <v>Techno</v>
      </c>
      <c r="H1605" t="s">
        <v>4746</v>
      </c>
      <c r="I1605">
        <v>240</v>
      </c>
      <c r="J1605">
        <v>90</v>
      </c>
      <c r="K1605">
        <v>40</v>
      </c>
      <c r="L1605">
        <v>48</v>
      </c>
      <c r="M1605">
        <v>40</v>
      </c>
      <c r="N1605">
        <v>44</v>
      </c>
      <c r="O1605">
        <f>SUM(Table1[[#This Row],[Maths A]:[Che]])</f>
        <v>172</v>
      </c>
    </row>
    <row r="1606" spans="1:15" x14ac:dyDescent="0.25">
      <c r="A1606" t="s">
        <v>4478</v>
      </c>
      <c r="B1606" t="s">
        <v>4479</v>
      </c>
      <c r="C1606" t="s">
        <v>4748</v>
      </c>
      <c r="D1606" t="s">
        <v>15</v>
      </c>
      <c r="E1606" t="s">
        <v>472</v>
      </c>
      <c r="F1606" t="str" cm="1">
        <f t="array" ref="F16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606" t="str">
        <f>IF(LEFT(Table1[[#This Row],[Section]],1)="C", "C-Batch", "Techno")</f>
        <v>Techno</v>
      </c>
      <c r="H1606" t="s">
        <v>4746</v>
      </c>
      <c r="I1606">
        <v>240</v>
      </c>
      <c r="J1606">
        <v>37</v>
      </c>
      <c r="K1606">
        <v>44</v>
      </c>
      <c r="L1606">
        <v>44</v>
      </c>
      <c r="M1606">
        <v>32</v>
      </c>
      <c r="N1606">
        <v>28</v>
      </c>
      <c r="O1606">
        <f>SUM(Table1[[#This Row],[Maths A]:[Che]])</f>
        <v>148</v>
      </c>
    </row>
    <row r="1607" spans="1:15" x14ac:dyDescent="0.25">
      <c r="A1607" t="s">
        <v>2465</v>
      </c>
      <c r="B1607" t="s">
        <v>2466</v>
      </c>
      <c r="C1607" t="s">
        <v>4748</v>
      </c>
      <c r="D1607" t="s">
        <v>67</v>
      </c>
      <c r="E1607" t="s">
        <v>410</v>
      </c>
      <c r="F1607" t="str" cm="1">
        <f t="array" ref="F16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07" t="str">
        <f>IF(LEFT(Table1[[#This Row],[Section]],1)="C", "C-Batch", "Techno")</f>
        <v>Techno</v>
      </c>
      <c r="H1607" t="s">
        <v>4746</v>
      </c>
      <c r="I1607">
        <v>240</v>
      </c>
      <c r="J1607">
        <v>39</v>
      </c>
      <c r="K1607">
        <v>44</v>
      </c>
      <c r="L1607">
        <v>40</v>
      </c>
      <c r="M1607">
        <v>36</v>
      </c>
      <c r="N1607">
        <v>36</v>
      </c>
      <c r="O1607">
        <f>SUM(Table1[[#This Row],[Maths A]:[Che]])</f>
        <v>156</v>
      </c>
    </row>
    <row r="1608" spans="1:15" x14ac:dyDescent="0.25">
      <c r="A1608" t="s">
        <v>4403</v>
      </c>
      <c r="B1608" t="s">
        <v>1343</v>
      </c>
      <c r="C1608" t="s">
        <v>4748</v>
      </c>
      <c r="D1608" t="s">
        <v>67</v>
      </c>
      <c r="E1608" t="s">
        <v>233</v>
      </c>
      <c r="F1608" t="str" cm="1">
        <f t="array" ref="F16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08" t="str">
        <f>IF(LEFT(Table1[[#This Row],[Section]],1)="C", "C-Batch", "Techno")</f>
        <v>C-Batch</v>
      </c>
      <c r="H1608" t="s">
        <v>4746</v>
      </c>
      <c r="I1608">
        <v>240</v>
      </c>
      <c r="J1608">
        <v>38</v>
      </c>
      <c r="K1608">
        <v>44</v>
      </c>
      <c r="L1608">
        <v>36</v>
      </c>
      <c r="M1608">
        <v>36</v>
      </c>
      <c r="N1608">
        <v>36</v>
      </c>
      <c r="O1608">
        <f>SUM(Table1[[#This Row],[Maths A]:[Che]])</f>
        <v>152</v>
      </c>
    </row>
    <row r="1609" spans="1:15" x14ac:dyDescent="0.25">
      <c r="A1609" t="s">
        <v>4263</v>
      </c>
      <c r="B1609" t="s">
        <v>4264</v>
      </c>
      <c r="C1609" t="s">
        <v>4748</v>
      </c>
      <c r="D1609" t="s">
        <v>15</v>
      </c>
      <c r="E1609" t="s">
        <v>410</v>
      </c>
      <c r="F1609" t="str" cm="1">
        <f t="array" ref="F16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09" t="str">
        <f>IF(LEFT(Table1[[#This Row],[Section]],1)="C", "C-Batch", "Techno")</f>
        <v>Techno</v>
      </c>
      <c r="H1609" t="s">
        <v>4746</v>
      </c>
      <c r="I1609">
        <v>240</v>
      </c>
      <c r="J1609">
        <v>58</v>
      </c>
      <c r="K1609">
        <v>40</v>
      </c>
      <c r="L1609">
        <v>48</v>
      </c>
      <c r="M1609">
        <v>36</v>
      </c>
      <c r="N1609">
        <v>28</v>
      </c>
      <c r="O1609">
        <f>SUM(Table1[[#This Row],[Maths A]:[Che]])</f>
        <v>152</v>
      </c>
    </row>
    <row r="1610" spans="1:15" x14ac:dyDescent="0.25">
      <c r="A1610" t="s">
        <v>3540</v>
      </c>
      <c r="B1610" t="s">
        <v>3541</v>
      </c>
      <c r="C1610" t="s">
        <v>4748</v>
      </c>
      <c r="D1610" t="s">
        <v>15</v>
      </c>
      <c r="E1610" t="s">
        <v>159</v>
      </c>
      <c r="F1610" t="str" cm="1">
        <f t="array" ref="F16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610" t="str">
        <f>IF(LEFT(Table1[[#This Row],[Section]],1)="C", "C-Batch", "Techno")</f>
        <v>C-Batch</v>
      </c>
      <c r="H1610" t="s">
        <v>4746</v>
      </c>
      <c r="I1610">
        <v>240</v>
      </c>
      <c r="J1610">
        <v>3</v>
      </c>
      <c r="K1610">
        <v>60</v>
      </c>
      <c r="L1610">
        <v>56</v>
      </c>
      <c r="M1610">
        <v>56</v>
      </c>
      <c r="N1610">
        <v>24</v>
      </c>
      <c r="O1610">
        <f>SUM(Table1[[#This Row],[Maths A]:[Che]])</f>
        <v>196</v>
      </c>
    </row>
    <row r="1611" spans="1:15" x14ac:dyDescent="0.25">
      <c r="A1611" t="s">
        <v>2786</v>
      </c>
      <c r="B1611" t="s">
        <v>2787</v>
      </c>
      <c r="C1611" t="s">
        <v>4748</v>
      </c>
      <c r="D1611" t="s">
        <v>67</v>
      </c>
      <c r="E1611" t="s">
        <v>219</v>
      </c>
      <c r="F1611" t="str" cm="1">
        <f t="array" ref="F16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11" t="str">
        <f>IF(LEFT(Table1[[#This Row],[Section]],1)="C", "C-Batch", "Techno")</f>
        <v>Techno</v>
      </c>
      <c r="H1611" t="s">
        <v>4746</v>
      </c>
      <c r="I1611">
        <v>240</v>
      </c>
      <c r="J1611">
        <v>20</v>
      </c>
      <c r="K1611">
        <v>52</v>
      </c>
      <c r="L1611">
        <v>48</v>
      </c>
      <c r="M1611">
        <v>44</v>
      </c>
      <c r="N1611">
        <v>44</v>
      </c>
      <c r="O1611">
        <f>SUM(Table1[[#This Row],[Maths A]:[Che]])</f>
        <v>188</v>
      </c>
    </row>
    <row r="1612" spans="1:15" x14ac:dyDescent="0.25">
      <c r="A1612" t="s">
        <v>4453</v>
      </c>
      <c r="B1612" t="s">
        <v>4454</v>
      </c>
      <c r="C1612" t="s">
        <v>4748</v>
      </c>
      <c r="D1612" t="s">
        <v>15</v>
      </c>
      <c r="E1612" t="s">
        <v>435</v>
      </c>
      <c r="F1612" t="str" cm="1">
        <f t="array" ref="F16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12" t="str">
        <f>IF(LEFT(Table1[[#This Row],[Section]],1)="C", "C-Batch", "Techno")</f>
        <v>Techno</v>
      </c>
      <c r="H1612" t="s">
        <v>4746</v>
      </c>
      <c r="I1612">
        <v>240</v>
      </c>
      <c r="J1612">
        <v>29</v>
      </c>
      <c r="K1612">
        <v>44</v>
      </c>
      <c r="L1612">
        <v>52</v>
      </c>
      <c r="M1612">
        <v>48</v>
      </c>
      <c r="N1612">
        <v>44</v>
      </c>
      <c r="O1612">
        <f>SUM(Table1[[#This Row],[Maths A]:[Che]])</f>
        <v>188</v>
      </c>
    </row>
    <row r="1613" spans="1:15" x14ac:dyDescent="0.25">
      <c r="A1613" t="s">
        <v>785</v>
      </c>
      <c r="B1613" t="s">
        <v>786</v>
      </c>
      <c r="C1613" t="s">
        <v>4748</v>
      </c>
      <c r="D1613" t="s">
        <v>15</v>
      </c>
      <c r="E1613" t="s">
        <v>377</v>
      </c>
      <c r="F1613" t="str" cm="1">
        <f t="array" ref="F16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13" t="str">
        <f>IF(LEFT(Table1[[#This Row],[Section]],1)="C", "C-Batch", "Techno")</f>
        <v>C-Batch</v>
      </c>
      <c r="H1613" t="s">
        <v>4746</v>
      </c>
      <c r="I1613">
        <v>240</v>
      </c>
      <c r="J1613">
        <v>52</v>
      </c>
      <c r="K1613">
        <v>44</v>
      </c>
      <c r="L1613">
        <v>36</v>
      </c>
      <c r="M1613">
        <v>32</v>
      </c>
      <c r="N1613">
        <v>52</v>
      </c>
      <c r="O1613">
        <f>SUM(Table1[[#This Row],[Maths A]:[Che]])</f>
        <v>164</v>
      </c>
    </row>
    <row r="1614" spans="1:15" x14ac:dyDescent="0.25">
      <c r="A1614" t="s">
        <v>74</v>
      </c>
      <c r="B1614" t="s">
        <v>75</v>
      </c>
      <c r="C1614" t="s">
        <v>4748</v>
      </c>
      <c r="D1614" t="s">
        <v>67</v>
      </c>
      <c r="E1614" t="s">
        <v>77</v>
      </c>
      <c r="F1614" t="str" cm="1">
        <f t="array" ref="F16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14" t="str">
        <f>IF(LEFT(Table1[[#This Row],[Section]],1)="C", "C-Batch", "Techno")</f>
        <v>Techno</v>
      </c>
      <c r="H1614" t="s">
        <v>4746</v>
      </c>
      <c r="I1614">
        <v>240</v>
      </c>
      <c r="J1614">
        <v>24</v>
      </c>
      <c r="K1614">
        <v>44</v>
      </c>
      <c r="L1614">
        <v>48</v>
      </c>
      <c r="M1614">
        <v>44</v>
      </c>
      <c r="N1614">
        <v>36</v>
      </c>
      <c r="O1614">
        <f>SUM(Table1[[#This Row],[Maths A]:[Che]])</f>
        <v>172</v>
      </c>
    </row>
    <row r="1615" spans="1:15" x14ac:dyDescent="0.25">
      <c r="A1615" t="s">
        <v>1617</v>
      </c>
      <c r="B1615" t="s">
        <v>1618</v>
      </c>
      <c r="C1615" t="s">
        <v>4748</v>
      </c>
      <c r="D1615" t="s">
        <v>15</v>
      </c>
      <c r="E1615" t="s">
        <v>77</v>
      </c>
      <c r="F1615" t="str" cm="1">
        <f t="array" ref="F16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15" t="str">
        <f>IF(LEFT(Table1[[#This Row],[Section]],1)="C", "C-Batch", "Techno")</f>
        <v>Techno</v>
      </c>
      <c r="H1615" t="s">
        <v>4746</v>
      </c>
      <c r="I1615">
        <v>240</v>
      </c>
      <c r="J1615">
        <v>7</v>
      </c>
      <c r="K1615">
        <v>60</v>
      </c>
      <c r="L1615">
        <v>60</v>
      </c>
      <c r="M1615">
        <v>60</v>
      </c>
      <c r="N1615">
        <v>44</v>
      </c>
      <c r="O1615">
        <f>SUM(Table1[[#This Row],[Maths A]:[Che]])</f>
        <v>224</v>
      </c>
    </row>
    <row r="1616" spans="1:15" x14ac:dyDescent="0.25">
      <c r="A1616" t="s">
        <v>2199</v>
      </c>
      <c r="B1616" t="s">
        <v>2200</v>
      </c>
      <c r="C1616" t="s">
        <v>4748</v>
      </c>
      <c r="D1616" t="s">
        <v>15</v>
      </c>
      <c r="E1616" t="s">
        <v>159</v>
      </c>
      <c r="F1616" t="str" cm="1">
        <f t="array" ref="F16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616" t="str">
        <f>IF(LEFT(Table1[[#This Row],[Section]],1)="C", "C-Batch", "Techno")</f>
        <v>C-Batch</v>
      </c>
      <c r="H1616" t="s">
        <v>4746</v>
      </c>
      <c r="I1616">
        <v>240</v>
      </c>
      <c r="J1616">
        <v>83</v>
      </c>
      <c r="K1616">
        <v>44</v>
      </c>
      <c r="L1616">
        <v>44</v>
      </c>
      <c r="M1616">
        <v>32</v>
      </c>
      <c r="N1616">
        <v>52</v>
      </c>
      <c r="O1616">
        <f>SUM(Table1[[#This Row],[Maths A]:[Che]])</f>
        <v>172</v>
      </c>
    </row>
    <row r="1617" spans="1:15" x14ac:dyDescent="0.25">
      <c r="A1617" t="s">
        <v>3153</v>
      </c>
      <c r="B1617" t="s">
        <v>3154</v>
      </c>
      <c r="C1617" t="s">
        <v>4748</v>
      </c>
      <c r="D1617" t="s">
        <v>15</v>
      </c>
      <c r="E1617" t="s">
        <v>410</v>
      </c>
      <c r="F1617" t="str" cm="1">
        <f t="array" ref="F16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17" t="str">
        <f>IF(LEFT(Table1[[#This Row],[Section]],1)="C", "C-Batch", "Techno")</f>
        <v>Techno</v>
      </c>
      <c r="H1617" t="s">
        <v>4746</v>
      </c>
      <c r="I1617">
        <v>240</v>
      </c>
      <c r="J1617">
        <v>30</v>
      </c>
      <c r="K1617">
        <v>52</v>
      </c>
      <c r="L1617">
        <v>44</v>
      </c>
      <c r="M1617">
        <v>44</v>
      </c>
      <c r="N1617">
        <v>40</v>
      </c>
      <c r="O1617">
        <f>SUM(Table1[[#This Row],[Maths A]:[Che]])</f>
        <v>180</v>
      </c>
    </row>
    <row r="1618" spans="1:15" x14ac:dyDescent="0.25">
      <c r="A1618" t="s">
        <v>671</v>
      </c>
      <c r="B1618" t="s">
        <v>672</v>
      </c>
      <c r="C1618" t="s">
        <v>4748</v>
      </c>
      <c r="D1618" t="s">
        <v>15</v>
      </c>
      <c r="E1618" t="s">
        <v>34</v>
      </c>
      <c r="F1618" t="str" cm="1">
        <f t="array" ref="F16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18" t="str">
        <f>IF(LEFT(Table1[[#This Row],[Section]],1)="C", "C-Batch", "Techno")</f>
        <v>C-Batch</v>
      </c>
      <c r="H1618" t="s">
        <v>4746</v>
      </c>
      <c r="I1618">
        <v>240</v>
      </c>
      <c r="J1618">
        <v>39</v>
      </c>
      <c r="K1618">
        <v>40</v>
      </c>
      <c r="L1618">
        <v>44</v>
      </c>
      <c r="M1618">
        <v>32</v>
      </c>
      <c r="N1618">
        <v>48</v>
      </c>
      <c r="O1618">
        <f>SUM(Table1[[#This Row],[Maths A]:[Che]])</f>
        <v>164</v>
      </c>
    </row>
    <row r="1619" spans="1:15" x14ac:dyDescent="0.25">
      <c r="A1619" t="s">
        <v>2779</v>
      </c>
      <c r="B1619" t="s">
        <v>2780</v>
      </c>
      <c r="C1619" t="s">
        <v>4748</v>
      </c>
      <c r="D1619" t="s">
        <v>15</v>
      </c>
      <c r="E1619" t="s">
        <v>115</v>
      </c>
      <c r="F1619" t="str" cm="1">
        <f t="array" ref="F16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19" t="str">
        <f>IF(LEFT(Table1[[#This Row],[Section]],1)="C", "C-Batch", "Techno")</f>
        <v>C-Batch</v>
      </c>
      <c r="H1619" t="s">
        <v>4746</v>
      </c>
      <c r="I1619">
        <v>240</v>
      </c>
      <c r="J1619">
        <v>55</v>
      </c>
      <c r="K1619">
        <v>44</v>
      </c>
      <c r="L1619">
        <v>44</v>
      </c>
      <c r="M1619">
        <v>36</v>
      </c>
      <c r="N1619">
        <v>40</v>
      </c>
      <c r="O1619">
        <f>SUM(Table1[[#This Row],[Maths A]:[Che]])</f>
        <v>164</v>
      </c>
    </row>
    <row r="1620" spans="1:15" x14ac:dyDescent="0.25">
      <c r="A1620" t="s">
        <v>3083</v>
      </c>
      <c r="B1620" t="s">
        <v>3084</v>
      </c>
      <c r="C1620" t="s">
        <v>4748</v>
      </c>
      <c r="D1620" t="s">
        <v>67</v>
      </c>
      <c r="E1620" t="s">
        <v>410</v>
      </c>
      <c r="F1620" t="str" cm="1">
        <f t="array" ref="F16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20" t="str">
        <f>IF(LEFT(Table1[[#This Row],[Section]],1)="C", "C-Batch", "Techno")</f>
        <v>Techno</v>
      </c>
      <c r="H1620" t="s">
        <v>4746</v>
      </c>
      <c r="I1620">
        <v>240</v>
      </c>
      <c r="J1620">
        <v>46</v>
      </c>
      <c r="K1620">
        <v>44</v>
      </c>
      <c r="L1620">
        <v>40</v>
      </c>
      <c r="M1620">
        <v>44</v>
      </c>
      <c r="N1620">
        <v>36</v>
      </c>
      <c r="O1620">
        <f>SUM(Table1[[#This Row],[Maths A]:[Che]])</f>
        <v>164</v>
      </c>
    </row>
    <row r="1621" spans="1:15" x14ac:dyDescent="0.25">
      <c r="A1621" t="s">
        <v>3614</v>
      </c>
      <c r="B1621" t="s">
        <v>3615</v>
      </c>
      <c r="C1621" t="s">
        <v>4748</v>
      </c>
      <c r="D1621" t="s">
        <v>15</v>
      </c>
      <c r="E1621" t="s">
        <v>260</v>
      </c>
      <c r="F1621" t="str" cm="1">
        <f t="array" ref="F16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621" t="str">
        <f>IF(LEFT(Table1[[#This Row],[Section]],1)="C", "C-Batch", "Techno")</f>
        <v>C-Batch</v>
      </c>
      <c r="H1621" t="s">
        <v>4746</v>
      </c>
      <c r="I1621">
        <v>240</v>
      </c>
      <c r="J1621">
        <v>29</v>
      </c>
      <c r="K1621">
        <v>44</v>
      </c>
      <c r="L1621">
        <v>52</v>
      </c>
      <c r="M1621">
        <v>48</v>
      </c>
      <c r="N1621">
        <v>24</v>
      </c>
      <c r="O1621">
        <f>SUM(Table1[[#This Row],[Maths A]:[Che]])</f>
        <v>168</v>
      </c>
    </row>
    <row r="1622" spans="1:15" x14ac:dyDescent="0.25">
      <c r="A1622" t="s">
        <v>2106</v>
      </c>
      <c r="B1622" t="s">
        <v>507</v>
      </c>
      <c r="C1622" t="s">
        <v>4748</v>
      </c>
      <c r="D1622" t="s">
        <v>67</v>
      </c>
      <c r="E1622" t="s">
        <v>17</v>
      </c>
      <c r="F1622" t="str" cm="1">
        <f t="array" ref="F16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22" t="str">
        <f>IF(LEFT(Table1[[#This Row],[Section]],1)="C", "C-Batch", "Techno")</f>
        <v>C-Batch</v>
      </c>
      <c r="H1622" t="s">
        <v>4746</v>
      </c>
      <c r="I1622">
        <v>240</v>
      </c>
      <c r="J1622">
        <v>12</v>
      </c>
      <c r="K1622">
        <v>48</v>
      </c>
      <c r="L1622">
        <v>52</v>
      </c>
      <c r="M1622">
        <v>44</v>
      </c>
      <c r="N1622">
        <v>48</v>
      </c>
      <c r="O1622">
        <f>SUM(Table1[[#This Row],[Maths A]:[Che]])</f>
        <v>192</v>
      </c>
    </row>
    <row r="1623" spans="1:15" x14ac:dyDescent="0.25">
      <c r="A1623" t="s">
        <v>506</v>
      </c>
      <c r="B1623" t="s">
        <v>4840</v>
      </c>
      <c r="C1623" t="s">
        <v>4748</v>
      </c>
      <c r="D1623" t="s">
        <v>67</v>
      </c>
      <c r="E1623" t="s">
        <v>17</v>
      </c>
      <c r="F1623" t="str" cm="1">
        <f t="array" ref="F16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23" t="str">
        <f>IF(LEFT(Table1[[#This Row],[Section]],1)="C", "C-Batch", "Techno")</f>
        <v>C-Batch</v>
      </c>
      <c r="H1623" t="s">
        <v>4746</v>
      </c>
      <c r="I1623">
        <v>240</v>
      </c>
      <c r="J1623">
        <v>38</v>
      </c>
      <c r="K1623">
        <v>36</v>
      </c>
      <c r="L1623">
        <v>40</v>
      </c>
      <c r="M1623">
        <v>32</v>
      </c>
      <c r="N1623">
        <v>48</v>
      </c>
      <c r="O1623">
        <f>SUM(Table1[[#This Row],[Maths A]:[Che]])</f>
        <v>156</v>
      </c>
    </row>
    <row r="1624" spans="1:15" x14ac:dyDescent="0.25">
      <c r="A1624" t="s">
        <v>4271</v>
      </c>
      <c r="B1624" t="s">
        <v>4272</v>
      </c>
      <c r="C1624" t="s">
        <v>4748</v>
      </c>
      <c r="D1624" t="s">
        <v>15</v>
      </c>
      <c r="E1624" t="s">
        <v>26</v>
      </c>
      <c r="F1624" t="str" cm="1">
        <f t="array" ref="F16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24" t="str">
        <f>IF(LEFT(Table1[[#This Row],[Section]],1)="C", "C-Batch", "Techno")</f>
        <v>Techno</v>
      </c>
      <c r="H1624" t="s">
        <v>4746</v>
      </c>
      <c r="I1624">
        <v>240</v>
      </c>
      <c r="J1624">
        <v>90</v>
      </c>
      <c r="K1624">
        <v>48</v>
      </c>
      <c r="L1624">
        <v>36</v>
      </c>
      <c r="M1624">
        <v>36</v>
      </c>
      <c r="N1624">
        <v>36</v>
      </c>
      <c r="O1624">
        <f>SUM(Table1[[#This Row],[Maths A]:[Che]])</f>
        <v>156</v>
      </c>
    </row>
    <row r="1625" spans="1:15" x14ac:dyDescent="0.25">
      <c r="A1625" t="s">
        <v>2046</v>
      </c>
      <c r="B1625" t="s">
        <v>2047</v>
      </c>
      <c r="C1625" t="s">
        <v>4748</v>
      </c>
      <c r="D1625" t="s">
        <v>67</v>
      </c>
      <c r="E1625" t="s">
        <v>377</v>
      </c>
      <c r="F1625" t="str" cm="1">
        <f t="array" ref="F16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25" t="str">
        <f>IF(LEFT(Table1[[#This Row],[Section]],1)="C", "C-Batch", "Techno")</f>
        <v>C-Batch</v>
      </c>
      <c r="H1625" t="s">
        <v>4746</v>
      </c>
      <c r="I1625">
        <v>240</v>
      </c>
      <c r="J1625">
        <v>61</v>
      </c>
      <c r="K1625">
        <v>48</v>
      </c>
      <c r="L1625">
        <v>40</v>
      </c>
      <c r="M1625">
        <v>44</v>
      </c>
      <c r="N1625">
        <v>16</v>
      </c>
      <c r="O1625">
        <f>SUM(Table1[[#This Row],[Maths A]:[Che]])</f>
        <v>148</v>
      </c>
    </row>
    <row r="1626" spans="1:15" x14ac:dyDescent="0.25">
      <c r="A1626" t="s">
        <v>4602</v>
      </c>
      <c r="B1626" t="s">
        <v>4603</v>
      </c>
      <c r="C1626" t="s">
        <v>4748</v>
      </c>
      <c r="D1626" t="s">
        <v>67</v>
      </c>
      <c r="E1626" t="s">
        <v>77</v>
      </c>
      <c r="F1626" t="str" cm="1">
        <f t="array" ref="F16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26" t="str">
        <f>IF(LEFT(Table1[[#This Row],[Section]],1)="C", "C-Batch", "Techno")</f>
        <v>Techno</v>
      </c>
      <c r="H1626" t="s">
        <v>4746</v>
      </c>
      <c r="I1626">
        <v>240</v>
      </c>
      <c r="J1626">
        <v>70</v>
      </c>
      <c r="K1626">
        <v>48</v>
      </c>
      <c r="L1626">
        <v>40</v>
      </c>
      <c r="M1626">
        <v>40</v>
      </c>
      <c r="N1626">
        <v>32</v>
      </c>
      <c r="O1626">
        <f>SUM(Table1[[#This Row],[Maths A]:[Che]])</f>
        <v>160</v>
      </c>
    </row>
    <row r="1627" spans="1:15" x14ac:dyDescent="0.25">
      <c r="A1627" t="s">
        <v>1934</v>
      </c>
      <c r="B1627" t="s">
        <v>1935</v>
      </c>
      <c r="C1627" t="s">
        <v>4748</v>
      </c>
      <c r="D1627" t="s">
        <v>67</v>
      </c>
      <c r="E1627" t="s">
        <v>167</v>
      </c>
      <c r="F1627" t="str" cm="1">
        <f t="array" ref="F16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627" t="str">
        <f>IF(LEFT(Table1[[#This Row],[Section]],1)="C", "C-Batch", "Techno")</f>
        <v>Techno</v>
      </c>
      <c r="H1627" t="s">
        <v>4746</v>
      </c>
      <c r="I1627">
        <v>240</v>
      </c>
      <c r="J1627">
        <v>20</v>
      </c>
      <c r="K1627">
        <v>52</v>
      </c>
      <c r="L1627">
        <v>48</v>
      </c>
      <c r="M1627">
        <v>44</v>
      </c>
      <c r="N1627">
        <v>36</v>
      </c>
      <c r="O1627">
        <f>SUM(Table1[[#This Row],[Maths A]:[Che]])</f>
        <v>180</v>
      </c>
    </row>
    <row r="1628" spans="1:15" x14ac:dyDescent="0.25">
      <c r="A1628" t="s">
        <v>4069</v>
      </c>
      <c r="B1628" t="s">
        <v>4070</v>
      </c>
      <c r="C1628" t="s">
        <v>4748</v>
      </c>
      <c r="D1628" t="s">
        <v>15</v>
      </c>
      <c r="E1628" t="s">
        <v>26</v>
      </c>
      <c r="F1628" t="str" cm="1">
        <f t="array" ref="F16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28" t="str">
        <f>IF(LEFT(Table1[[#This Row],[Section]],1)="C", "C-Batch", "Techno")</f>
        <v>Techno</v>
      </c>
      <c r="H1628" t="s">
        <v>4746</v>
      </c>
      <c r="I1628">
        <v>240</v>
      </c>
      <c r="J1628">
        <v>73</v>
      </c>
      <c r="K1628">
        <v>40</v>
      </c>
      <c r="L1628">
        <v>48</v>
      </c>
      <c r="M1628">
        <v>40</v>
      </c>
      <c r="N1628">
        <v>40</v>
      </c>
      <c r="O1628">
        <f>SUM(Table1[[#This Row],[Maths A]:[Che]])</f>
        <v>168</v>
      </c>
    </row>
    <row r="1629" spans="1:15" x14ac:dyDescent="0.25">
      <c r="A1629" t="s">
        <v>2224</v>
      </c>
      <c r="B1629" t="s">
        <v>2225</v>
      </c>
      <c r="C1629" t="s">
        <v>4748</v>
      </c>
      <c r="D1629" t="s">
        <v>15</v>
      </c>
      <c r="E1629" t="s">
        <v>34</v>
      </c>
      <c r="F1629" t="str" cm="1">
        <f t="array" ref="F16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29" t="str">
        <f>IF(LEFT(Table1[[#This Row],[Section]],1)="C", "C-Batch", "Techno")</f>
        <v>C-Batch</v>
      </c>
      <c r="H1629" t="s">
        <v>4746</v>
      </c>
      <c r="I1629">
        <v>240</v>
      </c>
      <c r="J1629">
        <v>48</v>
      </c>
      <c r="K1629">
        <v>40</v>
      </c>
      <c r="L1629">
        <v>40</v>
      </c>
      <c r="M1629">
        <v>36</v>
      </c>
      <c r="N1629">
        <v>28</v>
      </c>
      <c r="O1629">
        <f>SUM(Table1[[#This Row],[Maths A]:[Che]])</f>
        <v>144</v>
      </c>
    </row>
    <row r="1630" spans="1:15" x14ac:dyDescent="0.25">
      <c r="A1630" t="s">
        <v>1656</v>
      </c>
      <c r="B1630" t="s">
        <v>1657</v>
      </c>
      <c r="C1630" t="s">
        <v>4748</v>
      </c>
      <c r="D1630" t="s">
        <v>15</v>
      </c>
      <c r="E1630" t="s">
        <v>69</v>
      </c>
      <c r="F1630" t="str" cm="1">
        <f t="array" ref="F16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30" t="str">
        <f>IF(LEFT(Table1[[#This Row],[Section]],1)="C", "C-Batch", "Techno")</f>
        <v>Techno</v>
      </c>
      <c r="H1630" t="s">
        <v>4746</v>
      </c>
      <c r="I1630">
        <v>240</v>
      </c>
      <c r="J1630">
        <v>6</v>
      </c>
      <c r="K1630">
        <v>60</v>
      </c>
      <c r="L1630">
        <v>60</v>
      </c>
      <c r="M1630">
        <v>56</v>
      </c>
      <c r="N1630">
        <v>24</v>
      </c>
      <c r="O1630">
        <f>SUM(Table1[[#This Row],[Maths A]:[Che]])</f>
        <v>200</v>
      </c>
    </row>
    <row r="1631" spans="1:15" x14ac:dyDescent="0.25">
      <c r="A1631" t="s">
        <v>3925</v>
      </c>
      <c r="B1631" t="s">
        <v>3926</v>
      </c>
      <c r="C1631" t="s">
        <v>4748</v>
      </c>
      <c r="D1631" t="s">
        <v>67</v>
      </c>
      <c r="E1631" t="s">
        <v>85</v>
      </c>
      <c r="F1631" t="str" cm="1">
        <f t="array" ref="F16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31" t="str">
        <f>IF(LEFT(Table1[[#This Row],[Section]],1)="C", "C-Batch", "Techno")</f>
        <v>Techno</v>
      </c>
      <c r="H1631" t="s">
        <v>4746</v>
      </c>
      <c r="I1631">
        <v>240</v>
      </c>
      <c r="J1631">
        <v>5</v>
      </c>
      <c r="K1631">
        <v>56</v>
      </c>
      <c r="L1631">
        <v>60</v>
      </c>
      <c r="M1631">
        <v>60</v>
      </c>
      <c r="N1631">
        <v>44</v>
      </c>
      <c r="O1631">
        <f>SUM(Table1[[#This Row],[Maths A]:[Che]])</f>
        <v>220</v>
      </c>
    </row>
    <row r="1632" spans="1:15" x14ac:dyDescent="0.25">
      <c r="A1632" t="s">
        <v>58</v>
      </c>
      <c r="B1632" t="s">
        <v>59</v>
      </c>
      <c r="C1632" t="s">
        <v>4748</v>
      </c>
      <c r="D1632" t="s">
        <v>15</v>
      </c>
      <c r="E1632" t="s">
        <v>34</v>
      </c>
      <c r="F1632" t="str" cm="1">
        <f t="array" ref="F16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32" t="str">
        <f>IF(LEFT(Table1[[#This Row],[Section]],1)="C", "C-Batch", "Techno")</f>
        <v>C-Batch</v>
      </c>
      <c r="H1632" t="s">
        <v>4746</v>
      </c>
      <c r="I1632">
        <v>240</v>
      </c>
      <c r="J1632">
        <v>21</v>
      </c>
      <c r="K1632">
        <v>48</v>
      </c>
      <c r="L1632">
        <v>44</v>
      </c>
      <c r="M1632">
        <v>44</v>
      </c>
      <c r="N1632">
        <v>52</v>
      </c>
      <c r="O1632">
        <f>SUM(Table1[[#This Row],[Maths A]:[Che]])</f>
        <v>188</v>
      </c>
    </row>
    <row r="1633" spans="1:15" x14ac:dyDescent="0.25">
      <c r="A1633" t="s">
        <v>1621</v>
      </c>
      <c r="B1633" t="s">
        <v>1622</v>
      </c>
      <c r="C1633" t="s">
        <v>4748</v>
      </c>
      <c r="D1633" t="s">
        <v>67</v>
      </c>
      <c r="E1633" t="s">
        <v>115</v>
      </c>
      <c r="F1633" t="str" cm="1">
        <f t="array" ref="F16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33" t="str">
        <f>IF(LEFT(Table1[[#This Row],[Section]],1)="C", "C-Batch", "Techno")</f>
        <v>C-Batch</v>
      </c>
      <c r="H1633" t="s">
        <v>4746</v>
      </c>
      <c r="I1633">
        <v>240</v>
      </c>
      <c r="J1633">
        <v>99</v>
      </c>
      <c r="K1633">
        <v>44</v>
      </c>
      <c r="L1633">
        <v>48</v>
      </c>
      <c r="M1633">
        <v>32</v>
      </c>
      <c r="N1633">
        <v>48</v>
      </c>
      <c r="O1633">
        <f>SUM(Table1[[#This Row],[Maths A]:[Che]])</f>
        <v>172</v>
      </c>
    </row>
    <row r="1634" spans="1:15" x14ac:dyDescent="0.25">
      <c r="A1634" t="s">
        <v>3983</v>
      </c>
      <c r="B1634" t="s">
        <v>2594</v>
      </c>
      <c r="C1634" t="s">
        <v>4748</v>
      </c>
      <c r="D1634" t="s">
        <v>67</v>
      </c>
      <c r="E1634" t="s">
        <v>435</v>
      </c>
      <c r="F1634" t="str" cm="1">
        <f t="array" ref="F16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34" t="str">
        <f>IF(LEFT(Table1[[#This Row],[Section]],1)="C", "C-Batch", "Techno")</f>
        <v>Techno</v>
      </c>
      <c r="H1634" t="s">
        <v>4746</v>
      </c>
      <c r="I1634">
        <v>240</v>
      </c>
      <c r="J1634">
        <v>56</v>
      </c>
      <c r="K1634">
        <v>40</v>
      </c>
      <c r="L1634">
        <v>48</v>
      </c>
      <c r="M1634">
        <v>40</v>
      </c>
      <c r="N1634">
        <v>40</v>
      </c>
      <c r="O1634">
        <f>SUM(Table1[[#This Row],[Maths A]:[Che]])</f>
        <v>168</v>
      </c>
    </row>
    <row r="1635" spans="1:15" x14ac:dyDescent="0.25">
      <c r="A1635" t="s">
        <v>381</v>
      </c>
      <c r="B1635" t="s">
        <v>382</v>
      </c>
      <c r="C1635" t="s">
        <v>4748</v>
      </c>
      <c r="D1635" t="s">
        <v>15</v>
      </c>
      <c r="E1635" t="s">
        <v>377</v>
      </c>
      <c r="F1635" t="str" cm="1">
        <f t="array" ref="F16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35" t="str">
        <f>IF(LEFT(Table1[[#This Row],[Section]],1)="C", "C-Batch", "Techno")</f>
        <v>C-Batch</v>
      </c>
      <c r="H1635" t="s">
        <v>4746</v>
      </c>
      <c r="I1635">
        <v>240</v>
      </c>
      <c r="J1635">
        <v>18</v>
      </c>
      <c r="K1635">
        <v>44</v>
      </c>
      <c r="L1635">
        <v>48</v>
      </c>
      <c r="M1635">
        <v>44</v>
      </c>
      <c r="N1635">
        <v>32</v>
      </c>
      <c r="O1635">
        <f>SUM(Table1[[#This Row],[Maths A]:[Che]])</f>
        <v>168</v>
      </c>
    </row>
    <row r="1636" spans="1:15" x14ac:dyDescent="0.25">
      <c r="A1636" t="s">
        <v>2081</v>
      </c>
      <c r="B1636" t="s">
        <v>2082</v>
      </c>
      <c r="C1636" t="s">
        <v>4748</v>
      </c>
      <c r="D1636" t="s">
        <v>67</v>
      </c>
      <c r="E1636" t="s">
        <v>219</v>
      </c>
      <c r="F1636" t="str" cm="1">
        <f t="array" ref="F16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36" t="str">
        <f>IF(LEFT(Table1[[#This Row],[Section]],1)="C", "C-Batch", "Techno")</f>
        <v>Techno</v>
      </c>
      <c r="H1636" t="s">
        <v>4746</v>
      </c>
      <c r="I1636">
        <v>240</v>
      </c>
      <c r="J1636">
        <v>82</v>
      </c>
      <c r="K1636">
        <v>36</v>
      </c>
      <c r="L1636">
        <v>44</v>
      </c>
      <c r="M1636">
        <v>36</v>
      </c>
      <c r="N1636">
        <v>48</v>
      </c>
      <c r="O1636">
        <f>SUM(Table1[[#This Row],[Maths A]:[Che]])</f>
        <v>164</v>
      </c>
    </row>
    <row r="1637" spans="1:15" x14ac:dyDescent="0.25">
      <c r="A1637" t="s">
        <v>4058</v>
      </c>
      <c r="B1637" t="s">
        <v>4059</v>
      </c>
      <c r="C1637" t="s">
        <v>4748</v>
      </c>
      <c r="D1637" t="s">
        <v>15</v>
      </c>
      <c r="E1637" t="s">
        <v>69</v>
      </c>
      <c r="F1637" t="str" cm="1">
        <f t="array" ref="F16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37" t="str">
        <f>IF(LEFT(Table1[[#This Row],[Section]],1)="C", "C-Batch", "Techno")</f>
        <v>Techno</v>
      </c>
      <c r="H1637" t="s">
        <v>4746</v>
      </c>
      <c r="I1637">
        <v>240</v>
      </c>
      <c r="J1637">
        <v>77</v>
      </c>
      <c r="K1637">
        <v>44</v>
      </c>
      <c r="L1637">
        <v>36</v>
      </c>
      <c r="M1637">
        <v>40</v>
      </c>
      <c r="N1637">
        <v>40</v>
      </c>
      <c r="O1637">
        <f>SUM(Table1[[#This Row],[Maths A]:[Che]])</f>
        <v>160</v>
      </c>
    </row>
    <row r="1638" spans="1:15" x14ac:dyDescent="0.25">
      <c r="A1638" t="s">
        <v>3791</v>
      </c>
      <c r="B1638" t="s">
        <v>3792</v>
      </c>
      <c r="C1638" t="s">
        <v>4748</v>
      </c>
      <c r="D1638" t="s">
        <v>15</v>
      </c>
      <c r="E1638" t="s">
        <v>122</v>
      </c>
      <c r="F1638" t="str" cm="1">
        <f t="array" ref="F16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38" t="str">
        <f>IF(LEFT(Table1[[#This Row],[Section]],1)="C", "C-Batch", "Techno")</f>
        <v>Techno</v>
      </c>
      <c r="H1638" t="s">
        <v>4746</v>
      </c>
      <c r="I1638">
        <v>240</v>
      </c>
      <c r="J1638">
        <v>90</v>
      </c>
      <c r="K1638">
        <v>48</v>
      </c>
      <c r="L1638">
        <v>40</v>
      </c>
      <c r="M1638">
        <v>32</v>
      </c>
      <c r="N1638">
        <v>32</v>
      </c>
      <c r="O1638">
        <f>SUM(Table1[[#This Row],[Maths A]:[Che]])</f>
        <v>152</v>
      </c>
    </row>
    <row r="1639" spans="1:15" x14ac:dyDescent="0.25">
      <c r="A1639" t="s">
        <v>1735</v>
      </c>
      <c r="B1639" t="s">
        <v>1736</v>
      </c>
      <c r="C1639" t="s">
        <v>4748</v>
      </c>
      <c r="D1639" t="s">
        <v>15</v>
      </c>
      <c r="E1639" t="s">
        <v>52</v>
      </c>
      <c r="F1639" t="str" cm="1">
        <f t="array" ref="F16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39" t="str">
        <f>IF(LEFT(Table1[[#This Row],[Section]],1)="C", "C-Batch", "Techno")</f>
        <v>Techno</v>
      </c>
      <c r="H1639" t="s">
        <v>4746</v>
      </c>
      <c r="I1639">
        <v>240</v>
      </c>
      <c r="J1639">
        <v>82</v>
      </c>
      <c r="K1639">
        <v>40</v>
      </c>
      <c r="L1639">
        <v>44</v>
      </c>
      <c r="M1639">
        <v>40</v>
      </c>
      <c r="N1639">
        <v>52</v>
      </c>
      <c r="O1639">
        <f>SUM(Table1[[#This Row],[Maths A]:[Che]])</f>
        <v>176</v>
      </c>
    </row>
    <row r="1640" spans="1:15" x14ac:dyDescent="0.25">
      <c r="A1640" t="s">
        <v>714</v>
      </c>
      <c r="B1640" t="s">
        <v>715</v>
      </c>
      <c r="C1640" t="s">
        <v>4748</v>
      </c>
      <c r="D1640" t="s">
        <v>15</v>
      </c>
      <c r="E1640" t="s">
        <v>69</v>
      </c>
      <c r="F1640" t="str" cm="1">
        <f t="array" ref="F16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40" t="str">
        <f>IF(LEFT(Table1[[#This Row],[Section]],1)="C", "C-Batch", "Techno")</f>
        <v>Techno</v>
      </c>
      <c r="H1640" t="s">
        <v>4746</v>
      </c>
      <c r="I1640">
        <v>240</v>
      </c>
      <c r="J1640">
        <v>1</v>
      </c>
      <c r="K1640">
        <v>56</v>
      </c>
      <c r="L1640">
        <v>56</v>
      </c>
      <c r="M1640">
        <v>56</v>
      </c>
      <c r="N1640">
        <v>24</v>
      </c>
      <c r="O1640">
        <f>SUM(Table1[[#This Row],[Maths A]:[Che]])</f>
        <v>192</v>
      </c>
    </row>
    <row r="1641" spans="1:15" x14ac:dyDescent="0.25">
      <c r="A1641" t="s">
        <v>2007</v>
      </c>
      <c r="B1641" t="s">
        <v>2008</v>
      </c>
      <c r="C1641" t="s">
        <v>4748</v>
      </c>
      <c r="D1641" t="s">
        <v>15</v>
      </c>
      <c r="E1641" t="s">
        <v>282</v>
      </c>
      <c r="F1641" t="str" cm="1">
        <f t="array" ref="F16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41" t="str">
        <f>IF(LEFT(Table1[[#This Row],[Section]],1)="C", "C-Batch", "Techno")</f>
        <v>Techno</v>
      </c>
      <c r="H1641" t="s">
        <v>4746</v>
      </c>
      <c r="I1641">
        <v>240</v>
      </c>
      <c r="J1641">
        <v>53</v>
      </c>
      <c r="K1641">
        <v>36</v>
      </c>
      <c r="L1641">
        <v>44</v>
      </c>
      <c r="M1641">
        <v>44</v>
      </c>
      <c r="N1641">
        <v>52</v>
      </c>
      <c r="O1641">
        <f>SUM(Table1[[#This Row],[Maths A]:[Che]])</f>
        <v>176</v>
      </c>
    </row>
    <row r="1642" spans="1:15" x14ac:dyDescent="0.25">
      <c r="A1642" t="s">
        <v>2220</v>
      </c>
      <c r="B1642" t="s">
        <v>2221</v>
      </c>
      <c r="C1642" t="s">
        <v>4748</v>
      </c>
      <c r="D1642" t="s">
        <v>67</v>
      </c>
      <c r="E1642" t="s">
        <v>138</v>
      </c>
      <c r="F1642" t="str" cm="1">
        <f t="array" ref="F16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42" t="str">
        <f>IF(LEFT(Table1[[#This Row],[Section]],1)="C", "C-Batch", "Techno")</f>
        <v>C-Batch</v>
      </c>
      <c r="H1642" t="s">
        <v>4746</v>
      </c>
      <c r="I1642">
        <v>240</v>
      </c>
      <c r="J1642">
        <v>59</v>
      </c>
      <c r="K1642">
        <v>44</v>
      </c>
      <c r="L1642">
        <v>36</v>
      </c>
      <c r="M1642">
        <v>32</v>
      </c>
      <c r="N1642">
        <v>40</v>
      </c>
      <c r="O1642">
        <f>SUM(Table1[[#This Row],[Maths A]:[Che]])</f>
        <v>152</v>
      </c>
    </row>
    <row r="1643" spans="1:15" x14ac:dyDescent="0.25">
      <c r="A1643" t="s">
        <v>626</v>
      </c>
      <c r="B1643" t="s">
        <v>627</v>
      </c>
      <c r="C1643" t="s">
        <v>4748</v>
      </c>
      <c r="D1643" t="s">
        <v>15</v>
      </c>
      <c r="E1643" t="s">
        <v>77</v>
      </c>
      <c r="F1643" t="str" cm="1">
        <f t="array" ref="F16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43" t="str">
        <f>IF(LEFT(Table1[[#This Row],[Section]],1)="C", "C-Batch", "Techno")</f>
        <v>Techno</v>
      </c>
      <c r="H1643" t="s">
        <v>4746</v>
      </c>
      <c r="I1643">
        <v>240</v>
      </c>
      <c r="J1643">
        <v>77</v>
      </c>
      <c r="K1643">
        <v>48</v>
      </c>
      <c r="L1643">
        <v>40</v>
      </c>
      <c r="M1643">
        <v>36</v>
      </c>
      <c r="N1643">
        <v>24</v>
      </c>
      <c r="O1643">
        <f>SUM(Table1[[#This Row],[Maths A]:[Che]])</f>
        <v>148</v>
      </c>
    </row>
    <row r="1644" spans="1:15" x14ac:dyDescent="0.25">
      <c r="A1644" t="s">
        <v>3987</v>
      </c>
      <c r="B1644" t="s">
        <v>3988</v>
      </c>
      <c r="C1644" t="s">
        <v>4748</v>
      </c>
      <c r="D1644" t="s">
        <v>67</v>
      </c>
      <c r="E1644" t="s">
        <v>483</v>
      </c>
      <c r="F1644" t="str" cm="1">
        <f t="array" ref="F16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44" t="str">
        <f>IF(LEFT(Table1[[#This Row],[Section]],1)="C", "C-Batch", "Techno")</f>
        <v>C-Batch</v>
      </c>
      <c r="H1644" t="s">
        <v>4746</v>
      </c>
      <c r="I1644">
        <v>240</v>
      </c>
      <c r="J1644">
        <v>51</v>
      </c>
      <c r="K1644">
        <v>44</v>
      </c>
      <c r="L1644">
        <v>44</v>
      </c>
      <c r="M1644">
        <v>40</v>
      </c>
      <c r="N1644">
        <v>24</v>
      </c>
      <c r="O1644">
        <f>SUM(Table1[[#This Row],[Maths A]:[Che]])</f>
        <v>152</v>
      </c>
    </row>
    <row r="1645" spans="1:15" x14ac:dyDescent="0.25">
      <c r="A1645" t="s">
        <v>2166</v>
      </c>
      <c r="B1645" t="s">
        <v>2167</v>
      </c>
      <c r="C1645" t="s">
        <v>4748</v>
      </c>
      <c r="D1645" t="s">
        <v>67</v>
      </c>
      <c r="E1645" t="s">
        <v>69</v>
      </c>
      <c r="F1645" t="str" cm="1">
        <f t="array" ref="F16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45" t="str">
        <f>IF(LEFT(Table1[[#This Row],[Section]],1)="C", "C-Batch", "Techno")</f>
        <v>Techno</v>
      </c>
      <c r="H1645" t="s">
        <v>4746</v>
      </c>
      <c r="I1645">
        <v>240</v>
      </c>
      <c r="J1645">
        <v>32</v>
      </c>
      <c r="K1645">
        <v>40</v>
      </c>
      <c r="L1645">
        <v>48</v>
      </c>
      <c r="M1645">
        <v>40</v>
      </c>
      <c r="N1645">
        <v>20</v>
      </c>
      <c r="O1645">
        <f>SUM(Table1[[#This Row],[Maths A]:[Che]])</f>
        <v>148</v>
      </c>
    </row>
    <row r="1646" spans="1:15" x14ac:dyDescent="0.25">
      <c r="A1646" t="s">
        <v>1744</v>
      </c>
      <c r="B1646" t="s">
        <v>1745</v>
      </c>
      <c r="C1646" t="s">
        <v>4748</v>
      </c>
      <c r="D1646" t="s">
        <v>67</v>
      </c>
      <c r="E1646" t="s">
        <v>17</v>
      </c>
      <c r="F1646" t="str" cm="1">
        <f t="array" ref="F16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46" t="str">
        <f>IF(LEFT(Table1[[#This Row],[Section]],1)="C", "C-Batch", "Techno")</f>
        <v>C-Batch</v>
      </c>
      <c r="H1646" t="s">
        <v>4746</v>
      </c>
      <c r="I1646">
        <v>240</v>
      </c>
      <c r="J1646">
        <v>66</v>
      </c>
      <c r="K1646">
        <v>48</v>
      </c>
      <c r="L1646">
        <v>48</v>
      </c>
      <c r="M1646">
        <v>32</v>
      </c>
      <c r="N1646">
        <v>32</v>
      </c>
      <c r="O1646">
        <f>SUM(Table1[[#This Row],[Maths A]:[Che]])</f>
        <v>160</v>
      </c>
    </row>
    <row r="1647" spans="1:15" x14ac:dyDescent="0.25">
      <c r="A1647" t="s">
        <v>364</v>
      </c>
      <c r="B1647" t="s">
        <v>365</v>
      </c>
      <c r="C1647" t="s">
        <v>4748</v>
      </c>
      <c r="D1647" t="s">
        <v>15</v>
      </c>
      <c r="E1647" t="s">
        <v>34</v>
      </c>
      <c r="F1647" t="str" cm="1">
        <f t="array" ref="F16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47" t="str">
        <f>IF(LEFT(Table1[[#This Row],[Section]],1)="C", "C-Batch", "Techno")</f>
        <v>C-Batch</v>
      </c>
      <c r="H1647" t="s">
        <v>4746</v>
      </c>
      <c r="I1647">
        <v>240</v>
      </c>
      <c r="J1647">
        <v>25</v>
      </c>
      <c r="K1647">
        <v>44</v>
      </c>
      <c r="L1647">
        <v>48</v>
      </c>
      <c r="M1647">
        <v>40</v>
      </c>
      <c r="N1647">
        <v>28</v>
      </c>
      <c r="O1647">
        <f>SUM(Table1[[#This Row],[Maths A]:[Che]])</f>
        <v>160</v>
      </c>
    </row>
    <row r="1648" spans="1:15" x14ac:dyDescent="0.25">
      <c r="A1648" t="s">
        <v>4414</v>
      </c>
      <c r="B1648" t="s">
        <v>4415</v>
      </c>
      <c r="C1648" t="s">
        <v>4748</v>
      </c>
      <c r="D1648" t="s">
        <v>15</v>
      </c>
      <c r="E1648" t="s">
        <v>373</v>
      </c>
      <c r="F1648" t="str" cm="1">
        <f t="array" ref="F16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48" t="str">
        <f>IF(LEFT(Table1[[#This Row],[Section]],1)="C", "C-Batch", "Techno")</f>
        <v>Techno</v>
      </c>
      <c r="H1648" t="s">
        <v>4746</v>
      </c>
      <c r="I1648">
        <v>240</v>
      </c>
      <c r="J1648">
        <v>23</v>
      </c>
      <c r="K1648">
        <v>52</v>
      </c>
      <c r="L1648">
        <v>52</v>
      </c>
      <c r="M1648">
        <v>44</v>
      </c>
      <c r="N1648">
        <v>52</v>
      </c>
      <c r="O1648">
        <f>SUM(Table1[[#This Row],[Maths A]:[Che]])</f>
        <v>200</v>
      </c>
    </row>
    <row r="1649" spans="1:15" x14ac:dyDescent="0.25">
      <c r="A1649" t="s">
        <v>1984</v>
      </c>
      <c r="B1649" t="s">
        <v>1985</v>
      </c>
      <c r="C1649" t="s">
        <v>4748</v>
      </c>
      <c r="D1649" t="s">
        <v>67</v>
      </c>
      <c r="E1649" t="s">
        <v>282</v>
      </c>
      <c r="F1649" t="str" cm="1">
        <f t="array" ref="F16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49" t="str">
        <f>IF(LEFT(Table1[[#This Row],[Section]],1)="C", "C-Batch", "Techno")</f>
        <v>Techno</v>
      </c>
      <c r="H1649" t="s">
        <v>4746</v>
      </c>
      <c r="I1649">
        <v>240</v>
      </c>
      <c r="J1649">
        <v>48</v>
      </c>
      <c r="K1649">
        <v>44</v>
      </c>
      <c r="L1649">
        <v>44</v>
      </c>
      <c r="M1649">
        <v>36</v>
      </c>
      <c r="N1649">
        <v>48</v>
      </c>
      <c r="O1649">
        <f>SUM(Table1[[#This Row],[Maths A]:[Che]])</f>
        <v>172</v>
      </c>
    </row>
    <row r="1650" spans="1:15" x14ac:dyDescent="0.25">
      <c r="A1650" t="s">
        <v>696</v>
      </c>
      <c r="B1650" t="s">
        <v>697</v>
      </c>
      <c r="C1650" t="s">
        <v>4748</v>
      </c>
      <c r="D1650" t="s">
        <v>67</v>
      </c>
      <c r="E1650" t="s">
        <v>115</v>
      </c>
      <c r="F1650" t="str" cm="1">
        <f t="array" ref="F16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50" t="str">
        <f>IF(LEFT(Table1[[#This Row],[Section]],1)="C", "C-Batch", "Techno")</f>
        <v>C-Batch</v>
      </c>
      <c r="H1650" t="s">
        <v>4746</v>
      </c>
      <c r="I1650">
        <v>240</v>
      </c>
      <c r="J1650">
        <v>31</v>
      </c>
      <c r="K1650">
        <v>48</v>
      </c>
      <c r="L1650">
        <v>40</v>
      </c>
      <c r="M1650">
        <v>36</v>
      </c>
      <c r="N1650">
        <v>40</v>
      </c>
      <c r="O1650">
        <f>SUM(Table1[[#This Row],[Maths A]:[Che]])</f>
        <v>164</v>
      </c>
    </row>
    <row r="1651" spans="1:15" x14ac:dyDescent="0.25">
      <c r="A1651" t="s">
        <v>4247</v>
      </c>
      <c r="B1651" t="s">
        <v>4248</v>
      </c>
      <c r="C1651" t="s">
        <v>4748</v>
      </c>
      <c r="D1651" t="s">
        <v>67</v>
      </c>
      <c r="E1651" t="s">
        <v>483</v>
      </c>
      <c r="F1651" t="str" cm="1">
        <f t="array" ref="F16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51" t="str">
        <f>IF(LEFT(Table1[[#This Row],[Section]],1)="C", "C-Batch", "Techno")</f>
        <v>C-Batch</v>
      </c>
      <c r="H1651" t="s">
        <v>4746</v>
      </c>
      <c r="I1651">
        <v>240</v>
      </c>
      <c r="J1651">
        <v>63</v>
      </c>
      <c r="K1651">
        <v>36</v>
      </c>
      <c r="L1651">
        <v>44</v>
      </c>
      <c r="M1651">
        <v>32</v>
      </c>
      <c r="N1651">
        <v>20</v>
      </c>
      <c r="O1651">
        <f>SUM(Table1[[#This Row],[Maths A]:[Che]])</f>
        <v>132</v>
      </c>
    </row>
    <row r="1652" spans="1:15" x14ac:dyDescent="0.25">
      <c r="A1652" t="s">
        <v>4438</v>
      </c>
      <c r="B1652" t="s">
        <v>4439</v>
      </c>
      <c r="C1652" t="s">
        <v>4748</v>
      </c>
      <c r="D1652" t="s">
        <v>67</v>
      </c>
      <c r="E1652" t="s">
        <v>52</v>
      </c>
      <c r="F1652" t="str" cm="1">
        <f t="array" ref="F16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52" t="str">
        <f>IF(LEFT(Table1[[#This Row],[Section]],1)="C", "C-Batch", "Techno")</f>
        <v>Techno</v>
      </c>
      <c r="H1652" t="s">
        <v>4746</v>
      </c>
      <c r="I1652">
        <v>240</v>
      </c>
      <c r="J1652">
        <v>22</v>
      </c>
      <c r="K1652">
        <v>52</v>
      </c>
      <c r="L1652">
        <v>48</v>
      </c>
      <c r="M1652">
        <v>48</v>
      </c>
      <c r="N1652">
        <v>32</v>
      </c>
      <c r="O1652">
        <f>SUM(Table1[[#This Row],[Maths A]:[Che]])</f>
        <v>180</v>
      </c>
    </row>
    <row r="1653" spans="1:15" x14ac:dyDescent="0.25">
      <c r="A1653" t="s">
        <v>2957</v>
      </c>
      <c r="B1653" t="s">
        <v>1150</v>
      </c>
      <c r="C1653" t="s">
        <v>4748</v>
      </c>
      <c r="D1653" t="s">
        <v>67</v>
      </c>
      <c r="E1653" t="s">
        <v>410</v>
      </c>
      <c r="F1653" t="str" cm="1">
        <f t="array" ref="F16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53" t="str">
        <f>IF(LEFT(Table1[[#This Row],[Section]],1)="C", "C-Batch", "Techno")</f>
        <v>Techno</v>
      </c>
      <c r="H1653" t="s">
        <v>4746</v>
      </c>
      <c r="I1653">
        <v>240</v>
      </c>
      <c r="J1653">
        <v>40</v>
      </c>
      <c r="K1653">
        <v>44</v>
      </c>
      <c r="L1653">
        <v>44</v>
      </c>
      <c r="M1653">
        <v>32</v>
      </c>
      <c r="N1653">
        <v>48</v>
      </c>
      <c r="O1653">
        <f>SUM(Table1[[#This Row],[Maths A]:[Che]])</f>
        <v>168</v>
      </c>
    </row>
    <row r="1654" spans="1:15" x14ac:dyDescent="0.25">
      <c r="A1654" t="s">
        <v>3805</v>
      </c>
      <c r="B1654" t="s">
        <v>3783</v>
      </c>
      <c r="C1654" t="s">
        <v>4748</v>
      </c>
      <c r="D1654" t="s">
        <v>67</v>
      </c>
      <c r="E1654" t="s">
        <v>260</v>
      </c>
      <c r="F1654" t="str" cm="1">
        <f t="array" ref="F16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654" t="str">
        <f>IF(LEFT(Table1[[#This Row],[Section]],1)="C", "C-Batch", "Techno")</f>
        <v>C-Batch</v>
      </c>
      <c r="H1654" t="s">
        <v>4746</v>
      </c>
      <c r="I1654">
        <v>240</v>
      </c>
      <c r="J1654">
        <v>68</v>
      </c>
      <c r="K1654">
        <v>44</v>
      </c>
      <c r="L1654">
        <v>36</v>
      </c>
      <c r="M1654">
        <v>32</v>
      </c>
      <c r="N1654">
        <v>36</v>
      </c>
      <c r="O1654">
        <f>SUM(Table1[[#This Row],[Maths A]:[Che]])</f>
        <v>148</v>
      </c>
    </row>
    <row r="1655" spans="1:15" x14ac:dyDescent="0.25">
      <c r="A1655" t="s">
        <v>3782</v>
      </c>
      <c r="B1655" t="s">
        <v>4839</v>
      </c>
      <c r="C1655" t="s">
        <v>4748</v>
      </c>
      <c r="D1655" t="s">
        <v>67</v>
      </c>
      <c r="E1655" t="s">
        <v>34</v>
      </c>
      <c r="F1655" t="str" cm="1">
        <f t="array" ref="F16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55" t="str">
        <f>IF(LEFT(Table1[[#This Row],[Section]],1)="C", "C-Batch", "Techno")</f>
        <v>C-Batch</v>
      </c>
      <c r="H1655" t="s">
        <v>4746</v>
      </c>
      <c r="I1655">
        <v>240</v>
      </c>
      <c r="J1655">
        <v>15</v>
      </c>
      <c r="K1655">
        <v>44</v>
      </c>
      <c r="L1655">
        <v>48</v>
      </c>
      <c r="M1655">
        <v>48</v>
      </c>
      <c r="N1655">
        <v>28</v>
      </c>
      <c r="O1655">
        <f>SUM(Table1[[#This Row],[Maths A]:[Che]])</f>
        <v>168</v>
      </c>
    </row>
    <row r="1656" spans="1:15" x14ac:dyDescent="0.25">
      <c r="A1656" t="s">
        <v>2815</v>
      </c>
      <c r="B1656" t="s">
        <v>2816</v>
      </c>
      <c r="C1656" t="s">
        <v>4748</v>
      </c>
      <c r="D1656" t="s">
        <v>15</v>
      </c>
      <c r="E1656" t="s">
        <v>94</v>
      </c>
      <c r="F1656" t="str" cm="1">
        <f t="array" ref="F16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56" t="str">
        <f>IF(LEFT(Table1[[#This Row],[Section]],1)="C", "C-Batch", "Techno")</f>
        <v>C-Batch</v>
      </c>
      <c r="H1656" t="s">
        <v>4746</v>
      </c>
      <c r="I1656">
        <v>240</v>
      </c>
      <c r="J1656">
        <v>78</v>
      </c>
      <c r="K1656">
        <v>44</v>
      </c>
      <c r="L1656">
        <v>40</v>
      </c>
      <c r="M1656">
        <v>40</v>
      </c>
      <c r="N1656">
        <v>52</v>
      </c>
      <c r="O1656">
        <f>SUM(Table1[[#This Row],[Maths A]:[Che]])</f>
        <v>176</v>
      </c>
    </row>
    <row r="1657" spans="1:15" x14ac:dyDescent="0.25">
      <c r="A1657" t="s">
        <v>3564</v>
      </c>
      <c r="B1657" t="s">
        <v>3565</v>
      </c>
      <c r="C1657" t="s">
        <v>4748</v>
      </c>
      <c r="D1657" t="s">
        <v>67</v>
      </c>
      <c r="E1657" t="s">
        <v>483</v>
      </c>
      <c r="F1657" t="str" cm="1">
        <f t="array" ref="F16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57" t="str">
        <f>IF(LEFT(Table1[[#This Row],[Section]],1)="C", "C-Batch", "Techno")</f>
        <v>C-Batch</v>
      </c>
      <c r="H1657" t="s">
        <v>4746</v>
      </c>
      <c r="I1657">
        <v>240</v>
      </c>
      <c r="J1657">
        <v>71</v>
      </c>
      <c r="K1657">
        <v>40</v>
      </c>
      <c r="L1657">
        <v>44</v>
      </c>
      <c r="M1657">
        <v>32</v>
      </c>
      <c r="N1657">
        <v>24</v>
      </c>
      <c r="O1657">
        <f>SUM(Table1[[#This Row],[Maths A]:[Che]])</f>
        <v>140</v>
      </c>
    </row>
    <row r="1658" spans="1:15" x14ac:dyDescent="0.25">
      <c r="A1658" t="s">
        <v>210</v>
      </c>
      <c r="B1658" t="s">
        <v>211</v>
      </c>
      <c r="C1658" t="s">
        <v>4748</v>
      </c>
      <c r="D1658" t="s">
        <v>15</v>
      </c>
      <c r="E1658" t="s">
        <v>138</v>
      </c>
      <c r="F1658" t="str" cm="1">
        <f t="array" ref="F16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58" t="str">
        <f>IF(LEFT(Table1[[#This Row],[Section]],1)="C", "C-Batch", "Techno")</f>
        <v>C-Batch</v>
      </c>
      <c r="H1658" t="s">
        <v>4746</v>
      </c>
      <c r="I1658">
        <v>240</v>
      </c>
      <c r="J1658">
        <v>84</v>
      </c>
      <c r="K1658">
        <v>36</v>
      </c>
      <c r="L1658">
        <v>40</v>
      </c>
      <c r="M1658">
        <v>40</v>
      </c>
      <c r="N1658">
        <v>32</v>
      </c>
      <c r="O1658">
        <f>SUM(Table1[[#This Row],[Maths A]:[Che]])</f>
        <v>148</v>
      </c>
    </row>
    <row r="1659" spans="1:15" x14ac:dyDescent="0.25">
      <c r="A1659" t="s">
        <v>1085</v>
      </c>
      <c r="B1659" t="s">
        <v>1086</v>
      </c>
      <c r="C1659" t="s">
        <v>4748</v>
      </c>
      <c r="D1659" t="s">
        <v>67</v>
      </c>
      <c r="E1659" t="s">
        <v>17</v>
      </c>
      <c r="F1659" t="str" cm="1">
        <f t="array" ref="F16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59" t="str">
        <f>IF(LEFT(Table1[[#This Row],[Section]],1)="C", "C-Batch", "Techno")</f>
        <v>C-Batch</v>
      </c>
      <c r="H1659" t="s">
        <v>4746</v>
      </c>
      <c r="I1659">
        <v>240</v>
      </c>
      <c r="J1659">
        <v>3</v>
      </c>
      <c r="K1659">
        <v>60</v>
      </c>
      <c r="L1659">
        <v>60</v>
      </c>
      <c r="M1659">
        <v>52</v>
      </c>
      <c r="N1659">
        <v>40</v>
      </c>
      <c r="O1659">
        <f>SUM(Table1[[#This Row],[Maths A]:[Che]])</f>
        <v>212</v>
      </c>
    </row>
    <row r="1660" spans="1:15" x14ac:dyDescent="0.25">
      <c r="A1660" t="s">
        <v>1146</v>
      </c>
      <c r="B1660" t="s">
        <v>1147</v>
      </c>
      <c r="C1660" t="s">
        <v>4748</v>
      </c>
      <c r="D1660" t="s">
        <v>67</v>
      </c>
      <c r="E1660" t="s">
        <v>26</v>
      </c>
      <c r="F1660" t="str" cm="1">
        <f t="array" ref="F16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60" t="str">
        <f>IF(LEFT(Table1[[#This Row],[Section]],1)="C", "C-Batch", "Techno")</f>
        <v>Techno</v>
      </c>
      <c r="H1660" t="s">
        <v>4746</v>
      </c>
      <c r="I1660">
        <v>240</v>
      </c>
      <c r="J1660">
        <v>43</v>
      </c>
      <c r="K1660">
        <v>40</v>
      </c>
      <c r="L1660">
        <v>44</v>
      </c>
      <c r="M1660">
        <v>32</v>
      </c>
      <c r="N1660">
        <v>48</v>
      </c>
      <c r="O1660">
        <f>SUM(Table1[[#This Row],[Maths A]:[Che]])</f>
        <v>164</v>
      </c>
    </row>
    <row r="1661" spans="1:15" x14ac:dyDescent="0.25">
      <c r="A1661" t="s">
        <v>2062</v>
      </c>
      <c r="B1661" t="s">
        <v>2063</v>
      </c>
      <c r="C1661" t="s">
        <v>4748</v>
      </c>
      <c r="D1661" t="s">
        <v>67</v>
      </c>
      <c r="E1661" t="s">
        <v>282</v>
      </c>
      <c r="F1661" t="str" cm="1">
        <f t="array" ref="F16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61" t="str">
        <f>IF(LEFT(Table1[[#This Row],[Section]],1)="C", "C-Batch", "Techno")</f>
        <v>Techno</v>
      </c>
      <c r="H1661" t="s">
        <v>4746</v>
      </c>
      <c r="I1661">
        <v>240</v>
      </c>
      <c r="J1661">
        <v>7</v>
      </c>
      <c r="K1661">
        <v>60</v>
      </c>
      <c r="L1661">
        <v>56</v>
      </c>
      <c r="M1661">
        <v>60</v>
      </c>
      <c r="N1661">
        <v>32</v>
      </c>
      <c r="O1661">
        <f>SUM(Table1[[#This Row],[Maths A]:[Che]])</f>
        <v>208</v>
      </c>
    </row>
    <row r="1662" spans="1:15" x14ac:dyDescent="0.25">
      <c r="A1662" t="s">
        <v>3696</v>
      </c>
      <c r="B1662" t="s">
        <v>3697</v>
      </c>
      <c r="C1662" t="s">
        <v>4748</v>
      </c>
      <c r="D1662" t="s">
        <v>15</v>
      </c>
      <c r="E1662" t="s">
        <v>472</v>
      </c>
      <c r="F1662" t="str" cm="1">
        <f t="array" ref="F16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662" t="str">
        <f>IF(LEFT(Table1[[#This Row],[Section]],1)="C", "C-Batch", "Techno")</f>
        <v>Techno</v>
      </c>
      <c r="H1662" t="s">
        <v>4746</v>
      </c>
      <c r="I1662">
        <v>240</v>
      </c>
      <c r="J1662">
        <v>27</v>
      </c>
      <c r="K1662">
        <v>52</v>
      </c>
      <c r="L1662">
        <v>48</v>
      </c>
      <c r="M1662">
        <v>44</v>
      </c>
      <c r="N1662">
        <v>52</v>
      </c>
      <c r="O1662">
        <f>SUM(Table1[[#This Row],[Maths A]:[Che]])</f>
        <v>196</v>
      </c>
    </row>
    <row r="1663" spans="1:15" x14ac:dyDescent="0.25">
      <c r="A1663" t="s">
        <v>4141</v>
      </c>
      <c r="B1663" t="s">
        <v>4142</v>
      </c>
      <c r="C1663" t="s">
        <v>4748</v>
      </c>
      <c r="D1663" t="s">
        <v>15</v>
      </c>
      <c r="E1663" t="s">
        <v>219</v>
      </c>
      <c r="F1663" t="str" cm="1">
        <f t="array" ref="F16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63" t="str">
        <f>IF(LEFT(Table1[[#This Row],[Section]],1)="C", "C-Batch", "Techno")</f>
        <v>Techno</v>
      </c>
      <c r="H1663" t="s">
        <v>4746</v>
      </c>
      <c r="I1663">
        <v>240</v>
      </c>
      <c r="J1663">
        <v>27</v>
      </c>
      <c r="K1663">
        <v>44</v>
      </c>
      <c r="L1663">
        <v>52</v>
      </c>
      <c r="M1663">
        <v>44</v>
      </c>
      <c r="N1663">
        <v>52</v>
      </c>
      <c r="O1663">
        <f>SUM(Table1[[#This Row],[Maths A]:[Che]])</f>
        <v>192</v>
      </c>
    </row>
    <row r="1664" spans="1:15" x14ac:dyDescent="0.25">
      <c r="A1664" t="s">
        <v>3553</v>
      </c>
      <c r="B1664" t="s">
        <v>3554</v>
      </c>
      <c r="C1664" t="s">
        <v>4748</v>
      </c>
      <c r="D1664" t="s">
        <v>67</v>
      </c>
      <c r="E1664" t="s">
        <v>26</v>
      </c>
      <c r="F1664" t="str" cm="1">
        <f t="array" ref="F16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64" t="str">
        <f>IF(LEFT(Table1[[#This Row],[Section]],1)="C", "C-Batch", "Techno")</f>
        <v>Techno</v>
      </c>
      <c r="H1664" t="s">
        <v>4746</v>
      </c>
      <c r="I1664">
        <v>240</v>
      </c>
      <c r="J1664">
        <v>83</v>
      </c>
      <c r="K1664">
        <v>36</v>
      </c>
      <c r="L1664">
        <v>48</v>
      </c>
      <c r="M1664">
        <v>40</v>
      </c>
      <c r="N1664">
        <v>48</v>
      </c>
      <c r="O1664">
        <f>SUM(Table1[[#This Row],[Maths A]:[Che]])</f>
        <v>172</v>
      </c>
    </row>
    <row r="1665" spans="1:15" x14ac:dyDescent="0.25">
      <c r="A1665" t="s">
        <v>4205</v>
      </c>
      <c r="B1665" t="s">
        <v>4206</v>
      </c>
      <c r="C1665" t="s">
        <v>4748</v>
      </c>
      <c r="D1665" t="s">
        <v>67</v>
      </c>
      <c r="E1665" t="s">
        <v>483</v>
      </c>
      <c r="F1665" t="str" cm="1">
        <f t="array" ref="F16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65" t="str">
        <f>IF(LEFT(Table1[[#This Row],[Section]],1)="C", "C-Batch", "Techno")</f>
        <v>C-Batch</v>
      </c>
      <c r="H1665" t="s">
        <v>4746</v>
      </c>
      <c r="I1665">
        <v>240</v>
      </c>
      <c r="J1665">
        <v>40</v>
      </c>
      <c r="K1665">
        <v>36</v>
      </c>
      <c r="L1665">
        <v>48</v>
      </c>
      <c r="M1665">
        <v>40</v>
      </c>
      <c r="N1665">
        <v>40</v>
      </c>
      <c r="O1665">
        <f>SUM(Table1[[#This Row],[Maths A]:[Che]])</f>
        <v>164</v>
      </c>
    </row>
    <row r="1666" spans="1:15" x14ac:dyDescent="0.25">
      <c r="A1666" t="s">
        <v>2301</v>
      </c>
      <c r="B1666" t="s">
        <v>2302</v>
      </c>
      <c r="C1666" t="s">
        <v>4748</v>
      </c>
      <c r="D1666" t="s">
        <v>15</v>
      </c>
      <c r="E1666" t="s">
        <v>34</v>
      </c>
      <c r="F1666" t="str" cm="1">
        <f t="array" ref="F16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66" t="str">
        <f>IF(LEFT(Table1[[#This Row],[Section]],1)="C", "C-Batch", "Techno")</f>
        <v>C-Batch</v>
      </c>
      <c r="H1666" t="s">
        <v>4746</v>
      </c>
      <c r="I1666">
        <v>240</v>
      </c>
      <c r="J1666">
        <v>26</v>
      </c>
      <c r="K1666">
        <v>52</v>
      </c>
      <c r="L1666">
        <v>52</v>
      </c>
      <c r="M1666">
        <v>44</v>
      </c>
      <c r="N1666">
        <v>28</v>
      </c>
      <c r="O1666">
        <f>SUM(Table1[[#This Row],[Maths A]:[Che]])</f>
        <v>176</v>
      </c>
    </row>
    <row r="1667" spans="1:15" x14ac:dyDescent="0.25">
      <c r="A1667" t="s">
        <v>2575</v>
      </c>
      <c r="B1667" t="s">
        <v>2576</v>
      </c>
      <c r="C1667" t="s">
        <v>4748</v>
      </c>
      <c r="D1667" t="s">
        <v>67</v>
      </c>
      <c r="E1667" t="s">
        <v>52</v>
      </c>
      <c r="F1667" t="str" cm="1">
        <f t="array" ref="F16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67" t="str">
        <f>IF(LEFT(Table1[[#This Row],[Section]],1)="C", "C-Batch", "Techno")</f>
        <v>Techno</v>
      </c>
      <c r="H1667" t="s">
        <v>4746</v>
      </c>
      <c r="I1667">
        <v>240</v>
      </c>
      <c r="J1667">
        <v>4</v>
      </c>
      <c r="K1667">
        <v>56</v>
      </c>
      <c r="L1667">
        <v>60</v>
      </c>
      <c r="M1667">
        <v>56</v>
      </c>
      <c r="N1667">
        <v>44</v>
      </c>
      <c r="O1667">
        <f>SUM(Table1[[#This Row],[Maths A]:[Che]])</f>
        <v>216</v>
      </c>
    </row>
    <row r="1668" spans="1:15" x14ac:dyDescent="0.25">
      <c r="A1668" t="s">
        <v>3339</v>
      </c>
      <c r="B1668" t="s">
        <v>3340</v>
      </c>
      <c r="C1668" t="s">
        <v>4748</v>
      </c>
      <c r="D1668" t="s">
        <v>15</v>
      </c>
      <c r="E1668" t="s">
        <v>435</v>
      </c>
      <c r="F1668" t="str" cm="1">
        <f t="array" ref="F16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68" t="str">
        <f>IF(LEFT(Table1[[#This Row],[Section]],1)="C", "C-Batch", "Techno")</f>
        <v>Techno</v>
      </c>
      <c r="H1668" t="s">
        <v>4746</v>
      </c>
      <c r="I1668">
        <v>240</v>
      </c>
      <c r="J1668">
        <v>99</v>
      </c>
      <c r="K1668">
        <v>36</v>
      </c>
      <c r="L1668">
        <v>40</v>
      </c>
      <c r="M1668">
        <v>40</v>
      </c>
      <c r="N1668">
        <v>52</v>
      </c>
      <c r="O1668">
        <f>SUM(Table1[[#This Row],[Maths A]:[Che]])</f>
        <v>168</v>
      </c>
    </row>
    <row r="1669" spans="1:15" x14ac:dyDescent="0.25">
      <c r="A1669" t="s">
        <v>4215</v>
      </c>
      <c r="B1669" t="s">
        <v>4838</v>
      </c>
      <c r="C1669" t="s">
        <v>4748</v>
      </c>
      <c r="D1669" t="s">
        <v>15</v>
      </c>
      <c r="E1669" t="s">
        <v>94</v>
      </c>
      <c r="F1669" t="str" cm="1">
        <f t="array" ref="F16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69" t="str">
        <f>IF(LEFT(Table1[[#This Row],[Section]],1)="C", "C-Batch", "Techno")</f>
        <v>C-Batch</v>
      </c>
      <c r="H1669" t="s">
        <v>4746</v>
      </c>
      <c r="I1669">
        <v>240</v>
      </c>
      <c r="J1669">
        <v>38</v>
      </c>
      <c r="K1669">
        <v>48</v>
      </c>
      <c r="L1669">
        <v>36</v>
      </c>
      <c r="M1669">
        <v>36</v>
      </c>
      <c r="N1669">
        <v>44</v>
      </c>
      <c r="O1669">
        <f>SUM(Table1[[#This Row],[Maths A]:[Che]])</f>
        <v>164</v>
      </c>
    </row>
    <row r="1670" spans="1:15" x14ac:dyDescent="0.25">
      <c r="A1670" t="s">
        <v>4156</v>
      </c>
      <c r="B1670" t="s">
        <v>3343</v>
      </c>
      <c r="C1670" t="s">
        <v>4748</v>
      </c>
      <c r="D1670" t="s">
        <v>67</v>
      </c>
      <c r="E1670" t="s">
        <v>373</v>
      </c>
      <c r="F1670" t="str" cm="1">
        <f t="array" ref="F16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70" t="str">
        <f>IF(LEFT(Table1[[#This Row],[Section]],1)="C", "C-Batch", "Techno")</f>
        <v>Techno</v>
      </c>
      <c r="H1670" t="s">
        <v>4746</v>
      </c>
      <c r="I1670">
        <v>240</v>
      </c>
      <c r="J1670">
        <v>55</v>
      </c>
      <c r="K1670">
        <v>36</v>
      </c>
      <c r="L1670">
        <v>44</v>
      </c>
      <c r="M1670">
        <v>44</v>
      </c>
      <c r="N1670">
        <v>48</v>
      </c>
      <c r="O1670">
        <f>SUM(Table1[[#This Row],[Maths A]:[Che]])</f>
        <v>172</v>
      </c>
    </row>
    <row r="1671" spans="1:15" x14ac:dyDescent="0.25">
      <c r="A1671" t="s">
        <v>2520</v>
      </c>
      <c r="B1671" t="s">
        <v>2521</v>
      </c>
      <c r="C1671" t="s">
        <v>4748</v>
      </c>
      <c r="D1671" t="s">
        <v>67</v>
      </c>
      <c r="E1671" t="s">
        <v>373</v>
      </c>
      <c r="F1671" t="str" cm="1">
        <f t="array" ref="F16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71" t="str">
        <f>IF(LEFT(Table1[[#This Row],[Section]],1)="C", "C-Batch", "Techno")</f>
        <v>Techno</v>
      </c>
      <c r="H1671" t="s">
        <v>4746</v>
      </c>
      <c r="I1671">
        <v>240</v>
      </c>
      <c r="J1671">
        <v>9</v>
      </c>
      <c r="K1671">
        <v>60</v>
      </c>
      <c r="L1671">
        <v>60</v>
      </c>
      <c r="M1671">
        <v>52</v>
      </c>
      <c r="N1671">
        <v>32</v>
      </c>
      <c r="O1671">
        <f>SUM(Table1[[#This Row],[Maths A]:[Che]])</f>
        <v>204</v>
      </c>
    </row>
    <row r="1672" spans="1:15" x14ac:dyDescent="0.25">
      <c r="A1672" t="s">
        <v>2370</v>
      </c>
      <c r="B1672" t="s">
        <v>2371</v>
      </c>
      <c r="C1672" t="s">
        <v>4748</v>
      </c>
      <c r="D1672" t="s">
        <v>15</v>
      </c>
      <c r="E1672" t="s">
        <v>260</v>
      </c>
      <c r="F1672" t="str" cm="1">
        <f t="array" ref="F16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672" t="str">
        <f>IF(LEFT(Table1[[#This Row],[Section]],1)="C", "C-Batch", "Techno")</f>
        <v>C-Batch</v>
      </c>
      <c r="H1672" t="s">
        <v>4746</v>
      </c>
      <c r="I1672">
        <v>240</v>
      </c>
      <c r="J1672">
        <v>57</v>
      </c>
      <c r="K1672">
        <v>40</v>
      </c>
      <c r="L1672">
        <v>48</v>
      </c>
      <c r="M1672">
        <v>36</v>
      </c>
      <c r="N1672">
        <v>52</v>
      </c>
      <c r="O1672">
        <f>SUM(Table1[[#This Row],[Maths A]:[Che]])</f>
        <v>176</v>
      </c>
    </row>
    <row r="1673" spans="1:15" x14ac:dyDescent="0.25">
      <c r="A1673" t="s">
        <v>1079</v>
      </c>
      <c r="B1673" t="s">
        <v>1080</v>
      </c>
      <c r="C1673" t="s">
        <v>4748</v>
      </c>
      <c r="D1673" t="s">
        <v>15</v>
      </c>
      <c r="E1673" t="s">
        <v>94</v>
      </c>
      <c r="F1673" t="str" cm="1">
        <f t="array" ref="F16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73" t="str">
        <f>IF(LEFT(Table1[[#This Row],[Section]],1)="C", "C-Batch", "Techno")</f>
        <v>C-Batch</v>
      </c>
      <c r="H1673" t="s">
        <v>4746</v>
      </c>
      <c r="I1673">
        <v>240</v>
      </c>
      <c r="J1673">
        <v>33</v>
      </c>
      <c r="K1673">
        <v>36</v>
      </c>
      <c r="L1673">
        <v>44</v>
      </c>
      <c r="M1673">
        <v>36</v>
      </c>
      <c r="N1673">
        <v>36</v>
      </c>
      <c r="O1673">
        <f>SUM(Table1[[#This Row],[Maths A]:[Che]])</f>
        <v>152</v>
      </c>
    </row>
    <row r="1674" spans="1:15" x14ac:dyDescent="0.25">
      <c r="A1674" t="s">
        <v>4194</v>
      </c>
      <c r="B1674" t="s">
        <v>4195</v>
      </c>
      <c r="C1674" t="s">
        <v>4748</v>
      </c>
      <c r="D1674" t="s">
        <v>15</v>
      </c>
      <c r="E1674" t="s">
        <v>219</v>
      </c>
      <c r="F1674" t="str" cm="1">
        <f t="array" ref="F16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74" t="str">
        <f>IF(LEFT(Table1[[#This Row],[Section]],1)="C", "C-Batch", "Techno")</f>
        <v>Techno</v>
      </c>
      <c r="H1674" t="s">
        <v>4746</v>
      </c>
      <c r="I1674">
        <v>240</v>
      </c>
      <c r="J1674">
        <v>52</v>
      </c>
      <c r="K1674">
        <v>40</v>
      </c>
      <c r="L1674">
        <v>44</v>
      </c>
      <c r="M1674">
        <v>44</v>
      </c>
      <c r="N1674">
        <v>16</v>
      </c>
      <c r="O1674">
        <f>SUM(Table1[[#This Row],[Maths A]:[Che]])</f>
        <v>144</v>
      </c>
    </row>
    <row r="1675" spans="1:15" x14ac:dyDescent="0.25">
      <c r="A1675" t="s">
        <v>3650</v>
      </c>
      <c r="B1675" t="s">
        <v>3651</v>
      </c>
      <c r="C1675" t="s">
        <v>4748</v>
      </c>
      <c r="D1675" t="s">
        <v>67</v>
      </c>
      <c r="E1675" t="s">
        <v>69</v>
      </c>
      <c r="F1675" t="str" cm="1">
        <f t="array" ref="F16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75" t="str">
        <f>IF(LEFT(Table1[[#This Row],[Section]],1)="C", "C-Batch", "Techno")</f>
        <v>Techno</v>
      </c>
      <c r="H1675" t="s">
        <v>4746</v>
      </c>
      <c r="I1675">
        <v>240</v>
      </c>
      <c r="J1675">
        <v>19</v>
      </c>
      <c r="K1675">
        <v>40</v>
      </c>
      <c r="L1675">
        <v>40</v>
      </c>
      <c r="M1675">
        <v>48</v>
      </c>
      <c r="N1675">
        <v>32</v>
      </c>
      <c r="O1675">
        <f>SUM(Table1[[#This Row],[Maths A]:[Che]])</f>
        <v>160</v>
      </c>
    </row>
    <row r="1676" spans="1:15" x14ac:dyDescent="0.25">
      <c r="A1676" t="s">
        <v>4137</v>
      </c>
      <c r="B1676" t="s">
        <v>4138</v>
      </c>
      <c r="C1676" t="s">
        <v>4748</v>
      </c>
      <c r="D1676" t="s">
        <v>15</v>
      </c>
      <c r="E1676" t="s">
        <v>282</v>
      </c>
      <c r="F1676" t="str" cm="1">
        <f t="array" ref="F16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76" t="str">
        <f>IF(LEFT(Table1[[#This Row],[Section]],1)="C", "C-Batch", "Techno")</f>
        <v>Techno</v>
      </c>
      <c r="H1676" t="s">
        <v>4746</v>
      </c>
      <c r="I1676">
        <v>240</v>
      </c>
      <c r="J1676">
        <v>46</v>
      </c>
      <c r="K1676">
        <v>40</v>
      </c>
      <c r="L1676">
        <v>44</v>
      </c>
      <c r="M1676">
        <v>32</v>
      </c>
      <c r="N1676">
        <v>48</v>
      </c>
      <c r="O1676">
        <f>SUM(Table1[[#This Row],[Maths A]:[Che]])</f>
        <v>164</v>
      </c>
    </row>
    <row r="1677" spans="1:15" x14ac:dyDescent="0.25">
      <c r="A1677" t="s">
        <v>2460</v>
      </c>
      <c r="B1677" t="s">
        <v>2461</v>
      </c>
      <c r="C1677" t="s">
        <v>4748</v>
      </c>
      <c r="D1677" t="s">
        <v>15</v>
      </c>
      <c r="E1677" t="s">
        <v>138</v>
      </c>
      <c r="F1677" t="str" cm="1">
        <f t="array" ref="F16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77" t="str">
        <f>IF(LEFT(Table1[[#This Row],[Section]],1)="C", "C-Batch", "Techno")</f>
        <v>C-Batch</v>
      </c>
      <c r="H1677" t="s">
        <v>4746</v>
      </c>
      <c r="I1677">
        <v>240</v>
      </c>
      <c r="J1677">
        <v>78</v>
      </c>
      <c r="K1677">
        <v>44</v>
      </c>
      <c r="L1677">
        <v>36</v>
      </c>
      <c r="M1677">
        <v>32</v>
      </c>
      <c r="N1677">
        <v>24</v>
      </c>
      <c r="O1677">
        <f>SUM(Table1[[#This Row],[Maths A]:[Che]])</f>
        <v>136</v>
      </c>
    </row>
    <row r="1678" spans="1:15" x14ac:dyDescent="0.25">
      <c r="A1678" t="s">
        <v>1060</v>
      </c>
      <c r="B1678" t="s">
        <v>1061</v>
      </c>
      <c r="C1678" t="s">
        <v>4748</v>
      </c>
      <c r="D1678" t="s">
        <v>67</v>
      </c>
      <c r="E1678" t="s">
        <v>483</v>
      </c>
      <c r="F1678" t="str" cm="1">
        <f t="array" ref="F16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78" t="str">
        <f>IF(LEFT(Table1[[#This Row],[Section]],1)="C", "C-Batch", "Techno")</f>
        <v>C-Batch</v>
      </c>
      <c r="H1678" t="s">
        <v>4746</v>
      </c>
      <c r="I1678">
        <v>240</v>
      </c>
      <c r="J1678">
        <v>28</v>
      </c>
      <c r="K1678">
        <v>44</v>
      </c>
      <c r="L1678">
        <v>52</v>
      </c>
      <c r="M1678">
        <v>48</v>
      </c>
      <c r="N1678">
        <v>36</v>
      </c>
      <c r="O1678">
        <f>SUM(Table1[[#This Row],[Maths A]:[Che]])</f>
        <v>180</v>
      </c>
    </row>
    <row r="1679" spans="1:15" x14ac:dyDescent="0.25">
      <c r="A1679" t="s">
        <v>3669</v>
      </c>
      <c r="B1679" t="s">
        <v>3670</v>
      </c>
      <c r="C1679" t="s">
        <v>4748</v>
      </c>
      <c r="D1679" t="s">
        <v>67</v>
      </c>
      <c r="E1679" t="s">
        <v>483</v>
      </c>
      <c r="F1679" t="str" cm="1">
        <f t="array" ref="F16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79" t="str">
        <f>IF(LEFT(Table1[[#This Row],[Section]],1)="C", "C-Batch", "Techno")</f>
        <v>C-Batch</v>
      </c>
      <c r="H1679" t="s">
        <v>4746</v>
      </c>
      <c r="I1679">
        <v>240</v>
      </c>
      <c r="J1679">
        <v>100</v>
      </c>
      <c r="K1679">
        <v>40</v>
      </c>
      <c r="L1679">
        <v>44</v>
      </c>
      <c r="M1679">
        <v>32</v>
      </c>
      <c r="N1679">
        <v>44</v>
      </c>
      <c r="O1679">
        <f>SUM(Table1[[#This Row],[Maths A]:[Che]])</f>
        <v>160</v>
      </c>
    </row>
    <row r="1680" spans="1:15" x14ac:dyDescent="0.25">
      <c r="A1680" t="s">
        <v>3721</v>
      </c>
      <c r="B1680" t="s">
        <v>3722</v>
      </c>
      <c r="C1680" t="s">
        <v>4748</v>
      </c>
      <c r="D1680" t="s">
        <v>15</v>
      </c>
      <c r="E1680" t="s">
        <v>94</v>
      </c>
      <c r="F1680" t="str" cm="1">
        <f t="array" ref="F16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80" t="str">
        <f>IF(LEFT(Table1[[#This Row],[Section]],1)="C", "C-Batch", "Techno")</f>
        <v>C-Batch</v>
      </c>
      <c r="H1680" t="s">
        <v>4746</v>
      </c>
      <c r="I1680">
        <v>240</v>
      </c>
      <c r="J1680">
        <v>80</v>
      </c>
      <c r="K1680">
        <v>48</v>
      </c>
      <c r="L1680">
        <v>44</v>
      </c>
      <c r="M1680">
        <v>40</v>
      </c>
      <c r="N1680">
        <v>40</v>
      </c>
      <c r="O1680">
        <f>SUM(Table1[[#This Row],[Maths A]:[Che]])</f>
        <v>172</v>
      </c>
    </row>
    <row r="1681" spans="1:15" x14ac:dyDescent="0.25">
      <c r="A1681" t="s">
        <v>3840</v>
      </c>
      <c r="B1681" t="s">
        <v>3841</v>
      </c>
      <c r="C1681" t="s">
        <v>4748</v>
      </c>
      <c r="D1681" t="s">
        <v>15</v>
      </c>
      <c r="E1681" t="s">
        <v>483</v>
      </c>
      <c r="F1681" t="str" cm="1">
        <f t="array" ref="F16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81" t="str">
        <f>IF(LEFT(Table1[[#This Row],[Section]],1)="C", "C-Batch", "Techno")</f>
        <v>C-Batch</v>
      </c>
      <c r="H1681" t="s">
        <v>4746</v>
      </c>
      <c r="I1681">
        <v>240</v>
      </c>
      <c r="J1681">
        <v>18</v>
      </c>
      <c r="K1681">
        <v>48</v>
      </c>
      <c r="L1681">
        <v>44</v>
      </c>
      <c r="M1681">
        <v>44</v>
      </c>
      <c r="N1681">
        <v>52</v>
      </c>
      <c r="O1681">
        <f>SUM(Table1[[#This Row],[Maths A]:[Che]])</f>
        <v>188</v>
      </c>
    </row>
    <row r="1682" spans="1:15" x14ac:dyDescent="0.25">
      <c r="A1682" t="s">
        <v>1910</v>
      </c>
      <c r="B1682" t="s">
        <v>1911</v>
      </c>
      <c r="C1682" t="s">
        <v>4748</v>
      </c>
      <c r="D1682" t="s">
        <v>67</v>
      </c>
      <c r="E1682" t="s">
        <v>377</v>
      </c>
      <c r="F1682" t="str" cm="1">
        <f t="array" ref="F16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82" t="str">
        <f>IF(LEFT(Table1[[#This Row],[Section]],1)="C", "C-Batch", "Techno")</f>
        <v>C-Batch</v>
      </c>
      <c r="H1682" t="s">
        <v>4746</v>
      </c>
      <c r="I1682">
        <v>240</v>
      </c>
      <c r="J1682">
        <v>11</v>
      </c>
      <c r="K1682">
        <v>48</v>
      </c>
      <c r="L1682">
        <v>52</v>
      </c>
      <c r="M1682">
        <v>40</v>
      </c>
      <c r="N1682">
        <v>44</v>
      </c>
      <c r="O1682">
        <f>SUM(Table1[[#This Row],[Maths A]:[Che]])</f>
        <v>184</v>
      </c>
    </row>
    <row r="1683" spans="1:15" x14ac:dyDescent="0.25">
      <c r="A1683" t="s">
        <v>1810</v>
      </c>
      <c r="B1683" t="s">
        <v>1811</v>
      </c>
      <c r="C1683" t="s">
        <v>4748</v>
      </c>
      <c r="D1683" t="s">
        <v>15</v>
      </c>
      <c r="E1683" t="s">
        <v>435</v>
      </c>
      <c r="F1683" t="str" cm="1">
        <f t="array" ref="F16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83" t="str">
        <f>IF(LEFT(Table1[[#This Row],[Section]],1)="C", "C-Batch", "Techno")</f>
        <v>Techno</v>
      </c>
      <c r="H1683" t="s">
        <v>4746</v>
      </c>
      <c r="I1683">
        <v>240</v>
      </c>
      <c r="J1683">
        <v>28</v>
      </c>
      <c r="K1683">
        <v>48</v>
      </c>
      <c r="L1683">
        <v>48</v>
      </c>
      <c r="M1683">
        <v>48</v>
      </c>
      <c r="N1683">
        <v>52</v>
      </c>
      <c r="O1683">
        <f>SUM(Table1[[#This Row],[Maths A]:[Che]])</f>
        <v>196</v>
      </c>
    </row>
    <row r="1684" spans="1:15" x14ac:dyDescent="0.25">
      <c r="A1684" t="s">
        <v>3270</v>
      </c>
      <c r="B1684" t="s">
        <v>3271</v>
      </c>
      <c r="C1684" t="s">
        <v>4748</v>
      </c>
      <c r="D1684" t="s">
        <v>15</v>
      </c>
      <c r="E1684" t="s">
        <v>122</v>
      </c>
      <c r="F1684" t="str" cm="1">
        <f t="array" ref="F16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84" t="str">
        <f>IF(LEFT(Table1[[#This Row],[Section]],1)="C", "C-Batch", "Techno")</f>
        <v>Techno</v>
      </c>
      <c r="H1684" t="s">
        <v>4746</v>
      </c>
      <c r="I1684">
        <v>240</v>
      </c>
      <c r="J1684">
        <v>65</v>
      </c>
      <c r="K1684">
        <v>36</v>
      </c>
      <c r="L1684">
        <v>48</v>
      </c>
      <c r="M1684">
        <v>44</v>
      </c>
      <c r="N1684">
        <v>44</v>
      </c>
      <c r="O1684">
        <f>SUM(Table1[[#This Row],[Maths A]:[Che]])</f>
        <v>172</v>
      </c>
    </row>
    <row r="1685" spans="1:15" x14ac:dyDescent="0.25">
      <c r="A1685" t="s">
        <v>4627</v>
      </c>
      <c r="B1685" t="s">
        <v>4628</v>
      </c>
      <c r="C1685" t="s">
        <v>4748</v>
      </c>
      <c r="D1685" t="s">
        <v>15</v>
      </c>
      <c r="E1685" t="s">
        <v>410</v>
      </c>
      <c r="F1685" t="str" cm="1">
        <f t="array" ref="F16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85" t="str">
        <f>IF(LEFT(Table1[[#This Row],[Section]],1)="C", "C-Batch", "Techno")</f>
        <v>Techno</v>
      </c>
      <c r="H1685" t="s">
        <v>4746</v>
      </c>
      <c r="I1685">
        <v>240</v>
      </c>
      <c r="J1685">
        <v>27</v>
      </c>
      <c r="K1685">
        <v>48</v>
      </c>
      <c r="L1685">
        <v>52</v>
      </c>
      <c r="M1685">
        <v>44</v>
      </c>
      <c r="N1685">
        <v>52</v>
      </c>
      <c r="O1685">
        <f>SUM(Table1[[#This Row],[Maths A]:[Che]])</f>
        <v>196</v>
      </c>
    </row>
    <row r="1686" spans="1:15" x14ac:dyDescent="0.25">
      <c r="A1686" t="s">
        <v>2054</v>
      </c>
      <c r="B1686" t="s">
        <v>1084</v>
      </c>
      <c r="C1686" t="s">
        <v>4748</v>
      </c>
      <c r="D1686" t="s">
        <v>67</v>
      </c>
      <c r="E1686" t="s">
        <v>373</v>
      </c>
      <c r="F1686" t="str" cm="1">
        <f t="array" ref="F16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86" t="str">
        <f>IF(LEFT(Table1[[#This Row],[Section]],1)="C", "C-Batch", "Techno")</f>
        <v>Techno</v>
      </c>
      <c r="H1686" t="s">
        <v>4746</v>
      </c>
      <c r="I1686">
        <v>240</v>
      </c>
      <c r="J1686">
        <v>80</v>
      </c>
      <c r="K1686">
        <v>48</v>
      </c>
      <c r="L1686">
        <v>40</v>
      </c>
      <c r="M1686">
        <v>44</v>
      </c>
      <c r="N1686">
        <v>40</v>
      </c>
      <c r="O1686">
        <f>SUM(Table1[[#This Row],[Maths A]:[Che]])</f>
        <v>172</v>
      </c>
    </row>
    <row r="1687" spans="1:15" x14ac:dyDescent="0.25">
      <c r="A1687" t="s">
        <v>2430</v>
      </c>
      <c r="B1687" t="s">
        <v>2431</v>
      </c>
      <c r="C1687" t="s">
        <v>4748</v>
      </c>
      <c r="D1687" t="s">
        <v>15</v>
      </c>
      <c r="E1687" t="s">
        <v>233</v>
      </c>
      <c r="F1687" t="str" cm="1">
        <f t="array" ref="F16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87" t="str">
        <f>IF(LEFT(Table1[[#This Row],[Section]],1)="C", "C-Batch", "Techno")</f>
        <v>C-Batch</v>
      </c>
      <c r="H1687" t="s">
        <v>4746</v>
      </c>
      <c r="I1687">
        <v>240</v>
      </c>
      <c r="J1687">
        <v>39</v>
      </c>
      <c r="K1687">
        <v>48</v>
      </c>
      <c r="L1687">
        <v>44</v>
      </c>
      <c r="M1687">
        <v>40</v>
      </c>
      <c r="N1687">
        <v>52</v>
      </c>
      <c r="O1687">
        <f>SUM(Table1[[#This Row],[Maths A]:[Che]])</f>
        <v>184</v>
      </c>
    </row>
    <row r="1688" spans="1:15" x14ac:dyDescent="0.25">
      <c r="A1688" t="s">
        <v>2983</v>
      </c>
      <c r="B1688" t="s">
        <v>2984</v>
      </c>
      <c r="C1688" t="s">
        <v>4748</v>
      </c>
      <c r="D1688" t="s">
        <v>15</v>
      </c>
      <c r="E1688" t="s">
        <v>138</v>
      </c>
      <c r="F1688" t="str" cm="1">
        <f t="array" ref="F16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688" t="str">
        <f>IF(LEFT(Table1[[#This Row],[Section]],1)="C", "C-Batch", "Techno")</f>
        <v>C-Batch</v>
      </c>
      <c r="H1688" t="s">
        <v>4746</v>
      </c>
      <c r="I1688">
        <v>240</v>
      </c>
      <c r="J1688">
        <v>15</v>
      </c>
      <c r="K1688">
        <v>48</v>
      </c>
      <c r="L1688">
        <v>52</v>
      </c>
      <c r="M1688">
        <v>40</v>
      </c>
      <c r="N1688">
        <v>36</v>
      </c>
      <c r="O1688">
        <f>SUM(Table1[[#This Row],[Maths A]:[Che]])</f>
        <v>176</v>
      </c>
    </row>
    <row r="1689" spans="1:15" x14ac:dyDescent="0.25">
      <c r="A1689" t="s">
        <v>3135</v>
      </c>
      <c r="B1689" t="s">
        <v>3136</v>
      </c>
      <c r="C1689" t="s">
        <v>4748</v>
      </c>
      <c r="D1689" t="s">
        <v>67</v>
      </c>
      <c r="E1689" t="s">
        <v>85</v>
      </c>
      <c r="F1689" t="str" cm="1">
        <f t="array" ref="F16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89" t="str">
        <f>IF(LEFT(Table1[[#This Row],[Section]],1)="C", "C-Batch", "Techno")</f>
        <v>Techno</v>
      </c>
      <c r="H1689" t="s">
        <v>4746</v>
      </c>
      <c r="I1689">
        <v>240</v>
      </c>
      <c r="J1689">
        <v>49</v>
      </c>
      <c r="K1689">
        <v>44</v>
      </c>
      <c r="L1689">
        <v>48</v>
      </c>
      <c r="M1689">
        <v>32</v>
      </c>
      <c r="N1689">
        <v>48</v>
      </c>
      <c r="O1689">
        <f>SUM(Table1[[#This Row],[Maths A]:[Che]])</f>
        <v>172</v>
      </c>
    </row>
    <row r="1690" spans="1:15" x14ac:dyDescent="0.25">
      <c r="A1690" t="s">
        <v>4306</v>
      </c>
      <c r="B1690" t="s">
        <v>4307</v>
      </c>
      <c r="C1690" t="s">
        <v>4748</v>
      </c>
      <c r="D1690" t="s">
        <v>67</v>
      </c>
      <c r="E1690" t="s">
        <v>435</v>
      </c>
      <c r="F1690" t="str" cm="1">
        <f t="array" ref="F16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90" t="str">
        <f>IF(LEFT(Table1[[#This Row],[Section]],1)="C", "C-Batch", "Techno")</f>
        <v>Techno</v>
      </c>
      <c r="H1690" t="s">
        <v>4746</v>
      </c>
      <c r="I1690">
        <v>240</v>
      </c>
      <c r="J1690">
        <v>46</v>
      </c>
      <c r="K1690">
        <v>44</v>
      </c>
      <c r="L1690">
        <v>36</v>
      </c>
      <c r="M1690">
        <v>32</v>
      </c>
      <c r="N1690">
        <v>28</v>
      </c>
      <c r="O1690">
        <f>SUM(Table1[[#This Row],[Maths A]:[Che]])</f>
        <v>140</v>
      </c>
    </row>
    <row r="1691" spans="1:15" x14ac:dyDescent="0.25">
      <c r="A1691" t="s">
        <v>2118</v>
      </c>
      <c r="B1691" t="s">
        <v>2119</v>
      </c>
      <c r="C1691" t="s">
        <v>4748</v>
      </c>
      <c r="D1691" t="s">
        <v>15</v>
      </c>
      <c r="E1691" t="s">
        <v>34</v>
      </c>
      <c r="F1691" t="str" cm="1">
        <f t="array" ref="F16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691" t="str">
        <f>IF(LEFT(Table1[[#This Row],[Section]],1)="C", "C-Batch", "Techno")</f>
        <v>C-Batch</v>
      </c>
      <c r="H1691" t="s">
        <v>4746</v>
      </c>
      <c r="I1691">
        <v>240</v>
      </c>
      <c r="J1691">
        <v>96</v>
      </c>
      <c r="K1691">
        <v>48</v>
      </c>
      <c r="L1691">
        <v>40</v>
      </c>
      <c r="M1691">
        <v>36</v>
      </c>
      <c r="N1691">
        <v>32</v>
      </c>
      <c r="O1691">
        <f>SUM(Table1[[#This Row],[Maths A]:[Che]])</f>
        <v>156</v>
      </c>
    </row>
    <row r="1692" spans="1:15" x14ac:dyDescent="0.25">
      <c r="A1692" t="s">
        <v>2898</v>
      </c>
      <c r="B1692" t="s">
        <v>2899</v>
      </c>
      <c r="C1692" t="s">
        <v>4748</v>
      </c>
      <c r="D1692" t="s">
        <v>67</v>
      </c>
      <c r="E1692" t="s">
        <v>159</v>
      </c>
      <c r="F1692" t="str" cm="1">
        <f t="array" ref="F16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692" t="str">
        <f>IF(LEFT(Table1[[#This Row],[Section]],1)="C", "C-Batch", "Techno")</f>
        <v>C-Batch</v>
      </c>
      <c r="H1692" t="s">
        <v>4746</v>
      </c>
      <c r="I1692">
        <v>240</v>
      </c>
      <c r="J1692">
        <v>26</v>
      </c>
      <c r="K1692">
        <v>48</v>
      </c>
      <c r="L1692">
        <v>44</v>
      </c>
      <c r="M1692">
        <v>40</v>
      </c>
      <c r="N1692">
        <v>32</v>
      </c>
      <c r="O1692">
        <f>SUM(Table1[[#This Row],[Maths A]:[Che]])</f>
        <v>164</v>
      </c>
    </row>
    <row r="1693" spans="1:15" x14ac:dyDescent="0.25">
      <c r="A1693" t="s">
        <v>592</v>
      </c>
      <c r="B1693" t="s">
        <v>593</v>
      </c>
      <c r="C1693" t="s">
        <v>4748</v>
      </c>
      <c r="D1693" t="s">
        <v>67</v>
      </c>
      <c r="E1693" t="s">
        <v>233</v>
      </c>
      <c r="F1693" t="str" cm="1">
        <f t="array" ref="F16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93" t="str">
        <f>IF(LEFT(Table1[[#This Row],[Section]],1)="C", "C-Batch", "Techno")</f>
        <v>C-Batch</v>
      </c>
      <c r="H1693" t="s">
        <v>4746</v>
      </c>
      <c r="I1693">
        <v>240</v>
      </c>
      <c r="J1693">
        <v>78</v>
      </c>
      <c r="K1693">
        <v>48</v>
      </c>
      <c r="L1693">
        <v>40</v>
      </c>
      <c r="M1693">
        <v>40</v>
      </c>
      <c r="N1693">
        <v>44</v>
      </c>
      <c r="O1693">
        <f>SUM(Table1[[#This Row],[Maths A]:[Che]])</f>
        <v>172</v>
      </c>
    </row>
    <row r="1694" spans="1:15" x14ac:dyDescent="0.25">
      <c r="A1694" t="s">
        <v>4129</v>
      </c>
      <c r="B1694" t="s">
        <v>4130</v>
      </c>
      <c r="C1694" t="s">
        <v>4748</v>
      </c>
      <c r="D1694" t="s">
        <v>15</v>
      </c>
      <c r="E1694" t="s">
        <v>69</v>
      </c>
      <c r="F1694" t="str" cm="1">
        <f t="array" ref="F16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94" t="str">
        <f>IF(LEFT(Table1[[#This Row],[Section]],1)="C", "C-Batch", "Techno")</f>
        <v>Techno</v>
      </c>
      <c r="H1694" t="s">
        <v>4746</v>
      </c>
      <c r="I1694">
        <v>240</v>
      </c>
      <c r="J1694">
        <v>24</v>
      </c>
      <c r="K1694">
        <v>48</v>
      </c>
      <c r="L1694">
        <v>52</v>
      </c>
      <c r="M1694">
        <v>44</v>
      </c>
      <c r="N1694">
        <v>32</v>
      </c>
      <c r="O1694">
        <f>SUM(Table1[[#This Row],[Maths A]:[Che]])</f>
        <v>176</v>
      </c>
    </row>
    <row r="1695" spans="1:15" x14ac:dyDescent="0.25">
      <c r="A1695" t="s">
        <v>2103</v>
      </c>
      <c r="B1695" t="s">
        <v>2101</v>
      </c>
      <c r="C1695" t="s">
        <v>4748</v>
      </c>
      <c r="D1695" t="s">
        <v>15</v>
      </c>
      <c r="E1695" t="s">
        <v>483</v>
      </c>
      <c r="F1695" t="str" cm="1">
        <f t="array" ref="F16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95" t="str">
        <f>IF(LEFT(Table1[[#This Row],[Section]],1)="C", "C-Batch", "Techno")</f>
        <v>C-Batch</v>
      </c>
      <c r="H1695" t="s">
        <v>4746</v>
      </c>
      <c r="I1695">
        <v>240</v>
      </c>
      <c r="J1695">
        <v>71</v>
      </c>
      <c r="K1695">
        <v>44</v>
      </c>
      <c r="L1695">
        <v>44</v>
      </c>
      <c r="M1695">
        <v>36</v>
      </c>
      <c r="N1695">
        <v>40</v>
      </c>
      <c r="O1695">
        <f>SUM(Table1[[#This Row],[Maths A]:[Che]])</f>
        <v>164</v>
      </c>
    </row>
    <row r="1696" spans="1:15" x14ac:dyDescent="0.25">
      <c r="A1696" t="s">
        <v>2098</v>
      </c>
      <c r="B1696" t="s">
        <v>2099</v>
      </c>
      <c r="C1696" t="s">
        <v>4748</v>
      </c>
      <c r="D1696" t="s">
        <v>15</v>
      </c>
      <c r="E1696" t="s">
        <v>17</v>
      </c>
      <c r="F1696" t="str" cm="1">
        <f t="array" ref="F16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696" t="str">
        <f>IF(LEFT(Table1[[#This Row],[Section]],1)="C", "C-Batch", "Techno")</f>
        <v>C-Batch</v>
      </c>
      <c r="H1696" t="s">
        <v>4746</v>
      </c>
      <c r="I1696">
        <v>240</v>
      </c>
      <c r="J1696">
        <v>83</v>
      </c>
      <c r="K1696">
        <v>40</v>
      </c>
      <c r="L1696">
        <v>48</v>
      </c>
      <c r="M1696">
        <v>32</v>
      </c>
      <c r="N1696">
        <v>24</v>
      </c>
      <c r="O1696">
        <f>SUM(Table1[[#This Row],[Maths A]:[Che]])</f>
        <v>144</v>
      </c>
    </row>
    <row r="1697" spans="1:15" x14ac:dyDescent="0.25">
      <c r="A1697" t="s">
        <v>4622</v>
      </c>
      <c r="B1697" t="s">
        <v>2104</v>
      </c>
      <c r="C1697" t="s">
        <v>4748</v>
      </c>
      <c r="D1697" t="s">
        <v>15</v>
      </c>
      <c r="E1697" t="s">
        <v>483</v>
      </c>
      <c r="F1697" t="str" cm="1">
        <f t="array" ref="F16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97" t="str">
        <f>IF(LEFT(Table1[[#This Row],[Section]],1)="C", "C-Batch", "Techno")</f>
        <v>C-Batch</v>
      </c>
      <c r="H1697" t="s">
        <v>4746</v>
      </c>
      <c r="I1697">
        <v>240</v>
      </c>
      <c r="J1697">
        <v>79</v>
      </c>
      <c r="K1697">
        <v>40</v>
      </c>
      <c r="L1697">
        <v>40</v>
      </c>
      <c r="M1697">
        <v>40</v>
      </c>
      <c r="N1697">
        <v>20</v>
      </c>
      <c r="O1697">
        <f>SUM(Table1[[#This Row],[Maths A]:[Che]])</f>
        <v>140</v>
      </c>
    </row>
    <row r="1698" spans="1:15" x14ac:dyDescent="0.25">
      <c r="A1698" t="s">
        <v>4579</v>
      </c>
      <c r="B1698" t="s">
        <v>4580</v>
      </c>
      <c r="C1698" t="s">
        <v>4748</v>
      </c>
      <c r="D1698" t="s">
        <v>67</v>
      </c>
      <c r="E1698" t="s">
        <v>69</v>
      </c>
      <c r="F1698" t="str" cm="1">
        <f t="array" ref="F16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98" t="str">
        <f>IF(LEFT(Table1[[#This Row],[Section]],1)="C", "C-Batch", "Techno")</f>
        <v>Techno</v>
      </c>
      <c r="H1698" t="s">
        <v>4746</v>
      </c>
      <c r="I1698">
        <v>240</v>
      </c>
      <c r="J1698">
        <v>71</v>
      </c>
      <c r="K1698">
        <v>36</v>
      </c>
      <c r="L1698">
        <v>40</v>
      </c>
      <c r="M1698">
        <v>40</v>
      </c>
      <c r="N1698">
        <v>32</v>
      </c>
      <c r="O1698">
        <f>SUM(Table1[[#This Row],[Maths A]:[Che]])</f>
        <v>148</v>
      </c>
    </row>
    <row r="1699" spans="1:15" x14ac:dyDescent="0.25">
      <c r="A1699" t="s">
        <v>3421</v>
      </c>
      <c r="B1699" t="s">
        <v>3422</v>
      </c>
      <c r="C1699" t="s">
        <v>4748</v>
      </c>
      <c r="D1699" t="s">
        <v>67</v>
      </c>
      <c r="E1699" t="s">
        <v>233</v>
      </c>
      <c r="F1699" t="str" cm="1">
        <f t="array" ref="F16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699" t="str">
        <f>IF(LEFT(Table1[[#This Row],[Section]],1)="C", "C-Batch", "Techno")</f>
        <v>C-Batch</v>
      </c>
      <c r="H1699" t="s">
        <v>4746</v>
      </c>
      <c r="I1699">
        <v>240</v>
      </c>
      <c r="J1699">
        <v>10</v>
      </c>
      <c r="K1699">
        <v>56</v>
      </c>
      <c r="L1699">
        <v>60</v>
      </c>
      <c r="M1699">
        <v>52</v>
      </c>
      <c r="N1699">
        <v>28</v>
      </c>
      <c r="O1699">
        <f>SUM(Table1[[#This Row],[Maths A]:[Che]])</f>
        <v>196</v>
      </c>
    </row>
    <row r="1700" spans="1:15" x14ac:dyDescent="0.25">
      <c r="A1700" t="s">
        <v>3225</v>
      </c>
      <c r="B1700" t="s">
        <v>3226</v>
      </c>
      <c r="C1700" t="s">
        <v>4748</v>
      </c>
      <c r="D1700" t="s">
        <v>15</v>
      </c>
      <c r="E1700" t="s">
        <v>85</v>
      </c>
      <c r="F1700" t="str" cm="1">
        <f t="array" ref="F17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00" t="str">
        <f>IF(LEFT(Table1[[#This Row],[Section]],1)="C", "C-Batch", "Techno")</f>
        <v>Techno</v>
      </c>
      <c r="H1700" t="s">
        <v>4746</v>
      </c>
      <c r="I1700">
        <v>240</v>
      </c>
      <c r="J1700">
        <v>41</v>
      </c>
      <c r="K1700">
        <v>44</v>
      </c>
      <c r="L1700">
        <v>40</v>
      </c>
      <c r="M1700">
        <v>44</v>
      </c>
      <c r="N1700">
        <v>48</v>
      </c>
      <c r="O1700">
        <f>SUM(Table1[[#This Row],[Maths A]:[Che]])</f>
        <v>176</v>
      </c>
    </row>
    <row r="1701" spans="1:15" x14ac:dyDescent="0.25">
      <c r="A1701" t="s">
        <v>2263</v>
      </c>
      <c r="B1701" t="s">
        <v>2264</v>
      </c>
      <c r="C1701" t="s">
        <v>4748</v>
      </c>
      <c r="D1701" t="s">
        <v>67</v>
      </c>
      <c r="E1701" t="s">
        <v>77</v>
      </c>
      <c r="F1701" t="str" cm="1">
        <f t="array" ref="F17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01" t="str">
        <f>IF(LEFT(Table1[[#This Row],[Section]],1)="C", "C-Batch", "Techno")</f>
        <v>Techno</v>
      </c>
      <c r="H1701" t="s">
        <v>4746</v>
      </c>
      <c r="I1701">
        <v>240</v>
      </c>
      <c r="J1701">
        <v>73</v>
      </c>
      <c r="K1701">
        <v>44</v>
      </c>
      <c r="L1701">
        <v>48</v>
      </c>
      <c r="M1701">
        <v>36</v>
      </c>
      <c r="N1701">
        <v>32</v>
      </c>
      <c r="O1701">
        <f>SUM(Table1[[#This Row],[Maths A]:[Che]])</f>
        <v>160</v>
      </c>
    </row>
    <row r="1702" spans="1:15" x14ac:dyDescent="0.25">
      <c r="A1702" t="s">
        <v>557</v>
      </c>
      <c r="B1702" t="s">
        <v>558</v>
      </c>
      <c r="C1702" t="s">
        <v>4748</v>
      </c>
      <c r="D1702" t="s">
        <v>15</v>
      </c>
      <c r="E1702" t="s">
        <v>260</v>
      </c>
      <c r="F1702" t="str" cm="1">
        <f t="array" ref="F17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02" t="str">
        <f>IF(LEFT(Table1[[#This Row],[Section]],1)="C", "C-Batch", "Techno")</f>
        <v>C-Batch</v>
      </c>
      <c r="H1702" t="s">
        <v>4746</v>
      </c>
      <c r="I1702">
        <v>240</v>
      </c>
      <c r="J1702">
        <v>32</v>
      </c>
      <c r="K1702">
        <v>36</v>
      </c>
      <c r="L1702">
        <v>40</v>
      </c>
      <c r="M1702">
        <v>40</v>
      </c>
      <c r="N1702">
        <v>36</v>
      </c>
      <c r="O1702">
        <f>SUM(Table1[[#This Row],[Maths A]:[Che]])</f>
        <v>152</v>
      </c>
    </row>
    <row r="1703" spans="1:15" x14ac:dyDescent="0.25">
      <c r="A1703" t="s">
        <v>4605</v>
      </c>
      <c r="B1703" t="s">
        <v>1181</v>
      </c>
      <c r="C1703" t="s">
        <v>4748</v>
      </c>
      <c r="D1703" t="s">
        <v>15</v>
      </c>
      <c r="E1703" t="s">
        <v>115</v>
      </c>
      <c r="F1703" t="str" cm="1">
        <f t="array" ref="F17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03" t="str">
        <f>IF(LEFT(Table1[[#This Row],[Section]],1)="C", "C-Batch", "Techno")</f>
        <v>C-Batch</v>
      </c>
      <c r="H1703" t="s">
        <v>4746</v>
      </c>
      <c r="I1703">
        <v>240</v>
      </c>
      <c r="J1703">
        <v>73</v>
      </c>
      <c r="K1703">
        <v>40</v>
      </c>
      <c r="L1703">
        <v>48</v>
      </c>
      <c r="M1703">
        <v>36</v>
      </c>
      <c r="N1703">
        <v>28</v>
      </c>
      <c r="O1703">
        <f>SUM(Table1[[#This Row],[Maths A]:[Che]])</f>
        <v>152</v>
      </c>
    </row>
    <row r="1704" spans="1:15" x14ac:dyDescent="0.25">
      <c r="A1704" t="s">
        <v>3574</v>
      </c>
      <c r="B1704" t="s">
        <v>3575</v>
      </c>
      <c r="C1704" t="s">
        <v>4748</v>
      </c>
      <c r="D1704" t="s">
        <v>15</v>
      </c>
      <c r="E1704" t="s">
        <v>233</v>
      </c>
      <c r="F1704" t="str" cm="1">
        <f t="array" ref="F17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04" t="str">
        <f>IF(LEFT(Table1[[#This Row],[Section]],1)="C", "C-Batch", "Techno")</f>
        <v>C-Batch</v>
      </c>
      <c r="H1704" t="s">
        <v>4746</v>
      </c>
      <c r="I1704">
        <v>240</v>
      </c>
      <c r="J1704">
        <v>1</v>
      </c>
      <c r="K1704">
        <v>60</v>
      </c>
      <c r="L1704">
        <v>56</v>
      </c>
      <c r="M1704">
        <v>60</v>
      </c>
      <c r="N1704">
        <v>20</v>
      </c>
      <c r="O1704">
        <f>SUM(Table1[[#This Row],[Maths A]:[Che]])</f>
        <v>196</v>
      </c>
    </row>
    <row r="1705" spans="1:15" x14ac:dyDescent="0.25">
      <c r="A1705" t="s">
        <v>386</v>
      </c>
      <c r="B1705" t="s">
        <v>387</v>
      </c>
      <c r="C1705" t="s">
        <v>4748</v>
      </c>
      <c r="D1705" t="s">
        <v>67</v>
      </c>
      <c r="E1705" t="s">
        <v>85</v>
      </c>
      <c r="F1705" t="str" cm="1">
        <f t="array" ref="F17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05" t="str">
        <f>IF(LEFT(Table1[[#This Row],[Section]],1)="C", "C-Batch", "Techno")</f>
        <v>Techno</v>
      </c>
      <c r="H1705" t="s">
        <v>4746</v>
      </c>
      <c r="I1705">
        <v>240</v>
      </c>
      <c r="J1705">
        <v>52</v>
      </c>
      <c r="K1705">
        <v>44</v>
      </c>
      <c r="L1705">
        <v>36</v>
      </c>
      <c r="M1705">
        <v>32</v>
      </c>
      <c r="N1705">
        <v>48</v>
      </c>
      <c r="O1705">
        <f>SUM(Table1[[#This Row],[Maths A]:[Che]])</f>
        <v>160</v>
      </c>
    </row>
    <row r="1706" spans="1:15" x14ac:dyDescent="0.25">
      <c r="A1706" t="s">
        <v>1661</v>
      </c>
      <c r="B1706" t="s">
        <v>1662</v>
      </c>
      <c r="C1706" t="s">
        <v>4748</v>
      </c>
      <c r="D1706" t="s">
        <v>15</v>
      </c>
      <c r="E1706" t="s">
        <v>472</v>
      </c>
      <c r="F1706" t="str" cm="1">
        <f t="array" ref="F17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06" t="str">
        <f>IF(LEFT(Table1[[#This Row],[Section]],1)="C", "C-Batch", "Techno")</f>
        <v>Techno</v>
      </c>
      <c r="H1706" t="s">
        <v>4746</v>
      </c>
      <c r="I1706">
        <v>240</v>
      </c>
      <c r="J1706">
        <v>77</v>
      </c>
      <c r="K1706">
        <v>48</v>
      </c>
      <c r="L1706">
        <v>40</v>
      </c>
      <c r="M1706">
        <v>40</v>
      </c>
      <c r="N1706">
        <v>28</v>
      </c>
      <c r="O1706">
        <f>SUM(Table1[[#This Row],[Maths A]:[Che]])</f>
        <v>156</v>
      </c>
    </row>
    <row r="1707" spans="1:15" x14ac:dyDescent="0.25">
      <c r="A1707" t="s">
        <v>491</v>
      </c>
      <c r="B1707" t="s">
        <v>492</v>
      </c>
      <c r="C1707" t="s">
        <v>4748</v>
      </c>
      <c r="D1707" t="s">
        <v>67</v>
      </c>
      <c r="E1707" t="s">
        <v>17</v>
      </c>
      <c r="F1707" t="str" cm="1">
        <f t="array" ref="F17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07" t="str">
        <f>IF(LEFT(Table1[[#This Row],[Section]],1)="C", "C-Batch", "Techno")</f>
        <v>C-Batch</v>
      </c>
      <c r="H1707" t="s">
        <v>4746</v>
      </c>
      <c r="I1707">
        <v>240</v>
      </c>
      <c r="J1707">
        <v>78</v>
      </c>
      <c r="K1707">
        <v>44</v>
      </c>
      <c r="L1707">
        <v>36</v>
      </c>
      <c r="M1707">
        <v>44</v>
      </c>
      <c r="N1707">
        <v>20</v>
      </c>
      <c r="O1707">
        <f>SUM(Table1[[#This Row],[Maths A]:[Che]])</f>
        <v>144</v>
      </c>
    </row>
    <row r="1708" spans="1:15" x14ac:dyDescent="0.25">
      <c r="A1708" t="s">
        <v>525</v>
      </c>
      <c r="B1708" t="s">
        <v>526</v>
      </c>
      <c r="C1708" t="s">
        <v>4748</v>
      </c>
      <c r="D1708" t="s">
        <v>15</v>
      </c>
      <c r="E1708" t="s">
        <v>115</v>
      </c>
      <c r="F1708" t="str" cm="1">
        <f t="array" ref="F17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08" t="str">
        <f>IF(LEFT(Table1[[#This Row],[Section]],1)="C", "C-Batch", "Techno")</f>
        <v>C-Batch</v>
      </c>
      <c r="H1708" t="s">
        <v>4746</v>
      </c>
      <c r="I1708">
        <v>240</v>
      </c>
      <c r="J1708">
        <v>25</v>
      </c>
      <c r="K1708">
        <v>52</v>
      </c>
      <c r="L1708">
        <v>48</v>
      </c>
      <c r="M1708">
        <v>44</v>
      </c>
      <c r="N1708">
        <v>20</v>
      </c>
      <c r="O1708">
        <f>SUM(Table1[[#This Row],[Maths A]:[Che]])</f>
        <v>164</v>
      </c>
    </row>
    <row r="1709" spans="1:15" x14ac:dyDescent="0.25">
      <c r="A1709" t="s">
        <v>3731</v>
      </c>
      <c r="B1709" t="s">
        <v>3732</v>
      </c>
      <c r="C1709" t="s">
        <v>4748</v>
      </c>
      <c r="D1709" t="s">
        <v>15</v>
      </c>
      <c r="E1709" t="s">
        <v>260</v>
      </c>
      <c r="F1709" t="str" cm="1">
        <f t="array" ref="F17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09" t="str">
        <f>IF(LEFT(Table1[[#This Row],[Section]],1)="C", "C-Batch", "Techno")</f>
        <v>C-Batch</v>
      </c>
      <c r="H1709" t="s">
        <v>4746</v>
      </c>
      <c r="I1709">
        <v>240</v>
      </c>
      <c r="J1709">
        <v>49</v>
      </c>
      <c r="K1709">
        <v>48</v>
      </c>
      <c r="L1709">
        <v>44</v>
      </c>
      <c r="M1709">
        <v>32</v>
      </c>
      <c r="N1709">
        <v>44</v>
      </c>
      <c r="O1709">
        <f>SUM(Table1[[#This Row],[Maths A]:[Che]])</f>
        <v>168</v>
      </c>
    </row>
    <row r="1710" spans="1:15" x14ac:dyDescent="0.25">
      <c r="A1710" t="s">
        <v>4538</v>
      </c>
      <c r="B1710" t="s">
        <v>2426</v>
      </c>
      <c r="C1710" t="s">
        <v>4748</v>
      </c>
      <c r="D1710" t="s">
        <v>15</v>
      </c>
      <c r="E1710" t="s">
        <v>69</v>
      </c>
      <c r="F1710" t="str" cm="1">
        <f t="array" ref="F17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10" t="str">
        <f>IF(LEFT(Table1[[#This Row],[Section]],1)="C", "C-Batch", "Techno")</f>
        <v>Techno</v>
      </c>
      <c r="H1710" t="s">
        <v>4746</v>
      </c>
      <c r="I1710">
        <v>240</v>
      </c>
      <c r="J1710">
        <v>25</v>
      </c>
      <c r="K1710">
        <v>48</v>
      </c>
      <c r="L1710">
        <v>52</v>
      </c>
      <c r="M1710">
        <v>48</v>
      </c>
      <c r="N1710">
        <v>32</v>
      </c>
      <c r="O1710">
        <f>SUM(Table1[[#This Row],[Maths A]:[Che]])</f>
        <v>180</v>
      </c>
    </row>
    <row r="1711" spans="1:15" x14ac:dyDescent="0.25">
      <c r="A1711" t="s">
        <v>2425</v>
      </c>
      <c r="B1711" t="s">
        <v>4836</v>
      </c>
      <c r="C1711" t="s">
        <v>4748</v>
      </c>
      <c r="D1711" t="s">
        <v>15</v>
      </c>
      <c r="E1711" t="s">
        <v>26</v>
      </c>
      <c r="F1711" t="str" cm="1">
        <f t="array" ref="F17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11" t="str">
        <f>IF(LEFT(Table1[[#This Row],[Section]],1)="C", "C-Batch", "Techno")</f>
        <v>Techno</v>
      </c>
      <c r="H1711" t="s">
        <v>4746</v>
      </c>
      <c r="I1711">
        <v>240</v>
      </c>
      <c r="J1711">
        <v>29</v>
      </c>
      <c r="K1711">
        <v>48</v>
      </c>
      <c r="L1711">
        <v>52</v>
      </c>
      <c r="M1711">
        <v>44</v>
      </c>
      <c r="N1711">
        <v>48</v>
      </c>
      <c r="O1711">
        <f>SUM(Table1[[#This Row],[Maths A]:[Che]])</f>
        <v>192</v>
      </c>
    </row>
    <row r="1712" spans="1:15" x14ac:dyDescent="0.25">
      <c r="A1712" t="s">
        <v>4642</v>
      </c>
      <c r="B1712" t="s">
        <v>4643</v>
      </c>
      <c r="C1712" t="s">
        <v>4748</v>
      </c>
      <c r="D1712" t="s">
        <v>67</v>
      </c>
      <c r="E1712" t="s">
        <v>159</v>
      </c>
      <c r="F1712" t="str" cm="1">
        <f t="array" ref="F17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12" t="str">
        <f>IF(LEFT(Table1[[#This Row],[Section]],1)="C", "C-Batch", "Techno")</f>
        <v>C-Batch</v>
      </c>
      <c r="H1712" t="s">
        <v>4746</v>
      </c>
      <c r="I1712">
        <v>240</v>
      </c>
      <c r="J1712">
        <v>12</v>
      </c>
      <c r="K1712">
        <v>52</v>
      </c>
      <c r="L1712">
        <v>52</v>
      </c>
      <c r="M1712">
        <v>48</v>
      </c>
      <c r="N1712">
        <v>52</v>
      </c>
      <c r="O1712">
        <f>SUM(Table1[[#This Row],[Maths A]:[Che]])</f>
        <v>204</v>
      </c>
    </row>
    <row r="1713" spans="1:15" x14ac:dyDescent="0.25">
      <c r="A1713" t="s">
        <v>961</v>
      </c>
      <c r="B1713" t="s">
        <v>545</v>
      </c>
      <c r="C1713" t="s">
        <v>4748</v>
      </c>
      <c r="D1713" t="s">
        <v>15</v>
      </c>
      <c r="E1713" t="s">
        <v>260</v>
      </c>
      <c r="F1713" t="str" cm="1">
        <f t="array" ref="F17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13" t="str">
        <f>IF(LEFT(Table1[[#This Row],[Section]],1)="C", "C-Batch", "Techno")</f>
        <v>C-Batch</v>
      </c>
      <c r="H1713" t="s">
        <v>4746</v>
      </c>
      <c r="I1713">
        <v>240</v>
      </c>
      <c r="J1713">
        <v>28</v>
      </c>
      <c r="K1713">
        <v>48</v>
      </c>
      <c r="L1713">
        <v>44</v>
      </c>
      <c r="M1713">
        <v>48</v>
      </c>
      <c r="N1713">
        <v>44</v>
      </c>
      <c r="O1713">
        <f>SUM(Table1[[#This Row],[Maths A]:[Che]])</f>
        <v>184</v>
      </c>
    </row>
    <row r="1714" spans="1:15" x14ac:dyDescent="0.25">
      <c r="A1714" t="s">
        <v>3023</v>
      </c>
      <c r="B1714" t="s">
        <v>3024</v>
      </c>
      <c r="C1714" t="s">
        <v>4748</v>
      </c>
      <c r="D1714" t="s">
        <v>15</v>
      </c>
      <c r="E1714" t="s">
        <v>233</v>
      </c>
      <c r="F1714" t="str" cm="1">
        <f t="array" ref="F17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14" t="str">
        <f>IF(LEFT(Table1[[#This Row],[Section]],1)="C", "C-Batch", "Techno")</f>
        <v>C-Batch</v>
      </c>
      <c r="H1714" t="s">
        <v>4746</v>
      </c>
      <c r="I1714">
        <v>240</v>
      </c>
      <c r="J1714">
        <v>73</v>
      </c>
      <c r="K1714">
        <v>44</v>
      </c>
      <c r="L1714">
        <v>40</v>
      </c>
      <c r="M1714">
        <v>40</v>
      </c>
      <c r="N1714">
        <v>44</v>
      </c>
      <c r="O1714">
        <f>SUM(Table1[[#This Row],[Maths A]:[Che]])</f>
        <v>168</v>
      </c>
    </row>
    <row r="1715" spans="1:15" x14ac:dyDescent="0.25">
      <c r="A1715" t="s">
        <v>4177</v>
      </c>
      <c r="B1715" t="s">
        <v>4178</v>
      </c>
      <c r="C1715" t="s">
        <v>4748</v>
      </c>
      <c r="D1715" t="s">
        <v>15</v>
      </c>
      <c r="E1715" t="s">
        <v>483</v>
      </c>
      <c r="F1715" t="str" cm="1">
        <f t="array" ref="F17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15" t="str">
        <f>IF(LEFT(Table1[[#This Row],[Section]],1)="C", "C-Batch", "Techno")</f>
        <v>C-Batch</v>
      </c>
      <c r="H1715" t="s">
        <v>4746</v>
      </c>
      <c r="I1715">
        <v>240</v>
      </c>
      <c r="J1715">
        <v>39</v>
      </c>
      <c r="K1715">
        <v>44</v>
      </c>
      <c r="L1715">
        <v>48</v>
      </c>
      <c r="M1715">
        <v>36</v>
      </c>
      <c r="N1715">
        <v>20</v>
      </c>
      <c r="O1715">
        <f>SUM(Table1[[#This Row],[Maths A]:[Che]])</f>
        <v>148</v>
      </c>
    </row>
    <row r="1716" spans="1:15" x14ac:dyDescent="0.25">
      <c r="A1716" t="s">
        <v>370</v>
      </c>
      <c r="B1716" t="s">
        <v>371</v>
      </c>
      <c r="C1716" t="s">
        <v>4748</v>
      </c>
      <c r="D1716" t="s">
        <v>15</v>
      </c>
      <c r="E1716" t="s">
        <v>373</v>
      </c>
      <c r="F1716" t="str" cm="1">
        <f t="array" ref="F17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16" t="str">
        <f>IF(LEFT(Table1[[#This Row],[Section]],1)="C", "C-Batch", "Techno")</f>
        <v>Techno</v>
      </c>
      <c r="H1716" t="s">
        <v>4746</v>
      </c>
      <c r="I1716">
        <v>240</v>
      </c>
      <c r="J1716">
        <v>99</v>
      </c>
      <c r="K1716">
        <v>36</v>
      </c>
      <c r="L1716">
        <v>44</v>
      </c>
      <c r="M1716">
        <v>40</v>
      </c>
      <c r="N1716">
        <v>40</v>
      </c>
      <c r="O1716">
        <f>SUM(Table1[[#This Row],[Maths A]:[Che]])</f>
        <v>160</v>
      </c>
    </row>
    <row r="1717" spans="1:15" x14ac:dyDescent="0.25">
      <c r="A1717" t="s">
        <v>3768</v>
      </c>
      <c r="B1717" t="s">
        <v>3769</v>
      </c>
      <c r="C1717" t="s">
        <v>4748</v>
      </c>
      <c r="D1717" t="s">
        <v>67</v>
      </c>
      <c r="E1717" t="s">
        <v>282</v>
      </c>
      <c r="F1717" t="str" cm="1">
        <f t="array" ref="F17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17" t="str">
        <f>IF(LEFT(Table1[[#This Row],[Section]],1)="C", "C-Batch", "Techno")</f>
        <v>Techno</v>
      </c>
      <c r="H1717" t="s">
        <v>4746</v>
      </c>
      <c r="I1717">
        <v>240</v>
      </c>
      <c r="J1717">
        <v>24</v>
      </c>
      <c r="K1717">
        <v>44</v>
      </c>
      <c r="L1717">
        <v>52</v>
      </c>
      <c r="M1717">
        <v>48</v>
      </c>
      <c r="N1717">
        <v>28</v>
      </c>
      <c r="O1717">
        <f>SUM(Table1[[#This Row],[Maths A]:[Che]])</f>
        <v>172</v>
      </c>
    </row>
    <row r="1718" spans="1:15" x14ac:dyDescent="0.25">
      <c r="A1718" t="s">
        <v>542</v>
      </c>
      <c r="B1718" t="s">
        <v>543</v>
      </c>
      <c r="C1718" t="s">
        <v>4748</v>
      </c>
      <c r="D1718" t="s">
        <v>67</v>
      </c>
      <c r="E1718" t="s">
        <v>219</v>
      </c>
      <c r="F1718" t="str" cm="1">
        <f t="array" ref="F17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18" t="str">
        <f>IF(LEFT(Table1[[#This Row],[Section]],1)="C", "C-Batch", "Techno")</f>
        <v>Techno</v>
      </c>
      <c r="H1718" t="s">
        <v>4746</v>
      </c>
      <c r="I1718">
        <v>240</v>
      </c>
      <c r="J1718">
        <v>99</v>
      </c>
      <c r="K1718">
        <v>44</v>
      </c>
      <c r="L1718">
        <v>40</v>
      </c>
      <c r="M1718">
        <v>40</v>
      </c>
      <c r="N1718">
        <v>48</v>
      </c>
      <c r="O1718">
        <f>SUM(Table1[[#This Row],[Maths A]:[Che]])</f>
        <v>172</v>
      </c>
    </row>
    <row r="1719" spans="1:15" x14ac:dyDescent="0.25">
      <c r="A1719" t="s">
        <v>4033</v>
      </c>
      <c r="B1719" t="s">
        <v>4034</v>
      </c>
      <c r="C1719" t="s">
        <v>4748</v>
      </c>
      <c r="D1719" t="s">
        <v>67</v>
      </c>
      <c r="E1719" t="s">
        <v>122</v>
      </c>
      <c r="F1719" t="str" cm="1">
        <f t="array" ref="F17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19" t="str">
        <f>IF(LEFT(Table1[[#This Row],[Section]],1)="C", "C-Batch", "Techno")</f>
        <v>Techno</v>
      </c>
      <c r="H1719" t="s">
        <v>4746</v>
      </c>
      <c r="I1719">
        <v>240</v>
      </c>
      <c r="J1719">
        <v>37</v>
      </c>
      <c r="K1719">
        <v>44</v>
      </c>
      <c r="L1719">
        <v>36</v>
      </c>
      <c r="M1719">
        <v>40</v>
      </c>
      <c r="N1719">
        <v>20</v>
      </c>
      <c r="O1719">
        <f>SUM(Table1[[#This Row],[Maths A]:[Che]])</f>
        <v>140</v>
      </c>
    </row>
    <row r="1720" spans="1:15" x14ac:dyDescent="0.25">
      <c r="A1720" t="s">
        <v>3773</v>
      </c>
      <c r="B1720" t="s">
        <v>3774</v>
      </c>
      <c r="C1720" t="s">
        <v>4748</v>
      </c>
      <c r="D1720" t="s">
        <v>15</v>
      </c>
      <c r="E1720" t="s">
        <v>122</v>
      </c>
      <c r="F1720" t="str" cm="1">
        <f t="array" ref="F17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20" t="str">
        <f>IF(LEFT(Table1[[#This Row],[Section]],1)="C", "C-Batch", "Techno")</f>
        <v>Techno</v>
      </c>
      <c r="H1720" t="s">
        <v>4746</v>
      </c>
      <c r="I1720">
        <v>240</v>
      </c>
      <c r="J1720">
        <v>18</v>
      </c>
      <c r="K1720">
        <v>48</v>
      </c>
      <c r="L1720">
        <v>48</v>
      </c>
      <c r="M1720">
        <v>48</v>
      </c>
      <c r="N1720">
        <v>28</v>
      </c>
      <c r="O1720">
        <f>SUM(Table1[[#This Row],[Maths A]:[Che]])</f>
        <v>172</v>
      </c>
    </row>
    <row r="1721" spans="1:15" x14ac:dyDescent="0.25">
      <c r="A1721" t="s">
        <v>1885</v>
      </c>
      <c r="B1721" t="s">
        <v>1886</v>
      </c>
      <c r="C1721" t="s">
        <v>4748</v>
      </c>
      <c r="D1721" t="s">
        <v>67</v>
      </c>
      <c r="E1721" t="s">
        <v>435</v>
      </c>
      <c r="F1721" t="str" cm="1">
        <f t="array" ref="F17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21" t="str">
        <f>IF(LEFT(Table1[[#This Row],[Section]],1)="C", "C-Batch", "Techno")</f>
        <v>Techno</v>
      </c>
      <c r="H1721" t="s">
        <v>4746</v>
      </c>
      <c r="I1721">
        <v>240</v>
      </c>
      <c r="J1721">
        <v>11</v>
      </c>
      <c r="K1721">
        <v>44</v>
      </c>
      <c r="L1721">
        <v>52</v>
      </c>
      <c r="M1721">
        <v>44</v>
      </c>
      <c r="N1721">
        <v>48</v>
      </c>
      <c r="O1721">
        <f>SUM(Table1[[#This Row],[Maths A]:[Che]])</f>
        <v>188</v>
      </c>
    </row>
    <row r="1722" spans="1:15" x14ac:dyDescent="0.25">
      <c r="A1722" t="s">
        <v>723</v>
      </c>
      <c r="B1722" t="s">
        <v>724</v>
      </c>
      <c r="C1722" t="s">
        <v>4748</v>
      </c>
      <c r="D1722" t="s">
        <v>15</v>
      </c>
      <c r="E1722" t="s">
        <v>394</v>
      </c>
      <c r="F1722" t="str" cm="1">
        <f t="array" ref="F17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22" t="str">
        <f>IF(LEFT(Table1[[#This Row],[Section]],1)="C", "C-Batch", "Techno")</f>
        <v>Techno</v>
      </c>
      <c r="H1722" t="s">
        <v>4746</v>
      </c>
      <c r="I1722">
        <v>240</v>
      </c>
      <c r="J1722">
        <v>25</v>
      </c>
      <c r="K1722">
        <v>48</v>
      </c>
      <c r="L1722">
        <v>48</v>
      </c>
      <c r="M1722">
        <v>44</v>
      </c>
      <c r="N1722">
        <v>48</v>
      </c>
      <c r="O1722">
        <f>SUM(Table1[[#This Row],[Maths A]:[Che]])</f>
        <v>188</v>
      </c>
    </row>
    <row r="1723" spans="1:15" x14ac:dyDescent="0.25">
      <c r="A1723" t="s">
        <v>3058</v>
      </c>
      <c r="B1723" t="s">
        <v>3059</v>
      </c>
      <c r="C1723" t="s">
        <v>4748</v>
      </c>
      <c r="D1723" t="s">
        <v>67</v>
      </c>
      <c r="E1723" t="s">
        <v>282</v>
      </c>
      <c r="F1723" t="str" cm="1">
        <f t="array" ref="F17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23" t="str">
        <f>IF(LEFT(Table1[[#This Row],[Section]],1)="C", "C-Batch", "Techno")</f>
        <v>Techno</v>
      </c>
      <c r="H1723" t="s">
        <v>4746</v>
      </c>
      <c r="I1723">
        <v>240</v>
      </c>
      <c r="J1723">
        <v>38</v>
      </c>
      <c r="K1723">
        <v>36</v>
      </c>
      <c r="L1723">
        <v>48</v>
      </c>
      <c r="M1723">
        <v>40</v>
      </c>
      <c r="N1723">
        <v>52</v>
      </c>
      <c r="O1723">
        <f>SUM(Table1[[#This Row],[Maths A]:[Che]])</f>
        <v>176</v>
      </c>
    </row>
    <row r="1724" spans="1:15" x14ac:dyDescent="0.25">
      <c r="A1724" t="s">
        <v>1219</v>
      </c>
      <c r="B1724" t="s">
        <v>1220</v>
      </c>
      <c r="C1724" t="s">
        <v>4748</v>
      </c>
      <c r="D1724" t="s">
        <v>15</v>
      </c>
      <c r="E1724" t="s">
        <v>77</v>
      </c>
      <c r="F1724" t="str" cm="1">
        <f t="array" ref="F17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24" t="str">
        <f>IF(LEFT(Table1[[#This Row],[Section]],1)="C", "C-Batch", "Techno")</f>
        <v>Techno</v>
      </c>
      <c r="H1724" t="s">
        <v>4746</v>
      </c>
      <c r="I1724">
        <v>240</v>
      </c>
      <c r="J1724">
        <v>70</v>
      </c>
      <c r="K1724">
        <v>44</v>
      </c>
      <c r="L1724">
        <v>36</v>
      </c>
      <c r="M1724">
        <v>32</v>
      </c>
      <c r="N1724">
        <v>28</v>
      </c>
      <c r="O1724">
        <f>SUM(Table1[[#This Row],[Maths A]:[Che]])</f>
        <v>140</v>
      </c>
    </row>
    <row r="1725" spans="1:15" x14ac:dyDescent="0.25">
      <c r="A1725" t="s">
        <v>1685</v>
      </c>
      <c r="B1725" t="s">
        <v>1686</v>
      </c>
      <c r="C1725" t="s">
        <v>4748</v>
      </c>
      <c r="D1725" t="s">
        <v>15</v>
      </c>
      <c r="E1725" t="s">
        <v>52</v>
      </c>
      <c r="F1725" t="str" cm="1">
        <f t="array" ref="F17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25" t="str">
        <f>IF(LEFT(Table1[[#This Row],[Section]],1)="C", "C-Batch", "Techno")</f>
        <v>Techno</v>
      </c>
      <c r="H1725" t="s">
        <v>4746</v>
      </c>
      <c r="I1725">
        <v>240</v>
      </c>
      <c r="J1725">
        <v>11</v>
      </c>
      <c r="K1725">
        <v>48</v>
      </c>
      <c r="L1725">
        <v>44</v>
      </c>
      <c r="M1725">
        <v>40</v>
      </c>
      <c r="N1725">
        <v>32</v>
      </c>
      <c r="O1725">
        <f>SUM(Table1[[#This Row],[Maths A]:[Che]])</f>
        <v>164</v>
      </c>
    </row>
    <row r="1726" spans="1:15" x14ac:dyDescent="0.25">
      <c r="A1726" t="s">
        <v>3288</v>
      </c>
      <c r="B1726" t="s">
        <v>726</v>
      </c>
      <c r="C1726" t="s">
        <v>4748</v>
      </c>
      <c r="D1726" t="s">
        <v>15</v>
      </c>
      <c r="E1726" t="s">
        <v>282</v>
      </c>
      <c r="F1726" t="str" cm="1">
        <f t="array" ref="F17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26" t="str">
        <f>IF(LEFT(Table1[[#This Row],[Section]],1)="C", "C-Batch", "Techno")</f>
        <v>Techno</v>
      </c>
      <c r="H1726" t="s">
        <v>4746</v>
      </c>
      <c r="I1726">
        <v>240</v>
      </c>
      <c r="J1726">
        <v>94</v>
      </c>
      <c r="K1726">
        <v>48</v>
      </c>
      <c r="L1726">
        <v>44</v>
      </c>
      <c r="M1726">
        <v>36</v>
      </c>
      <c r="N1726">
        <v>48</v>
      </c>
      <c r="O1726">
        <f>SUM(Table1[[#This Row],[Maths A]:[Che]])</f>
        <v>176</v>
      </c>
    </row>
    <row r="1727" spans="1:15" x14ac:dyDescent="0.25">
      <c r="A1727" t="s">
        <v>112</v>
      </c>
      <c r="B1727" t="s">
        <v>113</v>
      </c>
      <c r="C1727" t="s">
        <v>4748</v>
      </c>
      <c r="D1727" t="s">
        <v>67</v>
      </c>
      <c r="E1727" t="s">
        <v>115</v>
      </c>
      <c r="F1727" t="str" cm="1">
        <f t="array" ref="F17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27" t="str">
        <f>IF(LEFT(Table1[[#This Row],[Section]],1)="C", "C-Batch", "Techno")</f>
        <v>C-Batch</v>
      </c>
      <c r="H1727" t="s">
        <v>4746</v>
      </c>
      <c r="I1727">
        <v>240</v>
      </c>
      <c r="J1727">
        <v>43</v>
      </c>
      <c r="K1727">
        <v>44</v>
      </c>
      <c r="L1727">
        <v>44</v>
      </c>
      <c r="M1727">
        <v>32</v>
      </c>
      <c r="N1727">
        <v>36</v>
      </c>
      <c r="O1727">
        <f>SUM(Table1[[#This Row],[Maths A]:[Che]])</f>
        <v>156</v>
      </c>
    </row>
    <row r="1728" spans="1:15" x14ac:dyDescent="0.25">
      <c r="A1728" t="s">
        <v>3444</v>
      </c>
      <c r="B1728" t="s">
        <v>3445</v>
      </c>
      <c r="C1728" t="s">
        <v>4748</v>
      </c>
      <c r="D1728" t="s">
        <v>15</v>
      </c>
      <c r="E1728" t="s">
        <v>260</v>
      </c>
      <c r="F1728" t="str" cm="1">
        <f t="array" ref="F17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28" t="str">
        <f>IF(LEFT(Table1[[#This Row],[Section]],1)="C", "C-Batch", "Techno")</f>
        <v>C-Batch</v>
      </c>
      <c r="H1728" t="s">
        <v>4746</v>
      </c>
      <c r="I1728">
        <v>240</v>
      </c>
      <c r="J1728">
        <v>55</v>
      </c>
      <c r="K1728">
        <v>48</v>
      </c>
      <c r="L1728">
        <v>44</v>
      </c>
      <c r="M1728">
        <v>32</v>
      </c>
      <c r="N1728">
        <v>24</v>
      </c>
      <c r="O1728">
        <f>SUM(Table1[[#This Row],[Maths A]:[Che]])</f>
        <v>148</v>
      </c>
    </row>
    <row r="1729" spans="1:15" x14ac:dyDescent="0.25">
      <c r="A1729" t="s">
        <v>1362</v>
      </c>
      <c r="B1729" t="s">
        <v>1363</v>
      </c>
      <c r="C1729" t="s">
        <v>4748</v>
      </c>
      <c r="D1729" t="s">
        <v>15</v>
      </c>
      <c r="E1729" t="s">
        <v>122</v>
      </c>
      <c r="F1729" t="str" cm="1">
        <f t="array" ref="F17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29" t="str">
        <f>IF(LEFT(Table1[[#This Row],[Section]],1)="C", "C-Batch", "Techno")</f>
        <v>Techno</v>
      </c>
      <c r="H1729" t="s">
        <v>4746</v>
      </c>
      <c r="I1729">
        <v>240</v>
      </c>
      <c r="J1729">
        <v>9</v>
      </c>
      <c r="K1729">
        <v>60</v>
      </c>
      <c r="L1729">
        <v>56</v>
      </c>
      <c r="M1729">
        <v>56</v>
      </c>
      <c r="N1729">
        <v>28</v>
      </c>
      <c r="O1729">
        <f>SUM(Table1[[#This Row],[Maths A]:[Che]])</f>
        <v>200</v>
      </c>
    </row>
    <row r="1730" spans="1:15" x14ac:dyDescent="0.25">
      <c r="A1730" t="s">
        <v>952</v>
      </c>
      <c r="B1730" t="s">
        <v>953</v>
      </c>
      <c r="C1730" t="s">
        <v>4748</v>
      </c>
      <c r="D1730" t="s">
        <v>15</v>
      </c>
      <c r="E1730" t="s">
        <v>410</v>
      </c>
      <c r="F1730" t="str" cm="1">
        <f t="array" ref="F17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30" t="str">
        <f>IF(LEFT(Table1[[#This Row],[Section]],1)="C", "C-Batch", "Techno")</f>
        <v>Techno</v>
      </c>
      <c r="H1730" t="s">
        <v>4746</v>
      </c>
      <c r="I1730">
        <v>240</v>
      </c>
      <c r="J1730">
        <v>41</v>
      </c>
      <c r="K1730">
        <v>44</v>
      </c>
      <c r="L1730">
        <v>40</v>
      </c>
      <c r="M1730">
        <v>36</v>
      </c>
      <c r="N1730">
        <v>44</v>
      </c>
      <c r="O1730">
        <f>SUM(Table1[[#This Row],[Maths A]:[Che]])</f>
        <v>164</v>
      </c>
    </row>
    <row r="1731" spans="1:15" x14ac:dyDescent="0.25">
      <c r="A1731" t="s">
        <v>3161</v>
      </c>
      <c r="B1731" t="s">
        <v>3162</v>
      </c>
      <c r="C1731" t="s">
        <v>4748</v>
      </c>
      <c r="D1731" t="s">
        <v>15</v>
      </c>
      <c r="E1731" t="s">
        <v>159</v>
      </c>
      <c r="F1731" t="str" cm="1">
        <f t="array" ref="F17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31" t="str">
        <f>IF(LEFT(Table1[[#This Row],[Section]],1)="C", "C-Batch", "Techno")</f>
        <v>C-Batch</v>
      </c>
      <c r="H1731" t="s">
        <v>4746</v>
      </c>
      <c r="I1731">
        <v>240</v>
      </c>
      <c r="J1731">
        <v>84</v>
      </c>
      <c r="K1731">
        <v>48</v>
      </c>
      <c r="L1731">
        <v>48</v>
      </c>
      <c r="M1731">
        <v>36</v>
      </c>
      <c r="N1731">
        <v>20</v>
      </c>
      <c r="O1731">
        <f>SUM(Table1[[#This Row],[Maths A]:[Che]])</f>
        <v>152</v>
      </c>
    </row>
    <row r="1732" spans="1:15" x14ac:dyDescent="0.25">
      <c r="A1732" t="s">
        <v>2272</v>
      </c>
      <c r="B1732" t="s">
        <v>2273</v>
      </c>
      <c r="C1732" t="s">
        <v>4748</v>
      </c>
      <c r="D1732" t="s">
        <v>67</v>
      </c>
      <c r="E1732" t="s">
        <v>394</v>
      </c>
      <c r="F1732" t="str" cm="1">
        <f t="array" ref="F17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32" t="str">
        <f>IF(LEFT(Table1[[#This Row],[Section]],1)="C", "C-Batch", "Techno")</f>
        <v>Techno</v>
      </c>
      <c r="H1732" t="s">
        <v>4746</v>
      </c>
      <c r="I1732">
        <v>240</v>
      </c>
      <c r="J1732">
        <v>17</v>
      </c>
      <c r="K1732">
        <v>52</v>
      </c>
      <c r="L1732">
        <v>52</v>
      </c>
      <c r="M1732">
        <v>48</v>
      </c>
      <c r="N1732">
        <v>36</v>
      </c>
      <c r="O1732">
        <f>SUM(Table1[[#This Row],[Maths A]:[Che]])</f>
        <v>188</v>
      </c>
    </row>
    <row r="1733" spans="1:15" x14ac:dyDescent="0.25">
      <c r="A1733" t="s">
        <v>4703</v>
      </c>
      <c r="B1733" t="s">
        <v>4704</v>
      </c>
      <c r="C1733" t="s">
        <v>4748</v>
      </c>
      <c r="D1733" t="s">
        <v>15</v>
      </c>
      <c r="E1733" t="s">
        <v>115</v>
      </c>
      <c r="F1733" t="str" cm="1">
        <f t="array" ref="F17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33" t="str">
        <f>IF(LEFT(Table1[[#This Row],[Section]],1)="C", "C-Batch", "Techno")</f>
        <v>C-Batch</v>
      </c>
      <c r="H1733" t="s">
        <v>4746</v>
      </c>
      <c r="I1733">
        <v>240</v>
      </c>
      <c r="J1733">
        <v>74</v>
      </c>
      <c r="K1733">
        <v>44</v>
      </c>
      <c r="L1733">
        <v>40</v>
      </c>
      <c r="M1733">
        <v>40</v>
      </c>
      <c r="N1733">
        <v>44</v>
      </c>
      <c r="O1733">
        <f>SUM(Table1[[#This Row],[Maths A]:[Che]])</f>
        <v>168</v>
      </c>
    </row>
    <row r="1734" spans="1:15" x14ac:dyDescent="0.25">
      <c r="A1734" t="s">
        <v>2856</v>
      </c>
      <c r="B1734" t="s">
        <v>2857</v>
      </c>
      <c r="C1734" t="s">
        <v>4748</v>
      </c>
      <c r="D1734" t="s">
        <v>15</v>
      </c>
      <c r="E1734" t="s">
        <v>167</v>
      </c>
      <c r="F1734" t="str" cm="1">
        <f t="array" ref="F17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34" t="str">
        <f>IF(LEFT(Table1[[#This Row],[Section]],1)="C", "C-Batch", "Techno")</f>
        <v>Techno</v>
      </c>
      <c r="H1734" t="s">
        <v>4746</v>
      </c>
      <c r="I1734">
        <v>240</v>
      </c>
      <c r="J1734">
        <v>16</v>
      </c>
      <c r="K1734">
        <v>44</v>
      </c>
      <c r="L1734">
        <v>48</v>
      </c>
      <c r="M1734">
        <v>48</v>
      </c>
      <c r="N1734">
        <v>44</v>
      </c>
      <c r="O1734">
        <f>SUM(Table1[[#This Row],[Maths A]:[Che]])</f>
        <v>184</v>
      </c>
    </row>
    <row r="1735" spans="1:15" x14ac:dyDescent="0.25">
      <c r="A1735" t="s">
        <v>1541</v>
      </c>
      <c r="B1735" t="s">
        <v>1542</v>
      </c>
      <c r="C1735" t="s">
        <v>4748</v>
      </c>
      <c r="D1735" t="s">
        <v>15</v>
      </c>
      <c r="E1735" t="s">
        <v>17</v>
      </c>
      <c r="F1735" t="str" cm="1">
        <f t="array" ref="F17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35" t="str">
        <f>IF(LEFT(Table1[[#This Row],[Section]],1)="C", "C-Batch", "Techno")</f>
        <v>C-Batch</v>
      </c>
      <c r="H1735" t="s">
        <v>4746</v>
      </c>
      <c r="I1735">
        <v>240</v>
      </c>
      <c r="J1735">
        <v>23</v>
      </c>
      <c r="K1735">
        <v>48</v>
      </c>
      <c r="L1735">
        <v>48</v>
      </c>
      <c r="M1735">
        <v>48</v>
      </c>
      <c r="N1735">
        <v>48</v>
      </c>
      <c r="O1735">
        <f>SUM(Table1[[#This Row],[Maths A]:[Che]])</f>
        <v>192</v>
      </c>
    </row>
    <row r="1736" spans="1:15" x14ac:dyDescent="0.25">
      <c r="A1736" t="s">
        <v>4151</v>
      </c>
      <c r="B1736" t="s">
        <v>1259</v>
      </c>
      <c r="C1736" t="s">
        <v>4748</v>
      </c>
      <c r="D1736" t="s">
        <v>15</v>
      </c>
      <c r="E1736" t="s">
        <v>410</v>
      </c>
      <c r="F1736" t="str" cm="1">
        <f t="array" ref="F17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36" t="str">
        <f>IF(LEFT(Table1[[#This Row],[Section]],1)="C", "C-Batch", "Techno")</f>
        <v>Techno</v>
      </c>
      <c r="H1736" t="s">
        <v>4746</v>
      </c>
      <c r="I1736">
        <v>240</v>
      </c>
      <c r="J1736">
        <v>68</v>
      </c>
      <c r="K1736">
        <v>44</v>
      </c>
      <c r="L1736">
        <v>44</v>
      </c>
      <c r="M1736">
        <v>32</v>
      </c>
      <c r="N1736">
        <v>48</v>
      </c>
      <c r="O1736">
        <f>SUM(Table1[[#This Row],[Maths A]:[Che]])</f>
        <v>168</v>
      </c>
    </row>
    <row r="1737" spans="1:15" x14ac:dyDescent="0.25">
      <c r="A1737" t="s">
        <v>2740</v>
      </c>
      <c r="B1737" t="s">
        <v>2741</v>
      </c>
      <c r="C1737" t="s">
        <v>4748</v>
      </c>
      <c r="D1737" t="s">
        <v>15</v>
      </c>
      <c r="E1737" t="s">
        <v>282</v>
      </c>
      <c r="F1737" t="str" cm="1">
        <f t="array" ref="F17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37" t="str">
        <f>IF(LEFT(Table1[[#This Row],[Section]],1)="C", "C-Batch", "Techno")</f>
        <v>Techno</v>
      </c>
      <c r="H1737" t="s">
        <v>4746</v>
      </c>
      <c r="I1737">
        <v>240</v>
      </c>
      <c r="J1737">
        <v>25</v>
      </c>
      <c r="K1737">
        <v>52</v>
      </c>
      <c r="L1737">
        <v>48</v>
      </c>
      <c r="M1737">
        <v>48</v>
      </c>
      <c r="N1737">
        <v>28</v>
      </c>
      <c r="O1737">
        <f>SUM(Table1[[#This Row],[Maths A]:[Che]])</f>
        <v>176</v>
      </c>
    </row>
    <row r="1738" spans="1:15" x14ac:dyDescent="0.25">
      <c r="A1738" t="s">
        <v>4303</v>
      </c>
      <c r="B1738" t="s">
        <v>3528</v>
      </c>
      <c r="C1738" t="s">
        <v>4748</v>
      </c>
      <c r="D1738" t="s">
        <v>15</v>
      </c>
      <c r="E1738" t="s">
        <v>233</v>
      </c>
      <c r="F1738" t="str" cm="1">
        <f t="array" ref="F17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38" t="str">
        <f>IF(LEFT(Table1[[#This Row],[Section]],1)="C", "C-Batch", "Techno")</f>
        <v>C-Batch</v>
      </c>
      <c r="H1738" t="s">
        <v>4746</v>
      </c>
      <c r="I1738">
        <v>240</v>
      </c>
      <c r="J1738">
        <v>47</v>
      </c>
      <c r="K1738">
        <v>44</v>
      </c>
      <c r="L1738">
        <v>44</v>
      </c>
      <c r="M1738">
        <v>40</v>
      </c>
      <c r="N1738">
        <v>44</v>
      </c>
      <c r="O1738">
        <f>SUM(Table1[[#This Row],[Maths A]:[Che]])</f>
        <v>172</v>
      </c>
    </row>
    <row r="1739" spans="1:15" x14ac:dyDescent="0.25">
      <c r="A1739" t="s">
        <v>3237</v>
      </c>
      <c r="B1739" t="s">
        <v>3238</v>
      </c>
      <c r="C1739" t="s">
        <v>4748</v>
      </c>
      <c r="D1739" t="s">
        <v>67</v>
      </c>
      <c r="E1739" t="s">
        <v>77</v>
      </c>
      <c r="F1739" t="str" cm="1">
        <f t="array" ref="F17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39" t="str">
        <f>IF(LEFT(Table1[[#This Row],[Section]],1)="C", "C-Batch", "Techno")</f>
        <v>Techno</v>
      </c>
      <c r="H1739" t="s">
        <v>4746</v>
      </c>
      <c r="I1739">
        <v>240</v>
      </c>
      <c r="J1739">
        <v>16</v>
      </c>
      <c r="K1739">
        <v>52</v>
      </c>
      <c r="L1739">
        <v>48</v>
      </c>
      <c r="M1739">
        <v>40</v>
      </c>
      <c r="N1739">
        <v>40</v>
      </c>
      <c r="O1739">
        <f>SUM(Table1[[#This Row],[Maths A]:[Che]])</f>
        <v>180</v>
      </c>
    </row>
    <row r="1740" spans="1:15" x14ac:dyDescent="0.25">
      <c r="A1740" t="s">
        <v>3526</v>
      </c>
      <c r="B1740" t="s">
        <v>3527</v>
      </c>
      <c r="C1740" t="s">
        <v>4748</v>
      </c>
      <c r="D1740" t="s">
        <v>15</v>
      </c>
      <c r="E1740" t="s">
        <v>69</v>
      </c>
      <c r="F1740" t="str" cm="1">
        <f t="array" ref="F17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40" t="str">
        <f>IF(LEFT(Table1[[#This Row],[Section]],1)="C", "C-Batch", "Techno")</f>
        <v>Techno</v>
      </c>
      <c r="H1740" t="s">
        <v>4746</v>
      </c>
      <c r="I1740">
        <v>240</v>
      </c>
      <c r="J1740">
        <v>85</v>
      </c>
      <c r="K1740">
        <v>36</v>
      </c>
      <c r="L1740">
        <v>40</v>
      </c>
      <c r="M1740">
        <v>32</v>
      </c>
      <c r="N1740">
        <v>52</v>
      </c>
      <c r="O1740">
        <f>SUM(Table1[[#This Row],[Maths A]:[Che]])</f>
        <v>160</v>
      </c>
    </row>
    <row r="1741" spans="1:15" x14ac:dyDescent="0.25">
      <c r="A1741" t="s">
        <v>1256</v>
      </c>
      <c r="B1741" t="s">
        <v>1257</v>
      </c>
      <c r="C1741" t="s">
        <v>4748</v>
      </c>
      <c r="D1741" t="s">
        <v>67</v>
      </c>
      <c r="E1741" t="s">
        <v>394</v>
      </c>
      <c r="F1741" t="str" cm="1">
        <f t="array" ref="F17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41" t="str">
        <f>IF(LEFT(Table1[[#This Row],[Section]],1)="C", "C-Batch", "Techno")</f>
        <v>Techno</v>
      </c>
      <c r="H1741" t="s">
        <v>4746</v>
      </c>
      <c r="I1741">
        <v>240</v>
      </c>
      <c r="J1741">
        <v>68</v>
      </c>
      <c r="K1741">
        <v>48</v>
      </c>
      <c r="L1741">
        <v>28</v>
      </c>
      <c r="M1741">
        <v>32</v>
      </c>
      <c r="N1741">
        <v>32</v>
      </c>
      <c r="O1741">
        <f>SUM(Table1[[#This Row],[Maths A]:[Che]])</f>
        <v>140</v>
      </c>
    </row>
    <row r="1742" spans="1:15" x14ac:dyDescent="0.25">
      <c r="A1742" t="s">
        <v>1357</v>
      </c>
      <c r="B1742" t="s">
        <v>1358</v>
      </c>
      <c r="C1742" t="s">
        <v>4748</v>
      </c>
      <c r="D1742" t="s">
        <v>15</v>
      </c>
      <c r="E1742" t="s">
        <v>17</v>
      </c>
      <c r="F1742" t="str" cm="1">
        <f t="array" ref="F17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42" t="str">
        <f>IF(LEFT(Table1[[#This Row],[Section]],1)="C", "C-Batch", "Techno")</f>
        <v>C-Batch</v>
      </c>
      <c r="H1742" t="s">
        <v>4746</v>
      </c>
      <c r="I1742">
        <v>240</v>
      </c>
      <c r="J1742">
        <v>51</v>
      </c>
      <c r="K1742">
        <v>44</v>
      </c>
      <c r="L1742">
        <v>40</v>
      </c>
      <c r="M1742">
        <v>32</v>
      </c>
      <c r="N1742">
        <v>40</v>
      </c>
      <c r="O1742">
        <f>SUM(Table1[[#This Row],[Maths A]:[Che]])</f>
        <v>156</v>
      </c>
    </row>
    <row r="1743" spans="1:15" x14ac:dyDescent="0.25">
      <c r="A1743" t="s">
        <v>2891</v>
      </c>
      <c r="B1743" t="s">
        <v>2743</v>
      </c>
      <c r="C1743" t="s">
        <v>4748</v>
      </c>
      <c r="D1743" t="s">
        <v>15</v>
      </c>
      <c r="E1743" t="s">
        <v>94</v>
      </c>
      <c r="F1743" t="str" cm="1">
        <f t="array" ref="F17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43" t="str">
        <f>IF(LEFT(Table1[[#This Row],[Section]],1)="C", "C-Batch", "Techno")</f>
        <v>C-Batch</v>
      </c>
      <c r="H1743" t="s">
        <v>4746</v>
      </c>
      <c r="I1743">
        <v>240</v>
      </c>
      <c r="J1743">
        <v>84</v>
      </c>
      <c r="K1743">
        <v>40</v>
      </c>
      <c r="L1743">
        <v>40</v>
      </c>
      <c r="M1743">
        <v>36</v>
      </c>
      <c r="N1743">
        <v>24</v>
      </c>
      <c r="O1743">
        <f>SUM(Table1[[#This Row],[Maths A]:[Che]])</f>
        <v>140</v>
      </c>
    </row>
    <row r="1744" spans="1:15" x14ac:dyDescent="0.25">
      <c r="A1744" t="s">
        <v>4724</v>
      </c>
      <c r="B1744" t="s">
        <v>1361</v>
      </c>
      <c r="C1744" t="s">
        <v>4748</v>
      </c>
      <c r="D1744" t="s">
        <v>67</v>
      </c>
      <c r="E1744" t="s">
        <v>435</v>
      </c>
      <c r="F1744" t="str" cm="1">
        <f t="array" ref="F17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44" t="str">
        <f>IF(LEFT(Table1[[#This Row],[Section]],1)="C", "C-Batch", "Techno")</f>
        <v>Techno</v>
      </c>
      <c r="H1744" t="s">
        <v>4746</v>
      </c>
      <c r="I1744">
        <v>240</v>
      </c>
      <c r="J1744">
        <v>9</v>
      </c>
      <c r="K1744">
        <v>60</v>
      </c>
      <c r="L1744">
        <v>56</v>
      </c>
      <c r="M1744">
        <v>56</v>
      </c>
      <c r="N1744">
        <v>40</v>
      </c>
      <c r="O1744">
        <f>SUM(Table1[[#This Row],[Maths A]:[Che]])</f>
        <v>212</v>
      </c>
    </row>
    <row r="1745" spans="1:15" x14ac:dyDescent="0.25">
      <c r="A1745" t="s">
        <v>3157</v>
      </c>
      <c r="B1745" t="s">
        <v>3158</v>
      </c>
      <c r="C1745" t="s">
        <v>4748</v>
      </c>
      <c r="D1745" t="s">
        <v>67</v>
      </c>
      <c r="E1745" t="s">
        <v>85</v>
      </c>
      <c r="F1745" t="str" cm="1">
        <f t="array" ref="F17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45" t="str">
        <f>IF(LEFT(Table1[[#This Row],[Section]],1)="C", "C-Batch", "Techno")</f>
        <v>Techno</v>
      </c>
      <c r="H1745" t="s">
        <v>4746</v>
      </c>
      <c r="I1745">
        <v>240</v>
      </c>
      <c r="J1745">
        <v>28</v>
      </c>
      <c r="K1745">
        <v>44</v>
      </c>
      <c r="L1745">
        <v>52</v>
      </c>
      <c r="M1745">
        <v>44</v>
      </c>
      <c r="N1745">
        <v>48</v>
      </c>
      <c r="O1745">
        <f>SUM(Table1[[#This Row],[Maths A]:[Che]])</f>
        <v>188</v>
      </c>
    </row>
    <row r="1746" spans="1:15" x14ac:dyDescent="0.25">
      <c r="A1746" t="s">
        <v>1792</v>
      </c>
      <c r="B1746" t="s">
        <v>1793</v>
      </c>
      <c r="C1746" t="s">
        <v>4748</v>
      </c>
      <c r="D1746" t="s">
        <v>15</v>
      </c>
      <c r="E1746" t="s">
        <v>435</v>
      </c>
      <c r="F1746" t="str" cm="1">
        <f t="array" ref="F17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46" t="str">
        <f>IF(LEFT(Table1[[#This Row],[Section]],1)="C", "C-Batch", "Techno")</f>
        <v>Techno</v>
      </c>
      <c r="H1746" t="s">
        <v>4746</v>
      </c>
      <c r="I1746">
        <v>240</v>
      </c>
      <c r="J1746">
        <v>87</v>
      </c>
      <c r="K1746">
        <v>48</v>
      </c>
      <c r="L1746">
        <v>48</v>
      </c>
      <c r="M1746">
        <v>36</v>
      </c>
      <c r="N1746">
        <v>52</v>
      </c>
      <c r="O1746">
        <f>SUM(Table1[[#This Row],[Maths A]:[Che]])</f>
        <v>184</v>
      </c>
    </row>
    <row r="1747" spans="1:15" x14ac:dyDescent="0.25">
      <c r="A1747" t="s">
        <v>4158</v>
      </c>
      <c r="B1747" t="s">
        <v>4835</v>
      </c>
      <c r="C1747" t="s">
        <v>4748</v>
      </c>
      <c r="D1747" t="s">
        <v>15</v>
      </c>
      <c r="E1747" t="s">
        <v>472</v>
      </c>
      <c r="F1747" t="str" cm="1">
        <f t="array" ref="F17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47" t="str">
        <f>IF(LEFT(Table1[[#This Row],[Section]],1)="C", "C-Batch", "Techno")</f>
        <v>Techno</v>
      </c>
      <c r="H1747" t="s">
        <v>4746</v>
      </c>
      <c r="I1747">
        <v>240</v>
      </c>
      <c r="J1747">
        <v>69</v>
      </c>
      <c r="K1747">
        <v>40</v>
      </c>
      <c r="L1747">
        <v>44</v>
      </c>
      <c r="M1747">
        <v>36</v>
      </c>
      <c r="N1747">
        <v>32</v>
      </c>
      <c r="O1747">
        <f>SUM(Table1[[#This Row],[Maths A]:[Che]])</f>
        <v>152</v>
      </c>
    </row>
    <row r="1748" spans="1:15" x14ac:dyDescent="0.25">
      <c r="A1748" t="s">
        <v>728</v>
      </c>
      <c r="B1748" t="s">
        <v>729</v>
      </c>
      <c r="C1748" t="s">
        <v>4748</v>
      </c>
      <c r="D1748" t="s">
        <v>67</v>
      </c>
      <c r="E1748" t="s">
        <v>138</v>
      </c>
      <c r="F1748" t="str" cm="1">
        <f t="array" ref="F17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48" t="str">
        <f>IF(LEFT(Table1[[#This Row],[Section]],1)="C", "C-Batch", "Techno")</f>
        <v>C-Batch</v>
      </c>
      <c r="H1748" t="s">
        <v>4746</v>
      </c>
      <c r="I1748">
        <v>240</v>
      </c>
      <c r="J1748">
        <v>97</v>
      </c>
      <c r="K1748">
        <v>40</v>
      </c>
      <c r="L1748">
        <v>44</v>
      </c>
      <c r="M1748">
        <v>36</v>
      </c>
      <c r="N1748">
        <v>24</v>
      </c>
      <c r="O1748">
        <f>SUM(Table1[[#This Row],[Maths A]:[Che]])</f>
        <v>144</v>
      </c>
    </row>
    <row r="1749" spans="1:15" x14ac:dyDescent="0.25">
      <c r="A1749" t="s">
        <v>4700</v>
      </c>
      <c r="B1749" t="s">
        <v>1847</v>
      </c>
      <c r="C1749" t="s">
        <v>4748</v>
      </c>
      <c r="D1749" t="s">
        <v>15</v>
      </c>
      <c r="E1749" t="s">
        <v>85</v>
      </c>
      <c r="F1749" t="str" cm="1">
        <f t="array" ref="F17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49" t="str">
        <f>IF(LEFT(Table1[[#This Row],[Section]],1)="C", "C-Batch", "Techno")</f>
        <v>Techno</v>
      </c>
      <c r="H1749" t="s">
        <v>4746</v>
      </c>
      <c r="I1749">
        <v>240</v>
      </c>
      <c r="J1749">
        <v>63</v>
      </c>
      <c r="K1749">
        <v>40</v>
      </c>
      <c r="L1749">
        <v>40</v>
      </c>
      <c r="M1749">
        <v>32</v>
      </c>
      <c r="N1749">
        <v>48</v>
      </c>
      <c r="O1749">
        <f>SUM(Table1[[#This Row],[Maths A]:[Che]])</f>
        <v>160</v>
      </c>
    </row>
    <row r="1750" spans="1:15" x14ac:dyDescent="0.25">
      <c r="A1750" t="s">
        <v>1321</v>
      </c>
      <c r="B1750" t="s">
        <v>1322</v>
      </c>
      <c r="C1750" t="s">
        <v>4748</v>
      </c>
      <c r="D1750" t="s">
        <v>67</v>
      </c>
      <c r="E1750" t="s">
        <v>159</v>
      </c>
      <c r="F1750" t="str" cm="1">
        <f t="array" ref="F17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50" t="str">
        <f>IF(LEFT(Table1[[#This Row],[Section]],1)="C", "C-Batch", "Techno")</f>
        <v>C-Batch</v>
      </c>
      <c r="H1750" t="s">
        <v>4746</v>
      </c>
      <c r="I1750">
        <v>240</v>
      </c>
      <c r="J1750">
        <v>79</v>
      </c>
      <c r="K1750">
        <v>44</v>
      </c>
      <c r="L1750">
        <v>48</v>
      </c>
      <c r="M1750">
        <v>40</v>
      </c>
      <c r="N1750">
        <v>24</v>
      </c>
      <c r="O1750">
        <f>SUM(Table1[[#This Row],[Maths A]:[Che]])</f>
        <v>156</v>
      </c>
    </row>
    <row r="1751" spans="1:15" x14ac:dyDescent="0.25">
      <c r="A1751" t="s">
        <v>1773</v>
      </c>
      <c r="B1751" t="s">
        <v>1774</v>
      </c>
      <c r="C1751" t="s">
        <v>4748</v>
      </c>
      <c r="D1751" t="s">
        <v>15</v>
      </c>
      <c r="E1751" t="s">
        <v>138</v>
      </c>
      <c r="F1751" t="str" cm="1">
        <f t="array" ref="F17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51" t="str">
        <f>IF(LEFT(Table1[[#This Row],[Section]],1)="C", "C-Batch", "Techno")</f>
        <v>C-Batch</v>
      </c>
      <c r="H1751" t="s">
        <v>4746</v>
      </c>
      <c r="I1751">
        <v>240</v>
      </c>
      <c r="J1751">
        <v>6</v>
      </c>
      <c r="K1751">
        <v>60</v>
      </c>
      <c r="L1751">
        <v>56</v>
      </c>
      <c r="M1751">
        <v>52</v>
      </c>
      <c r="N1751">
        <v>28</v>
      </c>
      <c r="O1751">
        <f>SUM(Table1[[#This Row],[Maths A]:[Che]])</f>
        <v>196</v>
      </c>
    </row>
    <row r="1752" spans="1:15" x14ac:dyDescent="0.25">
      <c r="A1752" t="s">
        <v>3115</v>
      </c>
      <c r="B1752" t="s">
        <v>3116</v>
      </c>
      <c r="C1752" t="s">
        <v>4748</v>
      </c>
      <c r="D1752" t="s">
        <v>15</v>
      </c>
      <c r="E1752" t="s">
        <v>219</v>
      </c>
      <c r="F1752" t="str" cm="1">
        <f t="array" ref="F17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52" t="str">
        <f>IF(LEFT(Table1[[#This Row],[Section]],1)="C", "C-Batch", "Techno")</f>
        <v>Techno</v>
      </c>
      <c r="H1752" t="s">
        <v>4746</v>
      </c>
      <c r="I1752">
        <v>240</v>
      </c>
      <c r="J1752">
        <v>39</v>
      </c>
      <c r="K1752">
        <v>40</v>
      </c>
      <c r="L1752">
        <v>44</v>
      </c>
      <c r="M1752">
        <v>32</v>
      </c>
      <c r="N1752">
        <v>52</v>
      </c>
      <c r="O1752">
        <f>SUM(Table1[[#This Row],[Maths A]:[Che]])</f>
        <v>168</v>
      </c>
    </row>
    <row r="1753" spans="1:15" x14ac:dyDescent="0.25">
      <c r="A1753" t="s">
        <v>4110</v>
      </c>
      <c r="B1753" t="s">
        <v>4111</v>
      </c>
      <c r="C1753" t="s">
        <v>4748</v>
      </c>
      <c r="D1753" t="s">
        <v>15</v>
      </c>
      <c r="E1753" t="s">
        <v>472</v>
      </c>
      <c r="F1753" t="str" cm="1">
        <f t="array" ref="F17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53" t="str">
        <f>IF(LEFT(Table1[[#This Row],[Section]],1)="C", "C-Batch", "Techno")</f>
        <v>Techno</v>
      </c>
      <c r="H1753" t="s">
        <v>4746</v>
      </c>
      <c r="I1753">
        <v>240</v>
      </c>
      <c r="J1753">
        <v>53</v>
      </c>
      <c r="K1753">
        <v>40</v>
      </c>
      <c r="L1753">
        <v>44</v>
      </c>
      <c r="M1753">
        <v>40</v>
      </c>
      <c r="N1753">
        <v>36</v>
      </c>
      <c r="O1753">
        <f>SUM(Table1[[#This Row],[Maths A]:[Che]])</f>
        <v>160</v>
      </c>
    </row>
    <row r="1754" spans="1:15" x14ac:dyDescent="0.25">
      <c r="A1754" t="s">
        <v>1970</v>
      </c>
      <c r="B1754" t="s">
        <v>1971</v>
      </c>
      <c r="C1754" t="s">
        <v>4748</v>
      </c>
      <c r="D1754" t="s">
        <v>67</v>
      </c>
      <c r="E1754" t="s">
        <v>77</v>
      </c>
      <c r="F1754" t="str" cm="1">
        <f t="array" ref="F17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54" t="str">
        <f>IF(LEFT(Table1[[#This Row],[Section]],1)="C", "C-Batch", "Techno")</f>
        <v>Techno</v>
      </c>
      <c r="H1754" t="s">
        <v>4746</v>
      </c>
      <c r="I1754">
        <v>240</v>
      </c>
      <c r="J1754">
        <v>24</v>
      </c>
      <c r="K1754">
        <v>52</v>
      </c>
      <c r="L1754">
        <v>48</v>
      </c>
      <c r="M1754">
        <v>48</v>
      </c>
      <c r="N1754">
        <v>36</v>
      </c>
      <c r="O1754">
        <f>SUM(Table1[[#This Row],[Maths A]:[Che]])</f>
        <v>184</v>
      </c>
    </row>
    <row r="1755" spans="1:15" x14ac:dyDescent="0.25">
      <c r="A1755" t="s">
        <v>2171</v>
      </c>
      <c r="B1755" t="s">
        <v>4834</v>
      </c>
      <c r="C1755" t="s">
        <v>4748</v>
      </c>
      <c r="D1755" t="s">
        <v>67</v>
      </c>
      <c r="E1755" t="s">
        <v>138</v>
      </c>
      <c r="F1755" t="str" cm="1">
        <f t="array" ref="F17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55" t="str">
        <f>IF(LEFT(Table1[[#This Row],[Section]],1)="C", "C-Batch", "Techno")</f>
        <v>C-Batch</v>
      </c>
      <c r="H1755" t="s">
        <v>4746</v>
      </c>
      <c r="I1755">
        <v>240</v>
      </c>
      <c r="J1755">
        <v>17</v>
      </c>
      <c r="K1755">
        <v>44</v>
      </c>
      <c r="L1755">
        <v>48</v>
      </c>
      <c r="M1755">
        <v>40</v>
      </c>
      <c r="N1755">
        <v>52</v>
      </c>
      <c r="O1755">
        <f>SUM(Table1[[#This Row],[Maths A]:[Che]])</f>
        <v>184</v>
      </c>
    </row>
    <row r="1756" spans="1:15" x14ac:dyDescent="0.25">
      <c r="A1756" t="s">
        <v>3606</v>
      </c>
      <c r="B1756" t="s">
        <v>3607</v>
      </c>
      <c r="C1756" t="s">
        <v>4748</v>
      </c>
      <c r="D1756" t="s">
        <v>15</v>
      </c>
      <c r="E1756" t="s">
        <v>77</v>
      </c>
      <c r="F1756" t="str" cm="1">
        <f t="array" ref="F17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56" t="str">
        <f>IF(LEFT(Table1[[#This Row],[Section]],1)="C", "C-Batch", "Techno")</f>
        <v>Techno</v>
      </c>
      <c r="H1756" t="s">
        <v>4746</v>
      </c>
      <c r="I1756">
        <v>240</v>
      </c>
      <c r="J1756">
        <v>54</v>
      </c>
      <c r="K1756">
        <v>48</v>
      </c>
      <c r="L1756">
        <v>44</v>
      </c>
      <c r="M1756">
        <v>32</v>
      </c>
      <c r="N1756">
        <v>52</v>
      </c>
      <c r="O1756">
        <f>SUM(Table1[[#This Row],[Maths A]:[Che]])</f>
        <v>176</v>
      </c>
    </row>
    <row r="1757" spans="1:15" x14ac:dyDescent="0.25">
      <c r="A1757" t="s">
        <v>1845</v>
      </c>
      <c r="B1757" t="s">
        <v>324</v>
      </c>
      <c r="C1757" t="s">
        <v>4748</v>
      </c>
      <c r="D1757" t="s">
        <v>67</v>
      </c>
      <c r="E1757" t="s">
        <v>69</v>
      </c>
      <c r="F1757" t="str" cm="1">
        <f t="array" ref="F17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57" t="str">
        <f>IF(LEFT(Table1[[#This Row],[Section]],1)="C", "C-Batch", "Techno")</f>
        <v>Techno</v>
      </c>
      <c r="H1757" t="s">
        <v>4746</v>
      </c>
      <c r="I1757">
        <v>240</v>
      </c>
      <c r="J1757">
        <v>72</v>
      </c>
      <c r="K1757">
        <v>44</v>
      </c>
      <c r="L1757">
        <v>44</v>
      </c>
      <c r="M1757">
        <v>36</v>
      </c>
      <c r="N1757">
        <v>16</v>
      </c>
      <c r="O1757">
        <f>SUM(Table1[[#This Row],[Maths A]:[Che]])</f>
        <v>140</v>
      </c>
    </row>
    <row r="1758" spans="1:15" x14ac:dyDescent="0.25">
      <c r="A1758" t="s">
        <v>4529</v>
      </c>
      <c r="B1758" t="s">
        <v>3092</v>
      </c>
      <c r="C1758" t="s">
        <v>4748</v>
      </c>
      <c r="D1758" t="s">
        <v>15</v>
      </c>
      <c r="E1758" t="s">
        <v>394</v>
      </c>
      <c r="F1758" t="str" cm="1">
        <f t="array" ref="F17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58" t="str">
        <f>IF(LEFT(Table1[[#This Row],[Section]],1)="C", "C-Batch", "Techno")</f>
        <v>Techno</v>
      </c>
      <c r="H1758" t="s">
        <v>4746</v>
      </c>
      <c r="I1758">
        <v>240</v>
      </c>
      <c r="J1758">
        <v>88</v>
      </c>
      <c r="K1758">
        <v>40</v>
      </c>
      <c r="L1758">
        <v>40</v>
      </c>
      <c r="M1758">
        <v>32</v>
      </c>
      <c r="N1758">
        <v>24</v>
      </c>
      <c r="O1758">
        <f>SUM(Table1[[#This Row],[Maths A]:[Che]])</f>
        <v>136</v>
      </c>
    </row>
    <row r="1759" spans="1:15" x14ac:dyDescent="0.25">
      <c r="A1759" t="s">
        <v>3091</v>
      </c>
      <c r="B1759" t="s">
        <v>4833</v>
      </c>
      <c r="C1759" t="s">
        <v>4748</v>
      </c>
      <c r="D1759" t="s">
        <v>15</v>
      </c>
      <c r="E1759" t="s">
        <v>138</v>
      </c>
      <c r="F1759" t="str" cm="1">
        <f t="array" ref="F17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59" t="str">
        <f>IF(LEFT(Table1[[#This Row],[Section]],1)="C", "C-Batch", "Techno")</f>
        <v>C-Batch</v>
      </c>
      <c r="H1759" t="s">
        <v>4746</v>
      </c>
      <c r="I1759">
        <v>240</v>
      </c>
      <c r="J1759">
        <v>79</v>
      </c>
      <c r="K1759">
        <v>40</v>
      </c>
      <c r="L1759">
        <v>40</v>
      </c>
      <c r="M1759">
        <v>36</v>
      </c>
      <c r="N1759">
        <v>32</v>
      </c>
      <c r="O1759">
        <f>SUM(Table1[[#This Row],[Maths A]:[Che]])</f>
        <v>148</v>
      </c>
    </row>
    <row r="1760" spans="1:15" x14ac:dyDescent="0.25">
      <c r="A1760" t="s">
        <v>3413</v>
      </c>
      <c r="B1760" t="s">
        <v>4832</v>
      </c>
      <c r="C1760" t="s">
        <v>4748</v>
      </c>
      <c r="D1760" t="s">
        <v>15</v>
      </c>
      <c r="E1760" t="s">
        <v>34</v>
      </c>
      <c r="F1760" t="str" cm="1">
        <f t="array" ref="F17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60" t="str">
        <f>IF(LEFT(Table1[[#This Row],[Section]],1)="C", "C-Batch", "Techno")</f>
        <v>C-Batch</v>
      </c>
      <c r="H1760" t="s">
        <v>4746</v>
      </c>
      <c r="I1760">
        <v>240</v>
      </c>
      <c r="J1760">
        <v>25</v>
      </c>
      <c r="K1760">
        <v>48</v>
      </c>
      <c r="L1760">
        <v>52</v>
      </c>
      <c r="M1760">
        <v>48</v>
      </c>
      <c r="N1760">
        <v>20</v>
      </c>
      <c r="O1760">
        <f>SUM(Table1[[#This Row],[Maths A]:[Che]])</f>
        <v>168</v>
      </c>
    </row>
    <row r="1761" spans="1:15" x14ac:dyDescent="0.25">
      <c r="A1761" t="s">
        <v>3054</v>
      </c>
      <c r="B1761" t="s">
        <v>3055</v>
      </c>
      <c r="C1761" t="s">
        <v>4748</v>
      </c>
      <c r="D1761" t="s">
        <v>15</v>
      </c>
      <c r="E1761" t="s">
        <v>34</v>
      </c>
      <c r="F1761" t="str" cm="1">
        <f t="array" ref="F17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61" t="str">
        <f>IF(LEFT(Table1[[#This Row],[Section]],1)="C", "C-Batch", "Techno")</f>
        <v>C-Batch</v>
      </c>
      <c r="H1761" t="s">
        <v>4746</v>
      </c>
      <c r="I1761">
        <v>240</v>
      </c>
      <c r="J1761">
        <v>57</v>
      </c>
      <c r="K1761">
        <v>40</v>
      </c>
      <c r="L1761">
        <v>40</v>
      </c>
      <c r="M1761">
        <v>36</v>
      </c>
      <c r="N1761">
        <v>48</v>
      </c>
      <c r="O1761">
        <f>SUM(Table1[[#This Row],[Maths A]:[Che]])</f>
        <v>164</v>
      </c>
    </row>
    <row r="1762" spans="1:15" x14ac:dyDescent="0.25">
      <c r="A1762" t="s">
        <v>3636</v>
      </c>
      <c r="B1762" t="s">
        <v>3637</v>
      </c>
      <c r="C1762" t="s">
        <v>4748</v>
      </c>
      <c r="D1762" t="s">
        <v>67</v>
      </c>
      <c r="E1762" t="s">
        <v>34</v>
      </c>
      <c r="F1762" t="str" cm="1">
        <f t="array" ref="F17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62" t="str">
        <f>IF(LEFT(Table1[[#This Row],[Section]],1)="C", "C-Batch", "Techno")</f>
        <v>C-Batch</v>
      </c>
      <c r="H1762" t="s">
        <v>4746</v>
      </c>
      <c r="I1762">
        <v>240</v>
      </c>
      <c r="J1762">
        <v>15</v>
      </c>
      <c r="K1762">
        <v>44</v>
      </c>
      <c r="L1762">
        <v>48</v>
      </c>
      <c r="M1762">
        <v>44</v>
      </c>
      <c r="N1762">
        <v>16</v>
      </c>
      <c r="O1762">
        <f>SUM(Table1[[#This Row],[Maths A]:[Che]])</f>
        <v>152</v>
      </c>
    </row>
    <row r="1763" spans="1:15" x14ac:dyDescent="0.25">
      <c r="A1763" t="s">
        <v>4681</v>
      </c>
      <c r="B1763" t="s">
        <v>4682</v>
      </c>
      <c r="C1763" t="s">
        <v>4748</v>
      </c>
      <c r="D1763" t="s">
        <v>67</v>
      </c>
      <c r="E1763" t="s">
        <v>138</v>
      </c>
      <c r="F1763" t="str" cm="1">
        <f t="array" ref="F17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63" t="str">
        <f>IF(LEFT(Table1[[#This Row],[Section]],1)="C", "C-Batch", "Techno")</f>
        <v>C-Batch</v>
      </c>
      <c r="H1763" t="s">
        <v>4746</v>
      </c>
      <c r="I1763">
        <v>240</v>
      </c>
      <c r="J1763">
        <v>41</v>
      </c>
      <c r="K1763">
        <v>40</v>
      </c>
      <c r="L1763">
        <v>48</v>
      </c>
      <c r="M1763">
        <v>36</v>
      </c>
      <c r="N1763">
        <v>52</v>
      </c>
      <c r="O1763">
        <f>SUM(Table1[[#This Row],[Maths A]:[Che]])</f>
        <v>176</v>
      </c>
    </row>
    <row r="1764" spans="1:15" x14ac:dyDescent="0.25">
      <c r="A1764" t="s">
        <v>4720</v>
      </c>
      <c r="B1764" t="s">
        <v>4721</v>
      </c>
      <c r="C1764" t="s">
        <v>4748</v>
      </c>
      <c r="D1764" t="s">
        <v>67</v>
      </c>
      <c r="E1764" t="s">
        <v>373</v>
      </c>
      <c r="F1764" t="str" cm="1">
        <f t="array" ref="F17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64" t="str">
        <f>IF(LEFT(Table1[[#This Row],[Section]],1)="C", "C-Batch", "Techno")</f>
        <v>Techno</v>
      </c>
      <c r="H1764" t="s">
        <v>4746</v>
      </c>
      <c r="I1764">
        <v>240</v>
      </c>
      <c r="J1764">
        <v>30</v>
      </c>
      <c r="K1764">
        <v>48</v>
      </c>
      <c r="L1764">
        <v>52</v>
      </c>
      <c r="M1764">
        <v>48</v>
      </c>
      <c r="N1764">
        <v>16</v>
      </c>
      <c r="O1764">
        <f>SUM(Table1[[#This Row],[Maths A]:[Che]])</f>
        <v>164</v>
      </c>
    </row>
    <row r="1765" spans="1:15" x14ac:dyDescent="0.25">
      <c r="A1765" t="s">
        <v>319</v>
      </c>
      <c r="B1765" t="s">
        <v>320</v>
      </c>
      <c r="C1765" t="s">
        <v>4748</v>
      </c>
      <c r="D1765" t="s">
        <v>15</v>
      </c>
      <c r="E1765" t="s">
        <v>17</v>
      </c>
      <c r="F1765" t="str" cm="1">
        <f t="array" ref="F17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65" t="str">
        <f>IF(LEFT(Table1[[#This Row],[Section]],1)="C", "C-Batch", "Techno")</f>
        <v>C-Batch</v>
      </c>
      <c r="H1765" t="s">
        <v>4746</v>
      </c>
      <c r="I1765">
        <v>240</v>
      </c>
      <c r="J1765">
        <v>32</v>
      </c>
      <c r="K1765">
        <v>44</v>
      </c>
      <c r="L1765">
        <v>40</v>
      </c>
      <c r="M1765">
        <v>36</v>
      </c>
      <c r="N1765">
        <v>44</v>
      </c>
      <c r="O1765">
        <f>SUM(Table1[[#This Row],[Maths A]:[Che]])</f>
        <v>164</v>
      </c>
    </row>
    <row r="1766" spans="1:15" x14ac:dyDescent="0.25">
      <c r="A1766" t="s">
        <v>4441</v>
      </c>
      <c r="B1766" t="s">
        <v>3470</v>
      </c>
      <c r="C1766" t="s">
        <v>4748</v>
      </c>
      <c r="D1766" t="s">
        <v>67</v>
      </c>
      <c r="E1766" t="s">
        <v>85</v>
      </c>
      <c r="F1766" t="str" cm="1">
        <f t="array" ref="F17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66" t="str">
        <f>IF(LEFT(Table1[[#This Row],[Section]],1)="C", "C-Batch", "Techno")</f>
        <v>Techno</v>
      </c>
      <c r="H1766" t="s">
        <v>4746</v>
      </c>
      <c r="I1766">
        <v>240</v>
      </c>
      <c r="J1766">
        <v>68</v>
      </c>
      <c r="K1766">
        <v>48</v>
      </c>
      <c r="L1766">
        <v>44</v>
      </c>
      <c r="M1766">
        <v>36</v>
      </c>
      <c r="N1766">
        <v>24</v>
      </c>
      <c r="O1766">
        <f>SUM(Table1[[#This Row],[Maths A]:[Che]])</f>
        <v>152</v>
      </c>
    </row>
    <row r="1767" spans="1:15" x14ac:dyDescent="0.25">
      <c r="A1767" t="s">
        <v>1805</v>
      </c>
      <c r="B1767" t="s">
        <v>1806</v>
      </c>
      <c r="C1767" t="s">
        <v>4748</v>
      </c>
      <c r="D1767" t="s">
        <v>15</v>
      </c>
      <c r="E1767" t="s">
        <v>373</v>
      </c>
      <c r="F1767" t="str" cm="1">
        <f t="array" ref="F17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67" t="str">
        <f>IF(LEFT(Table1[[#This Row],[Section]],1)="C", "C-Batch", "Techno")</f>
        <v>Techno</v>
      </c>
      <c r="H1767" t="s">
        <v>4746</v>
      </c>
      <c r="I1767">
        <v>240</v>
      </c>
      <c r="J1767">
        <v>55</v>
      </c>
      <c r="K1767">
        <v>48</v>
      </c>
      <c r="L1767">
        <v>40</v>
      </c>
      <c r="M1767">
        <v>32</v>
      </c>
      <c r="N1767">
        <v>44</v>
      </c>
      <c r="O1767">
        <f>SUM(Table1[[#This Row],[Maths A]:[Che]])</f>
        <v>164</v>
      </c>
    </row>
    <row r="1768" spans="1:15" x14ac:dyDescent="0.25">
      <c r="A1768" t="s">
        <v>3900</v>
      </c>
      <c r="B1768" t="s">
        <v>3901</v>
      </c>
      <c r="C1768" t="s">
        <v>4748</v>
      </c>
      <c r="D1768" t="s">
        <v>67</v>
      </c>
      <c r="E1768" t="s">
        <v>394</v>
      </c>
      <c r="F1768" t="str" cm="1">
        <f t="array" ref="F17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68" t="str">
        <f>IF(LEFT(Table1[[#This Row],[Section]],1)="C", "C-Batch", "Techno")</f>
        <v>Techno</v>
      </c>
      <c r="H1768" t="s">
        <v>4746</v>
      </c>
      <c r="I1768">
        <v>240</v>
      </c>
      <c r="J1768">
        <v>74</v>
      </c>
      <c r="K1768">
        <v>48</v>
      </c>
      <c r="L1768">
        <v>40</v>
      </c>
      <c r="M1768">
        <v>44</v>
      </c>
      <c r="N1768">
        <v>24</v>
      </c>
      <c r="O1768">
        <f>SUM(Table1[[#This Row],[Maths A]:[Che]])</f>
        <v>156</v>
      </c>
    </row>
    <row r="1769" spans="1:15" x14ac:dyDescent="0.25">
      <c r="A1769" t="s">
        <v>2216</v>
      </c>
      <c r="B1769" t="s">
        <v>2217</v>
      </c>
      <c r="C1769" t="s">
        <v>4748</v>
      </c>
      <c r="D1769" t="s">
        <v>15</v>
      </c>
      <c r="E1769" t="s">
        <v>167</v>
      </c>
      <c r="F1769" t="str" cm="1">
        <f t="array" ref="F17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69" t="str">
        <f>IF(LEFT(Table1[[#This Row],[Section]],1)="C", "C-Batch", "Techno")</f>
        <v>Techno</v>
      </c>
      <c r="H1769" t="s">
        <v>4746</v>
      </c>
      <c r="I1769">
        <v>240</v>
      </c>
      <c r="J1769">
        <v>63</v>
      </c>
      <c r="K1769">
        <v>40</v>
      </c>
      <c r="L1769">
        <v>40</v>
      </c>
      <c r="M1769">
        <v>44</v>
      </c>
      <c r="N1769">
        <v>24</v>
      </c>
      <c r="O1769">
        <f>SUM(Table1[[#This Row],[Maths A]:[Che]])</f>
        <v>148</v>
      </c>
    </row>
    <row r="1770" spans="1:15" x14ac:dyDescent="0.25">
      <c r="A1770" t="s">
        <v>617</v>
      </c>
      <c r="B1770" t="s">
        <v>618</v>
      </c>
      <c r="C1770" t="s">
        <v>4748</v>
      </c>
      <c r="D1770" t="s">
        <v>67</v>
      </c>
      <c r="E1770" t="s">
        <v>94</v>
      </c>
      <c r="F1770" t="str" cm="1">
        <f t="array" ref="F17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70" t="str">
        <f>IF(LEFT(Table1[[#This Row],[Section]],1)="C", "C-Batch", "Techno")</f>
        <v>C-Batch</v>
      </c>
      <c r="H1770" t="s">
        <v>4746</v>
      </c>
      <c r="I1770">
        <v>240</v>
      </c>
      <c r="J1770">
        <v>68</v>
      </c>
      <c r="K1770">
        <v>40</v>
      </c>
      <c r="L1770">
        <v>40</v>
      </c>
      <c r="M1770">
        <v>36</v>
      </c>
      <c r="N1770">
        <v>32</v>
      </c>
      <c r="O1770">
        <f>SUM(Table1[[#This Row],[Maths A]:[Che]])</f>
        <v>148</v>
      </c>
    </row>
    <row r="1771" spans="1:15" x14ac:dyDescent="0.25">
      <c r="A1771" t="s">
        <v>3110</v>
      </c>
      <c r="B1771" t="s">
        <v>3111</v>
      </c>
      <c r="C1771" t="s">
        <v>4748</v>
      </c>
      <c r="D1771" t="s">
        <v>15</v>
      </c>
      <c r="E1771" t="s">
        <v>52</v>
      </c>
      <c r="F1771" t="str" cm="1">
        <f t="array" ref="F17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71" t="str">
        <f>IF(LEFT(Table1[[#This Row],[Section]],1)="C", "C-Batch", "Techno")</f>
        <v>Techno</v>
      </c>
      <c r="H1771" t="s">
        <v>4746</v>
      </c>
      <c r="I1771">
        <v>240</v>
      </c>
      <c r="J1771">
        <v>99</v>
      </c>
      <c r="K1771">
        <v>44</v>
      </c>
      <c r="L1771">
        <v>44</v>
      </c>
      <c r="M1771">
        <v>36</v>
      </c>
      <c r="N1771">
        <v>32</v>
      </c>
      <c r="O1771">
        <f>SUM(Table1[[#This Row],[Maths A]:[Che]])</f>
        <v>156</v>
      </c>
    </row>
    <row r="1772" spans="1:15" x14ac:dyDescent="0.25">
      <c r="A1772" t="s">
        <v>1603</v>
      </c>
      <c r="B1772" t="s">
        <v>1604</v>
      </c>
      <c r="C1772" t="s">
        <v>4748</v>
      </c>
      <c r="D1772" t="s">
        <v>67</v>
      </c>
      <c r="E1772" t="s">
        <v>69</v>
      </c>
      <c r="F1772" t="str" cm="1">
        <f t="array" ref="F17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72" t="str">
        <f>IF(LEFT(Table1[[#This Row],[Section]],1)="C", "C-Batch", "Techno")</f>
        <v>Techno</v>
      </c>
      <c r="H1772" t="s">
        <v>4746</v>
      </c>
      <c r="I1772">
        <v>240</v>
      </c>
      <c r="J1772">
        <v>95</v>
      </c>
      <c r="K1772">
        <v>40</v>
      </c>
      <c r="L1772">
        <v>48</v>
      </c>
      <c r="M1772">
        <v>32</v>
      </c>
      <c r="N1772">
        <v>40</v>
      </c>
      <c r="O1772">
        <f>SUM(Table1[[#This Row],[Maths A]:[Che]])</f>
        <v>160</v>
      </c>
    </row>
    <row r="1773" spans="1:15" x14ac:dyDescent="0.25">
      <c r="A1773" t="s">
        <v>916</v>
      </c>
      <c r="B1773" t="s">
        <v>917</v>
      </c>
      <c r="C1773" t="s">
        <v>4748</v>
      </c>
      <c r="D1773" t="s">
        <v>67</v>
      </c>
      <c r="E1773" t="s">
        <v>17</v>
      </c>
      <c r="F1773" t="str" cm="1">
        <f t="array" ref="F17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73" t="str">
        <f>IF(LEFT(Table1[[#This Row],[Section]],1)="C", "C-Batch", "Techno")</f>
        <v>C-Batch</v>
      </c>
      <c r="H1773" t="s">
        <v>4746</v>
      </c>
      <c r="I1773">
        <v>240</v>
      </c>
      <c r="J1773">
        <v>9</v>
      </c>
      <c r="K1773">
        <v>60</v>
      </c>
      <c r="L1773">
        <v>56</v>
      </c>
      <c r="M1773">
        <v>56</v>
      </c>
      <c r="N1773">
        <v>28</v>
      </c>
      <c r="O1773">
        <f>SUM(Table1[[#This Row],[Maths A]:[Che]])</f>
        <v>200</v>
      </c>
    </row>
    <row r="1774" spans="1:15" x14ac:dyDescent="0.25">
      <c r="A1774" t="s">
        <v>2351</v>
      </c>
      <c r="B1774" t="s">
        <v>2352</v>
      </c>
      <c r="C1774" t="s">
        <v>4748</v>
      </c>
      <c r="D1774" t="s">
        <v>15</v>
      </c>
      <c r="E1774" t="s">
        <v>26</v>
      </c>
      <c r="F1774" t="str" cm="1">
        <f t="array" ref="F17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74" t="str">
        <f>IF(LEFT(Table1[[#This Row],[Section]],1)="C", "C-Batch", "Techno")</f>
        <v>Techno</v>
      </c>
      <c r="H1774" t="s">
        <v>4746</v>
      </c>
      <c r="I1774">
        <v>240</v>
      </c>
      <c r="J1774">
        <v>75</v>
      </c>
      <c r="K1774">
        <v>44</v>
      </c>
      <c r="L1774">
        <v>44</v>
      </c>
      <c r="M1774">
        <v>40</v>
      </c>
      <c r="N1774">
        <v>52</v>
      </c>
      <c r="O1774">
        <f>SUM(Table1[[#This Row],[Maths A]:[Che]])</f>
        <v>180</v>
      </c>
    </row>
    <row r="1775" spans="1:15" x14ac:dyDescent="0.25">
      <c r="A1775" t="s">
        <v>2765</v>
      </c>
      <c r="B1775" t="s">
        <v>2766</v>
      </c>
      <c r="C1775" t="s">
        <v>4748</v>
      </c>
      <c r="D1775" t="s">
        <v>15</v>
      </c>
      <c r="E1775" t="s">
        <v>435</v>
      </c>
      <c r="F1775" t="str" cm="1">
        <f t="array" ref="F17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75" t="str">
        <f>IF(LEFT(Table1[[#This Row],[Section]],1)="C", "C-Batch", "Techno")</f>
        <v>Techno</v>
      </c>
      <c r="H1775" t="s">
        <v>4746</v>
      </c>
      <c r="I1775">
        <v>240</v>
      </c>
      <c r="J1775">
        <v>14</v>
      </c>
      <c r="K1775">
        <v>44</v>
      </c>
      <c r="L1775">
        <v>44</v>
      </c>
      <c r="M1775">
        <v>48</v>
      </c>
      <c r="N1775">
        <v>48</v>
      </c>
      <c r="O1775">
        <f>SUM(Table1[[#This Row],[Maths A]:[Che]])</f>
        <v>184</v>
      </c>
    </row>
    <row r="1776" spans="1:15" x14ac:dyDescent="0.25">
      <c r="A1776" t="s">
        <v>681</v>
      </c>
      <c r="B1776" t="s">
        <v>682</v>
      </c>
      <c r="C1776" t="s">
        <v>4748</v>
      </c>
      <c r="D1776" t="s">
        <v>67</v>
      </c>
      <c r="E1776" t="s">
        <v>26</v>
      </c>
      <c r="F1776" t="str" cm="1">
        <f t="array" ref="F17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76" t="str">
        <f>IF(LEFT(Table1[[#This Row],[Section]],1)="C", "C-Batch", "Techno")</f>
        <v>Techno</v>
      </c>
      <c r="H1776" t="s">
        <v>4746</v>
      </c>
      <c r="I1776">
        <v>240</v>
      </c>
      <c r="J1776">
        <v>55</v>
      </c>
      <c r="K1776">
        <v>48</v>
      </c>
      <c r="L1776">
        <v>40</v>
      </c>
      <c r="M1776">
        <v>36</v>
      </c>
      <c r="N1776">
        <v>52</v>
      </c>
      <c r="O1776">
        <f>SUM(Table1[[#This Row],[Maths A]:[Che]])</f>
        <v>176</v>
      </c>
    </row>
    <row r="1777" spans="1:15" x14ac:dyDescent="0.25">
      <c r="A1777" t="s">
        <v>4288</v>
      </c>
      <c r="B1777" t="s">
        <v>4289</v>
      </c>
      <c r="C1777" t="s">
        <v>4748</v>
      </c>
      <c r="D1777" t="s">
        <v>67</v>
      </c>
      <c r="E1777" t="s">
        <v>122</v>
      </c>
      <c r="F1777" t="str" cm="1">
        <f t="array" ref="F17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77" t="str">
        <f>IF(LEFT(Table1[[#This Row],[Section]],1)="C", "C-Batch", "Techno")</f>
        <v>Techno</v>
      </c>
      <c r="H1777" t="s">
        <v>4746</v>
      </c>
      <c r="I1777">
        <v>240</v>
      </c>
      <c r="J1777">
        <v>29</v>
      </c>
      <c r="K1777">
        <v>52</v>
      </c>
      <c r="L1777">
        <v>48</v>
      </c>
      <c r="M1777">
        <v>44</v>
      </c>
      <c r="N1777">
        <v>40</v>
      </c>
      <c r="O1777">
        <f>SUM(Table1[[#This Row],[Maths A]:[Che]])</f>
        <v>184</v>
      </c>
    </row>
    <row r="1778" spans="1:15" x14ac:dyDescent="0.25">
      <c r="A1778" t="s">
        <v>1593</v>
      </c>
      <c r="B1778" t="s">
        <v>1594</v>
      </c>
      <c r="C1778" t="s">
        <v>4748</v>
      </c>
      <c r="D1778" t="s">
        <v>67</v>
      </c>
      <c r="E1778" t="s">
        <v>394</v>
      </c>
      <c r="F1778" t="str" cm="1">
        <f t="array" ref="F17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78" t="str">
        <f>IF(LEFT(Table1[[#This Row],[Section]],1)="C", "C-Batch", "Techno")</f>
        <v>Techno</v>
      </c>
      <c r="H1778" t="s">
        <v>4746</v>
      </c>
      <c r="I1778">
        <v>240</v>
      </c>
      <c r="J1778">
        <v>8</v>
      </c>
      <c r="K1778">
        <v>56</v>
      </c>
      <c r="L1778">
        <v>60</v>
      </c>
      <c r="M1778">
        <v>60</v>
      </c>
      <c r="N1778">
        <v>44</v>
      </c>
      <c r="O1778">
        <f>SUM(Table1[[#This Row],[Maths A]:[Che]])</f>
        <v>220</v>
      </c>
    </row>
    <row r="1779" spans="1:15" x14ac:dyDescent="0.25">
      <c r="A1779" t="s">
        <v>3989</v>
      </c>
      <c r="B1779" t="s">
        <v>3990</v>
      </c>
      <c r="C1779" t="s">
        <v>4748</v>
      </c>
      <c r="D1779" t="s">
        <v>15</v>
      </c>
      <c r="E1779" t="s">
        <v>115</v>
      </c>
      <c r="F1779" t="str" cm="1">
        <f t="array" ref="F17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79" t="str">
        <f>IF(LEFT(Table1[[#This Row],[Section]],1)="C", "C-Batch", "Techno")</f>
        <v>C-Batch</v>
      </c>
      <c r="H1779" t="s">
        <v>4746</v>
      </c>
      <c r="I1779">
        <v>240</v>
      </c>
      <c r="J1779">
        <v>4</v>
      </c>
      <c r="K1779">
        <v>56</v>
      </c>
      <c r="L1779">
        <v>56</v>
      </c>
      <c r="M1779">
        <v>60</v>
      </c>
      <c r="N1779">
        <v>52</v>
      </c>
      <c r="O1779">
        <f>SUM(Table1[[#This Row],[Maths A]:[Che]])</f>
        <v>224</v>
      </c>
    </row>
    <row r="1780" spans="1:15" x14ac:dyDescent="0.25">
      <c r="A1780" t="s">
        <v>1998</v>
      </c>
      <c r="B1780" t="s">
        <v>1351</v>
      </c>
      <c r="C1780" t="s">
        <v>4748</v>
      </c>
      <c r="D1780" t="s">
        <v>15</v>
      </c>
      <c r="E1780" t="s">
        <v>483</v>
      </c>
      <c r="F1780" t="str" cm="1">
        <f t="array" ref="F17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80" t="str">
        <f>IF(LEFT(Table1[[#This Row],[Section]],1)="C", "C-Batch", "Techno")</f>
        <v>C-Batch</v>
      </c>
      <c r="H1780" t="s">
        <v>4746</v>
      </c>
      <c r="I1780">
        <v>240</v>
      </c>
      <c r="J1780">
        <v>40</v>
      </c>
      <c r="K1780">
        <v>44</v>
      </c>
      <c r="L1780">
        <v>36</v>
      </c>
      <c r="M1780">
        <v>40</v>
      </c>
      <c r="N1780">
        <v>48</v>
      </c>
      <c r="O1780">
        <f>SUM(Table1[[#This Row],[Maths A]:[Che]])</f>
        <v>168</v>
      </c>
    </row>
    <row r="1781" spans="1:15" x14ac:dyDescent="0.25">
      <c r="A1781" t="s">
        <v>1348</v>
      </c>
      <c r="B1781" t="s">
        <v>1349</v>
      </c>
      <c r="C1781" t="s">
        <v>4748</v>
      </c>
      <c r="D1781" t="s">
        <v>67</v>
      </c>
      <c r="E1781" t="s">
        <v>85</v>
      </c>
      <c r="F1781" t="str" cm="1">
        <f t="array" ref="F17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81" t="str">
        <f>IF(LEFT(Table1[[#This Row],[Section]],1)="C", "C-Batch", "Techno")</f>
        <v>Techno</v>
      </c>
      <c r="H1781" t="s">
        <v>4746</v>
      </c>
      <c r="I1781">
        <v>240</v>
      </c>
      <c r="J1781">
        <v>1</v>
      </c>
      <c r="K1781">
        <v>56</v>
      </c>
      <c r="L1781">
        <v>44</v>
      </c>
      <c r="M1781">
        <v>56</v>
      </c>
      <c r="N1781">
        <v>36</v>
      </c>
      <c r="O1781">
        <f>SUM(Table1[[#This Row],[Maths A]:[Che]])</f>
        <v>192</v>
      </c>
    </row>
    <row r="1782" spans="1:15" x14ac:dyDescent="0.25">
      <c r="A1782" t="s">
        <v>300</v>
      </c>
      <c r="B1782" t="s">
        <v>301</v>
      </c>
      <c r="C1782" t="s">
        <v>4748</v>
      </c>
      <c r="D1782" t="s">
        <v>67</v>
      </c>
      <c r="E1782" t="s">
        <v>159</v>
      </c>
      <c r="F1782" t="str" cm="1">
        <f t="array" ref="F17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82" t="str">
        <f>IF(LEFT(Table1[[#This Row],[Section]],1)="C", "C-Batch", "Techno")</f>
        <v>C-Batch</v>
      </c>
      <c r="H1782" t="s">
        <v>4746</v>
      </c>
      <c r="I1782">
        <v>240</v>
      </c>
      <c r="J1782">
        <v>57</v>
      </c>
      <c r="K1782">
        <v>44</v>
      </c>
      <c r="L1782">
        <v>48</v>
      </c>
      <c r="M1782">
        <v>32</v>
      </c>
      <c r="N1782">
        <v>52</v>
      </c>
      <c r="O1782">
        <f>SUM(Table1[[#This Row],[Maths A]:[Che]])</f>
        <v>176</v>
      </c>
    </row>
    <row r="1783" spans="1:15" x14ac:dyDescent="0.25">
      <c r="A1783" t="s">
        <v>2267</v>
      </c>
      <c r="B1783" t="s">
        <v>2268</v>
      </c>
      <c r="C1783" t="s">
        <v>4748</v>
      </c>
      <c r="D1783" t="s">
        <v>67</v>
      </c>
      <c r="E1783" t="s">
        <v>233</v>
      </c>
      <c r="F1783" t="str" cm="1">
        <f t="array" ref="F17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83" t="str">
        <f>IF(LEFT(Table1[[#This Row],[Section]],1)="C", "C-Batch", "Techno")</f>
        <v>C-Batch</v>
      </c>
      <c r="H1783" t="s">
        <v>4746</v>
      </c>
      <c r="I1783">
        <v>240</v>
      </c>
      <c r="J1783">
        <v>21</v>
      </c>
      <c r="K1783">
        <v>44</v>
      </c>
      <c r="L1783">
        <v>48</v>
      </c>
      <c r="M1783">
        <v>48</v>
      </c>
      <c r="N1783">
        <v>40</v>
      </c>
      <c r="O1783">
        <f>SUM(Table1[[#This Row],[Maths A]:[Che]])</f>
        <v>180</v>
      </c>
    </row>
    <row r="1784" spans="1:15" x14ac:dyDescent="0.25">
      <c r="A1784" t="s">
        <v>1769</v>
      </c>
      <c r="B1784" t="s">
        <v>1770</v>
      </c>
      <c r="C1784" t="s">
        <v>4748</v>
      </c>
      <c r="D1784" t="s">
        <v>67</v>
      </c>
      <c r="E1784" t="s">
        <v>219</v>
      </c>
      <c r="F1784" t="str" cm="1">
        <f t="array" ref="F17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84" t="str">
        <f>IF(LEFT(Table1[[#This Row],[Section]],1)="C", "C-Batch", "Techno")</f>
        <v>Techno</v>
      </c>
      <c r="H1784" t="s">
        <v>4746</v>
      </c>
      <c r="I1784">
        <v>240</v>
      </c>
      <c r="J1784">
        <v>74</v>
      </c>
      <c r="K1784">
        <v>48</v>
      </c>
      <c r="L1784">
        <v>48</v>
      </c>
      <c r="M1784">
        <v>40</v>
      </c>
      <c r="N1784">
        <v>52</v>
      </c>
      <c r="O1784">
        <f>SUM(Table1[[#This Row],[Maths A]:[Che]])</f>
        <v>188</v>
      </c>
    </row>
    <row r="1785" spans="1:15" x14ac:dyDescent="0.25">
      <c r="A1785" t="s">
        <v>2812</v>
      </c>
      <c r="B1785" t="s">
        <v>310</v>
      </c>
      <c r="C1785" t="s">
        <v>4748</v>
      </c>
      <c r="D1785" t="s">
        <v>67</v>
      </c>
      <c r="E1785" t="s">
        <v>373</v>
      </c>
      <c r="F1785" t="str" cm="1">
        <f t="array" ref="F17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85" t="str">
        <f>IF(LEFT(Table1[[#This Row],[Section]],1)="C", "C-Batch", "Techno")</f>
        <v>Techno</v>
      </c>
      <c r="H1785" t="s">
        <v>4746</v>
      </c>
      <c r="I1785">
        <v>240</v>
      </c>
      <c r="J1785">
        <v>100</v>
      </c>
      <c r="K1785">
        <v>48</v>
      </c>
      <c r="L1785">
        <v>44</v>
      </c>
      <c r="M1785">
        <v>40</v>
      </c>
      <c r="N1785">
        <v>28</v>
      </c>
      <c r="O1785">
        <f>SUM(Table1[[#This Row],[Maths A]:[Che]])</f>
        <v>160</v>
      </c>
    </row>
    <row r="1786" spans="1:15" x14ac:dyDescent="0.25">
      <c r="A1786" t="s">
        <v>964</v>
      </c>
      <c r="B1786" t="s">
        <v>965</v>
      </c>
      <c r="C1786" t="s">
        <v>4748</v>
      </c>
      <c r="D1786" t="s">
        <v>15</v>
      </c>
      <c r="E1786" t="s">
        <v>410</v>
      </c>
      <c r="F1786" t="str" cm="1">
        <f t="array" ref="F17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86" t="str">
        <f>IF(LEFT(Table1[[#This Row],[Section]],1)="C", "C-Batch", "Techno")</f>
        <v>Techno</v>
      </c>
      <c r="H1786" t="s">
        <v>4746</v>
      </c>
      <c r="I1786">
        <v>240</v>
      </c>
      <c r="J1786">
        <v>40</v>
      </c>
      <c r="K1786">
        <v>44</v>
      </c>
      <c r="L1786">
        <v>40</v>
      </c>
      <c r="M1786">
        <v>32</v>
      </c>
      <c r="N1786">
        <v>40</v>
      </c>
      <c r="O1786">
        <f>SUM(Table1[[#This Row],[Maths A]:[Che]])</f>
        <v>156</v>
      </c>
    </row>
    <row r="1787" spans="1:15" x14ac:dyDescent="0.25">
      <c r="A1787" t="s">
        <v>4710</v>
      </c>
      <c r="B1787" t="s">
        <v>4711</v>
      </c>
      <c r="C1787" t="s">
        <v>4748</v>
      </c>
      <c r="D1787" t="s">
        <v>15</v>
      </c>
      <c r="E1787" t="s">
        <v>167</v>
      </c>
      <c r="F1787" t="str" cm="1">
        <f t="array" ref="F17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87" t="str">
        <f>IF(LEFT(Table1[[#This Row],[Section]],1)="C", "C-Batch", "Techno")</f>
        <v>Techno</v>
      </c>
      <c r="H1787" t="s">
        <v>4746</v>
      </c>
      <c r="I1787">
        <v>240</v>
      </c>
      <c r="J1787">
        <v>45</v>
      </c>
      <c r="K1787">
        <v>48</v>
      </c>
      <c r="L1787">
        <v>48</v>
      </c>
      <c r="M1787">
        <v>40</v>
      </c>
      <c r="N1787">
        <v>28</v>
      </c>
      <c r="O1787">
        <f>SUM(Table1[[#This Row],[Maths A]:[Che]])</f>
        <v>164</v>
      </c>
    </row>
    <row r="1788" spans="1:15" x14ac:dyDescent="0.25">
      <c r="A1788" t="s">
        <v>1449</v>
      </c>
      <c r="B1788" t="s">
        <v>1450</v>
      </c>
      <c r="C1788" t="s">
        <v>4748</v>
      </c>
      <c r="D1788" t="s">
        <v>67</v>
      </c>
      <c r="E1788" t="s">
        <v>94</v>
      </c>
      <c r="F1788" t="str" cm="1">
        <f t="array" ref="F17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88" t="str">
        <f>IF(LEFT(Table1[[#This Row],[Section]],1)="C", "C-Batch", "Techno")</f>
        <v>C-Batch</v>
      </c>
      <c r="H1788" t="s">
        <v>4746</v>
      </c>
      <c r="I1788">
        <v>240</v>
      </c>
      <c r="J1788">
        <v>86</v>
      </c>
      <c r="K1788">
        <v>44</v>
      </c>
      <c r="L1788">
        <v>40</v>
      </c>
      <c r="M1788">
        <v>36</v>
      </c>
      <c r="N1788">
        <v>28</v>
      </c>
      <c r="O1788">
        <f>SUM(Table1[[#This Row],[Maths A]:[Che]])</f>
        <v>148</v>
      </c>
    </row>
    <row r="1789" spans="1:15" x14ac:dyDescent="0.25">
      <c r="A1789" t="s">
        <v>1210</v>
      </c>
      <c r="B1789" t="s">
        <v>690</v>
      </c>
      <c r="C1789" t="s">
        <v>4748</v>
      </c>
      <c r="D1789" t="s">
        <v>67</v>
      </c>
      <c r="E1789" t="s">
        <v>34</v>
      </c>
      <c r="F1789" t="str" cm="1">
        <f t="array" ref="F17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89" t="str">
        <f>IF(LEFT(Table1[[#This Row],[Section]],1)="C", "C-Batch", "Techno")</f>
        <v>C-Batch</v>
      </c>
      <c r="H1789" t="s">
        <v>4746</v>
      </c>
      <c r="I1789">
        <v>240</v>
      </c>
      <c r="J1789">
        <v>28</v>
      </c>
      <c r="K1789">
        <v>48</v>
      </c>
      <c r="L1789">
        <v>44</v>
      </c>
      <c r="M1789">
        <v>48</v>
      </c>
      <c r="N1789">
        <v>36</v>
      </c>
      <c r="O1789">
        <f>SUM(Table1[[#This Row],[Maths A]:[Che]])</f>
        <v>176</v>
      </c>
    </row>
    <row r="1790" spans="1:15" x14ac:dyDescent="0.25">
      <c r="A1790" t="s">
        <v>686</v>
      </c>
      <c r="B1790" t="s">
        <v>687</v>
      </c>
      <c r="C1790" t="s">
        <v>4748</v>
      </c>
      <c r="D1790" t="s">
        <v>15</v>
      </c>
      <c r="E1790" t="s">
        <v>17</v>
      </c>
      <c r="F1790" t="str" cm="1">
        <f t="array" ref="F17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90" t="str">
        <f>IF(LEFT(Table1[[#This Row],[Section]],1)="C", "C-Batch", "Techno")</f>
        <v>C-Batch</v>
      </c>
      <c r="H1790" t="s">
        <v>4746</v>
      </c>
      <c r="I1790">
        <v>240</v>
      </c>
      <c r="J1790">
        <v>91</v>
      </c>
      <c r="K1790">
        <v>48</v>
      </c>
      <c r="L1790">
        <v>40</v>
      </c>
      <c r="M1790">
        <v>32</v>
      </c>
      <c r="N1790">
        <v>52</v>
      </c>
      <c r="O1790">
        <f>SUM(Table1[[#This Row],[Maths A]:[Che]])</f>
        <v>172</v>
      </c>
    </row>
    <row r="1791" spans="1:15" x14ac:dyDescent="0.25">
      <c r="A1791" t="s">
        <v>1199</v>
      </c>
      <c r="B1791" t="s">
        <v>1200</v>
      </c>
      <c r="C1791" t="s">
        <v>4748</v>
      </c>
      <c r="D1791" t="s">
        <v>15</v>
      </c>
      <c r="E1791" t="s">
        <v>394</v>
      </c>
      <c r="F1791" t="str" cm="1">
        <f t="array" ref="F17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91" t="str">
        <f>IF(LEFT(Table1[[#This Row],[Section]],1)="C", "C-Batch", "Techno")</f>
        <v>Techno</v>
      </c>
      <c r="H1791" t="s">
        <v>4746</v>
      </c>
      <c r="I1791">
        <v>240</v>
      </c>
      <c r="J1791">
        <v>96</v>
      </c>
      <c r="K1791">
        <v>48</v>
      </c>
      <c r="L1791">
        <v>40</v>
      </c>
      <c r="M1791">
        <v>36</v>
      </c>
      <c r="N1791">
        <v>32</v>
      </c>
      <c r="O1791">
        <f>SUM(Table1[[#This Row],[Maths A]:[Che]])</f>
        <v>156</v>
      </c>
    </row>
    <row r="1792" spans="1:15" x14ac:dyDescent="0.25">
      <c r="A1792" t="s">
        <v>4036</v>
      </c>
      <c r="B1792" t="s">
        <v>4037</v>
      </c>
      <c r="C1792" t="s">
        <v>4748</v>
      </c>
      <c r="D1792" t="s">
        <v>67</v>
      </c>
      <c r="E1792" t="s">
        <v>282</v>
      </c>
      <c r="F1792" t="str" cm="1">
        <f t="array" ref="F17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92" t="str">
        <f>IF(LEFT(Table1[[#This Row],[Section]],1)="C", "C-Batch", "Techno")</f>
        <v>Techno</v>
      </c>
      <c r="H1792" t="s">
        <v>4746</v>
      </c>
      <c r="I1792">
        <v>240</v>
      </c>
      <c r="J1792">
        <v>5</v>
      </c>
      <c r="K1792">
        <v>60</v>
      </c>
      <c r="L1792">
        <v>60</v>
      </c>
      <c r="M1792">
        <v>60</v>
      </c>
      <c r="N1792">
        <v>48</v>
      </c>
      <c r="O1792">
        <f>SUM(Table1[[#This Row],[Maths A]:[Che]])</f>
        <v>228</v>
      </c>
    </row>
    <row r="1793" spans="1:15" x14ac:dyDescent="0.25">
      <c r="A1793" t="s">
        <v>537</v>
      </c>
      <c r="B1793" t="s">
        <v>538</v>
      </c>
      <c r="C1793" t="s">
        <v>4748</v>
      </c>
      <c r="D1793" t="s">
        <v>15</v>
      </c>
      <c r="E1793" t="s">
        <v>159</v>
      </c>
      <c r="F1793" t="str" cm="1">
        <f t="array" ref="F17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93" t="str">
        <f>IF(LEFT(Table1[[#This Row],[Section]],1)="C", "C-Batch", "Techno")</f>
        <v>C-Batch</v>
      </c>
      <c r="H1793" t="s">
        <v>4746</v>
      </c>
      <c r="I1793">
        <v>240</v>
      </c>
      <c r="J1793">
        <v>80</v>
      </c>
      <c r="K1793">
        <v>44</v>
      </c>
      <c r="L1793">
        <v>44</v>
      </c>
      <c r="M1793">
        <v>36</v>
      </c>
      <c r="N1793">
        <v>44</v>
      </c>
      <c r="O1793">
        <f>SUM(Table1[[#This Row],[Maths A]:[Che]])</f>
        <v>168</v>
      </c>
    </row>
    <row r="1794" spans="1:15" x14ac:dyDescent="0.25">
      <c r="A1794" t="s">
        <v>1898</v>
      </c>
      <c r="B1794" t="s">
        <v>1899</v>
      </c>
      <c r="C1794" t="s">
        <v>4748</v>
      </c>
      <c r="D1794" t="s">
        <v>15</v>
      </c>
      <c r="E1794" t="s">
        <v>377</v>
      </c>
      <c r="F1794" t="str" cm="1">
        <f t="array" ref="F17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794" t="str">
        <f>IF(LEFT(Table1[[#This Row],[Section]],1)="C", "C-Batch", "Techno")</f>
        <v>C-Batch</v>
      </c>
      <c r="H1794" t="s">
        <v>4746</v>
      </c>
      <c r="I1794">
        <v>240</v>
      </c>
      <c r="J1794">
        <v>41</v>
      </c>
      <c r="K1794">
        <v>40</v>
      </c>
      <c r="L1794">
        <v>40</v>
      </c>
      <c r="M1794">
        <v>40</v>
      </c>
      <c r="N1794">
        <v>36</v>
      </c>
      <c r="O1794">
        <f>SUM(Table1[[#This Row],[Maths A]:[Che]])</f>
        <v>156</v>
      </c>
    </row>
    <row r="1795" spans="1:15" x14ac:dyDescent="0.25">
      <c r="A1795" t="s">
        <v>2040</v>
      </c>
      <c r="B1795" t="s">
        <v>2041</v>
      </c>
      <c r="C1795" t="s">
        <v>4748</v>
      </c>
      <c r="D1795" t="s">
        <v>15</v>
      </c>
      <c r="E1795" t="s">
        <v>17</v>
      </c>
      <c r="F1795" t="str" cm="1">
        <f t="array" ref="F17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795" t="str">
        <f>IF(LEFT(Table1[[#This Row],[Section]],1)="C", "C-Batch", "Techno")</f>
        <v>C-Batch</v>
      </c>
      <c r="H1795" t="s">
        <v>4746</v>
      </c>
      <c r="I1795">
        <v>240</v>
      </c>
      <c r="J1795">
        <v>42</v>
      </c>
      <c r="K1795">
        <v>36</v>
      </c>
      <c r="L1795">
        <v>40</v>
      </c>
      <c r="M1795">
        <v>40</v>
      </c>
      <c r="N1795">
        <v>32</v>
      </c>
      <c r="O1795">
        <f>SUM(Table1[[#This Row],[Maths A]:[Che]])</f>
        <v>148</v>
      </c>
    </row>
    <row r="1796" spans="1:15" x14ac:dyDescent="0.25">
      <c r="A1796" t="s">
        <v>2967</v>
      </c>
      <c r="B1796" t="s">
        <v>1476</v>
      </c>
      <c r="C1796" t="s">
        <v>4748</v>
      </c>
      <c r="D1796" t="s">
        <v>67</v>
      </c>
      <c r="E1796" t="s">
        <v>52</v>
      </c>
      <c r="F1796" t="str" cm="1">
        <f t="array" ref="F17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796" t="str">
        <f>IF(LEFT(Table1[[#This Row],[Section]],1)="C", "C-Batch", "Techno")</f>
        <v>Techno</v>
      </c>
      <c r="H1796" t="s">
        <v>4746</v>
      </c>
      <c r="I1796">
        <v>240</v>
      </c>
      <c r="J1796">
        <v>12</v>
      </c>
      <c r="K1796">
        <v>48</v>
      </c>
      <c r="L1796">
        <v>52</v>
      </c>
      <c r="M1796">
        <v>44</v>
      </c>
      <c r="N1796">
        <v>32</v>
      </c>
      <c r="O1796">
        <f>SUM(Table1[[#This Row],[Maths A]:[Che]])</f>
        <v>176</v>
      </c>
    </row>
    <row r="1797" spans="1:15" x14ac:dyDescent="0.25">
      <c r="A1797" t="s">
        <v>2675</v>
      </c>
      <c r="B1797" t="s">
        <v>2676</v>
      </c>
      <c r="C1797" t="s">
        <v>4748</v>
      </c>
      <c r="D1797" t="s">
        <v>67</v>
      </c>
      <c r="E1797" t="s">
        <v>260</v>
      </c>
      <c r="F1797" t="str" cm="1">
        <f t="array" ref="F17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97" t="str">
        <f>IF(LEFT(Table1[[#This Row],[Section]],1)="C", "C-Batch", "Techno")</f>
        <v>C-Batch</v>
      </c>
      <c r="H1797" t="s">
        <v>4746</v>
      </c>
      <c r="I1797">
        <v>240</v>
      </c>
      <c r="J1797">
        <v>78</v>
      </c>
      <c r="K1797">
        <v>48</v>
      </c>
      <c r="L1797">
        <v>40</v>
      </c>
      <c r="M1797">
        <v>40</v>
      </c>
      <c r="N1797">
        <v>48</v>
      </c>
      <c r="O1797">
        <f>SUM(Table1[[#This Row],[Maths A]:[Che]])</f>
        <v>176</v>
      </c>
    </row>
    <row r="1798" spans="1:15" x14ac:dyDescent="0.25">
      <c r="A1798" t="s">
        <v>755</v>
      </c>
      <c r="B1798" t="s">
        <v>756</v>
      </c>
      <c r="C1798" t="s">
        <v>4748</v>
      </c>
      <c r="D1798" t="s">
        <v>15</v>
      </c>
      <c r="E1798" t="s">
        <v>435</v>
      </c>
      <c r="F1798" t="str" cm="1">
        <f t="array" ref="F17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798" t="str">
        <f>IF(LEFT(Table1[[#This Row],[Section]],1)="C", "C-Batch", "Techno")</f>
        <v>Techno</v>
      </c>
      <c r="H1798" t="s">
        <v>4746</v>
      </c>
      <c r="I1798">
        <v>240</v>
      </c>
      <c r="J1798">
        <v>40</v>
      </c>
      <c r="K1798">
        <v>48</v>
      </c>
      <c r="L1798">
        <v>44</v>
      </c>
      <c r="M1798">
        <v>36</v>
      </c>
      <c r="N1798">
        <v>36</v>
      </c>
      <c r="O1798">
        <f>SUM(Table1[[#This Row],[Maths A]:[Che]])</f>
        <v>164</v>
      </c>
    </row>
    <row r="1799" spans="1:15" x14ac:dyDescent="0.25">
      <c r="A1799" t="s">
        <v>4612</v>
      </c>
      <c r="B1799" t="s">
        <v>3321</v>
      </c>
      <c r="C1799" t="s">
        <v>4748</v>
      </c>
      <c r="D1799" t="s">
        <v>15</v>
      </c>
      <c r="E1799" t="s">
        <v>260</v>
      </c>
      <c r="F1799" t="str" cm="1">
        <f t="array" ref="F17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799" t="str">
        <f>IF(LEFT(Table1[[#This Row],[Section]],1)="C", "C-Batch", "Techno")</f>
        <v>C-Batch</v>
      </c>
      <c r="H1799" t="s">
        <v>4746</v>
      </c>
      <c r="I1799">
        <v>240</v>
      </c>
      <c r="J1799">
        <v>6</v>
      </c>
      <c r="K1799">
        <v>60</v>
      </c>
      <c r="L1799">
        <v>60</v>
      </c>
      <c r="M1799">
        <v>60</v>
      </c>
      <c r="N1799">
        <v>40</v>
      </c>
      <c r="O1799">
        <f>SUM(Table1[[#This Row],[Maths A]:[Che]])</f>
        <v>220</v>
      </c>
    </row>
    <row r="1800" spans="1:15" x14ac:dyDescent="0.25">
      <c r="A1800" t="s">
        <v>433</v>
      </c>
      <c r="B1800" t="s">
        <v>303</v>
      </c>
      <c r="C1800" t="s">
        <v>4748</v>
      </c>
      <c r="D1800" t="s">
        <v>15</v>
      </c>
      <c r="E1800" t="s">
        <v>435</v>
      </c>
      <c r="F1800" t="str" cm="1">
        <f t="array" ref="F18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00" t="str">
        <f>IF(LEFT(Table1[[#This Row],[Section]],1)="C", "C-Batch", "Techno")</f>
        <v>Techno</v>
      </c>
      <c r="H1800" t="s">
        <v>4746</v>
      </c>
      <c r="I1800">
        <v>240</v>
      </c>
      <c r="J1800">
        <v>28</v>
      </c>
      <c r="K1800">
        <v>48</v>
      </c>
      <c r="L1800">
        <v>44</v>
      </c>
      <c r="M1800">
        <v>44</v>
      </c>
      <c r="N1800">
        <v>44</v>
      </c>
      <c r="O1800">
        <f>SUM(Table1[[#This Row],[Maths A]:[Che]])</f>
        <v>180</v>
      </c>
    </row>
    <row r="1801" spans="1:15" x14ac:dyDescent="0.25">
      <c r="A1801" t="s">
        <v>306</v>
      </c>
      <c r="B1801" t="s">
        <v>307</v>
      </c>
      <c r="C1801" t="s">
        <v>4748</v>
      </c>
      <c r="D1801" t="s">
        <v>67</v>
      </c>
      <c r="E1801" t="s">
        <v>122</v>
      </c>
      <c r="F1801" t="str" cm="1">
        <f t="array" ref="F18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01" t="str">
        <f>IF(LEFT(Table1[[#This Row],[Section]],1)="C", "C-Batch", "Techno")</f>
        <v>Techno</v>
      </c>
      <c r="H1801" t="s">
        <v>4746</v>
      </c>
      <c r="I1801">
        <v>240</v>
      </c>
      <c r="J1801">
        <v>38</v>
      </c>
      <c r="K1801">
        <v>44</v>
      </c>
      <c r="L1801">
        <v>40</v>
      </c>
      <c r="M1801">
        <v>44</v>
      </c>
      <c r="N1801">
        <v>48</v>
      </c>
      <c r="O1801">
        <f>SUM(Table1[[#This Row],[Maths A]:[Che]])</f>
        <v>176</v>
      </c>
    </row>
    <row r="1802" spans="1:15" x14ac:dyDescent="0.25">
      <c r="A1802" t="s">
        <v>1473</v>
      </c>
      <c r="B1802" t="s">
        <v>4831</v>
      </c>
      <c r="C1802" t="s">
        <v>4748</v>
      </c>
      <c r="D1802" t="s">
        <v>67</v>
      </c>
      <c r="E1802" t="s">
        <v>260</v>
      </c>
      <c r="F1802" t="str" cm="1">
        <f t="array" ref="F18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02" t="str">
        <f>IF(LEFT(Table1[[#This Row],[Section]],1)="C", "C-Batch", "Techno")</f>
        <v>C-Batch</v>
      </c>
      <c r="H1802" t="s">
        <v>4746</v>
      </c>
      <c r="I1802">
        <v>240</v>
      </c>
      <c r="J1802">
        <v>14</v>
      </c>
      <c r="K1802">
        <v>48</v>
      </c>
      <c r="L1802">
        <v>48</v>
      </c>
      <c r="M1802">
        <v>48</v>
      </c>
      <c r="N1802">
        <v>28</v>
      </c>
      <c r="O1802">
        <f>SUM(Table1[[#This Row],[Maths A]:[Che]])</f>
        <v>172</v>
      </c>
    </row>
    <row r="1803" spans="1:15" x14ac:dyDescent="0.25">
      <c r="A1803" t="s">
        <v>4394</v>
      </c>
      <c r="B1803" t="s">
        <v>4395</v>
      </c>
      <c r="C1803" t="s">
        <v>4748</v>
      </c>
      <c r="D1803" t="s">
        <v>67</v>
      </c>
      <c r="E1803" t="s">
        <v>377</v>
      </c>
      <c r="F1803" t="str" cm="1">
        <f t="array" ref="F18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03" t="str">
        <f>IF(LEFT(Table1[[#This Row],[Section]],1)="C", "C-Batch", "Techno")</f>
        <v>C-Batch</v>
      </c>
      <c r="H1803" t="s">
        <v>4746</v>
      </c>
      <c r="I1803">
        <v>240</v>
      </c>
      <c r="J1803">
        <v>92</v>
      </c>
      <c r="K1803">
        <v>40</v>
      </c>
      <c r="L1803">
        <v>40</v>
      </c>
      <c r="M1803">
        <v>32</v>
      </c>
      <c r="N1803">
        <v>52</v>
      </c>
      <c r="O1803">
        <f>SUM(Table1[[#This Row],[Maths A]:[Che]])</f>
        <v>164</v>
      </c>
    </row>
    <row r="1804" spans="1:15" x14ac:dyDescent="0.25">
      <c r="A1804" t="s">
        <v>1960</v>
      </c>
      <c r="B1804" t="s">
        <v>1961</v>
      </c>
      <c r="C1804" t="s">
        <v>4748</v>
      </c>
      <c r="D1804" t="s">
        <v>15</v>
      </c>
      <c r="E1804" t="s">
        <v>17</v>
      </c>
      <c r="F1804" t="str" cm="1">
        <f t="array" ref="F18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04" t="str">
        <f>IF(LEFT(Table1[[#This Row],[Section]],1)="C", "C-Batch", "Techno")</f>
        <v>C-Batch</v>
      </c>
      <c r="H1804" t="s">
        <v>4746</v>
      </c>
      <c r="I1804">
        <v>240</v>
      </c>
      <c r="J1804">
        <v>43</v>
      </c>
      <c r="K1804">
        <v>48</v>
      </c>
      <c r="L1804">
        <v>44</v>
      </c>
      <c r="M1804">
        <v>32</v>
      </c>
      <c r="N1804">
        <v>36</v>
      </c>
      <c r="O1804">
        <f>SUM(Table1[[#This Row],[Maths A]:[Che]])</f>
        <v>160</v>
      </c>
    </row>
    <row r="1805" spans="1:15" x14ac:dyDescent="0.25">
      <c r="A1805" t="s">
        <v>244</v>
      </c>
      <c r="B1805" t="s">
        <v>245</v>
      </c>
      <c r="C1805" t="s">
        <v>4748</v>
      </c>
      <c r="D1805" t="s">
        <v>15</v>
      </c>
      <c r="E1805" t="s">
        <v>219</v>
      </c>
      <c r="F1805" t="str" cm="1">
        <f t="array" ref="F18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05" t="str">
        <f>IF(LEFT(Table1[[#This Row],[Section]],1)="C", "C-Batch", "Techno")</f>
        <v>Techno</v>
      </c>
      <c r="H1805" t="s">
        <v>4746</v>
      </c>
      <c r="I1805">
        <v>240</v>
      </c>
      <c r="J1805">
        <v>73</v>
      </c>
      <c r="K1805">
        <v>36</v>
      </c>
      <c r="L1805">
        <v>44</v>
      </c>
      <c r="M1805">
        <v>40</v>
      </c>
      <c r="N1805">
        <v>36</v>
      </c>
      <c r="O1805">
        <f>SUM(Table1[[#This Row],[Maths A]:[Che]])</f>
        <v>156</v>
      </c>
    </row>
    <row r="1806" spans="1:15" x14ac:dyDescent="0.25">
      <c r="A1806" t="s">
        <v>3590</v>
      </c>
      <c r="B1806" t="s">
        <v>3591</v>
      </c>
      <c r="C1806" t="s">
        <v>4748</v>
      </c>
      <c r="D1806" t="s">
        <v>15</v>
      </c>
      <c r="E1806" t="s">
        <v>167</v>
      </c>
      <c r="F1806" t="str" cm="1">
        <f t="array" ref="F18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06" t="str">
        <f>IF(LEFT(Table1[[#This Row],[Section]],1)="C", "C-Batch", "Techno")</f>
        <v>Techno</v>
      </c>
      <c r="H1806" t="s">
        <v>4746</v>
      </c>
      <c r="I1806">
        <v>240</v>
      </c>
      <c r="J1806">
        <v>100</v>
      </c>
      <c r="K1806">
        <v>44</v>
      </c>
      <c r="L1806">
        <v>44</v>
      </c>
      <c r="M1806">
        <v>32</v>
      </c>
      <c r="N1806">
        <v>24</v>
      </c>
      <c r="O1806">
        <f>SUM(Table1[[#This Row],[Maths A]:[Che]])</f>
        <v>144</v>
      </c>
    </row>
    <row r="1807" spans="1:15" x14ac:dyDescent="0.25">
      <c r="A1807" t="s">
        <v>3362</v>
      </c>
      <c r="B1807" t="s">
        <v>3363</v>
      </c>
      <c r="C1807" t="s">
        <v>4748</v>
      </c>
      <c r="D1807" t="s">
        <v>67</v>
      </c>
      <c r="E1807" t="s">
        <v>373</v>
      </c>
      <c r="F1807" t="str" cm="1">
        <f t="array" ref="F18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07" t="str">
        <f>IF(LEFT(Table1[[#This Row],[Section]],1)="C", "C-Batch", "Techno")</f>
        <v>Techno</v>
      </c>
      <c r="H1807" t="s">
        <v>4746</v>
      </c>
      <c r="I1807">
        <v>240</v>
      </c>
      <c r="J1807">
        <v>70</v>
      </c>
      <c r="K1807">
        <v>44</v>
      </c>
      <c r="L1807">
        <v>44</v>
      </c>
      <c r="M1807">
        <v>36</v>
      </c>
      <c r="N1807">
        <v>40</v>
      </c>
      <c r="O1807">
        <f>SUM(Table1[[#This Row],[Maths A]:[Che]])</f>
        <v>164</v>
      </c>
    </row>
    <row r="1808" spans="1:15" x14ac:dyDescent="0.25">
      <c r="A1808" t="s">
        <v>4501</v>
      </c>
      <c r="B1808" t="s">
        <v>4502</v>
      </c>
      <c r="C1808" t="s">
        <v>4748</v>
      </c>
      <c r="D1808" t="s">
        <v>15</v>
      </c>
      <c r="E1808" t="s">
        <v>377</v>
      </c>
      <c r="F1808" t="str" cm="1">
        <f t="array" ref="F18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08" t="str">
        <f>IF(LEFT(Table1[[#This Row],[Section]],1)="C", "C-Batch", "Techno")</f>
        <v>C-Batch</v>
      </c>
      <c r="H1808" t="s">
        <v>4746</v>
      </c>
      <c r="I1808">
        <v>240</v>
      </c>
      <c r="J1808">
        <v>85</v>
      </c>
      <c r="K1808">
        <v>36</v>
      </c>
      <c r="L1808">
        <v>36</v>
      </c>
      <c r="M1808">
        <v>40</v>
      </c>
      <c r="N1808">
        <v>28</v>
      </c>
      <c r="O1808">
        <f>SUM(Table1[[#This Row],[Maths A]:[Che]])</f>
        <v>140</v>
      </c>
    </row>
    <row r="1809" spans="1:15" x14ac:dyDescent="0.25">
      <c r="A1809" t="s">
        <v>1849</v>
      </c>
      <c r="B1809" t="s">
        <v>1850</v>
      </c>
      <c r="C1809" t="s">
        <v>4748</v>
      </c>
      <c r="D1809" t="s">
        <v>67</v>
      </c>
      <c r="E1809" t="s">
        <v>17</v>
      </c>
      <c r="F1809" t="str" cm="1">
        <f t="array" ref="F18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09" t="str">
        <f>IF(LEFT(Table1[[#This Row],[Section]],1)="C", "C-Batch", "Techno")</f>
        <v>C-Batch</v>
      </c>
      <c r="H1809" t="s">
        <v>4746</v>
      </c>
      <c r="I1809">
        <v>240</v>
      </c>
      <c r="J1809">
        <v>60</v>
      </c>
      <c r="K1809">
        <v>36</v>
      </c>
      <c r="L1809">
        <v>44</v>
      </c>
      <c r="M1809">
        <v>44</v>
      </c>
      <c r="N1809">
        <v>28</v>
      </c>
      <c r="O1809">
        <f>SUM(Table1[[#This Row],[Maths A]:[Che]])</f>
        <v>152</v>
      </c>
    </row>
    <row r="1810" spans="1:15" x14ac:dyDescent="0.25">
      <c r="A1810" t="s">
        <v>3549</v>
      </c>
      <c r="B1810" t="s">
        <v>3550</v>
      </c>
      <c r="C1810" t="s">
        <v>4748</v>
      </c>
      <c r="D1810" t="s">
        <v>15</v>
      </c>
      <c r="E1810" t="s">
        <v>472</v>
      </c>
      <c r="F1810" t="str" cm="1">
        <f t="array" ref="F18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10" t="str">
        <f>IF(LEFT(Table1[[#This Row],[Section]],1)="C", "C-Batch", "Techno")</f>
        <v>Techno</v>
      </c>
      <c r="H1810" t="s">
        <v>4746</v>
      </c>
      <c r="I1810">
        <v>240</v>
      </c>
      <c r="J1810">
        <v>59</v>
      </c>
      <c r="K1810">
        <v>36</v>
      </c>
      <c r="L1810">
        <v>40</v>
      </c>
      <c r="M1810">
        <v>36</v>
      </c>
      <c r="N1810">
        <v>20</v>
      </c>
      <c r="O1810">
        <f>SUM(Table1[[#This Row],[Maths A]:[Che]])</f>
        <v>132</v>
      </c>
    </row>
    <row r="1811" spans="1:15" x14ac:dyDescent="0.25">
      <c r="A1811" t="s">
        <v>807</v>
      </c>
      <c r="B1811" t="s">
        <v>808</v>
      </c>
      <c r="C1811" t="s">
        <v>4748</v>
      </c>
      <c r="D1811" t="s">
        <v>67</v>
      </c>
      <c r="E1811" t="s">
        <v>377</v>
      </c>
      <c r="F1811" t="str" cm="1">
        <f t="array" ref="F18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11" t="str">
        <f>IF(LEFT(Table1[[#This Row],[Section]],1)="C", "C-Batch", "Techno")</f>
        <v>C-Batch</v>
      </c>
      <c r="H1811" t="s">
        <v>4746</v>
      </c>
      <c r="I1811">
        <v>240</v>
      </c>
      <c r="J1811">
        <v>22</v>
      </c>
      <c r="K1811">
        <v>52</v>
      </c>
      <c r="L1811">
        <v>52</v>
      </c>
      <c r="M1811">
        <v>40</v>
      </c>
      <c r="N1811">
        <v>16</v>
      </c>
      <c r="O1811">
        <f>SUM(Table1[[#This Row],[Maths A]:[Che]])</f>
        <v>160</v>
      </c>
    </row>
    <row r="1812" spans="1:15" x14ac:dyDescent="0.25">
      <c r="A1812" t="s">
        <v>4544</v>
      </c>
      <c r="B1812" t="s">
        <v>4545</v>
      </c>
      <c r="C1812" t="s">
        <v>4748</v>
      </c>
      <c r="D1812" t="s">
        <v>15</v>
      </c>
      <c r="E1812" t="s">
        <v>167</v>
      </c>
      <c r="F1812" t="str" cm="1">
        <f t="array" ref="F18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12" t="str">
        <f>IF(LEFT(Table1[[#This Row],[Section]],1)="C", "C-Batch", "Techno")</f>
        <v>Techno</v>
      </c>
      <c r="H1812" t="s">
        <v>4746</v>
      </c>
      <c r="I1812">
        <v>240</v>
      </c>
      <c r="J1812">
        <v>90</v>
      </c>
      <c r="K1812">
        <v>40</v>
      </c>
      <c r="L1812">
        <v>40</v>
      </c>
      <c r="M1812">
        <v>32</v>
      </c>
      <c r="N1812">
        <v>44</v>
      </c>
      <c r="O1812">
        <f>SUM(Table1[[#This Row],[Maths A]:[Che]])</f>
        <v>156</v>
      </c>
    </row>
    <row r="1813" spans="1:15" x14ac:dyDescent="0.25">
      <c r="A1813" t="s">
        <v>4425</v>
      </c>
      <c r="B1813" t="s">
        <v>4426</v>
      </c>
      <c r="C1813" t="s">
        <v>4748</v>
      </c>
      <c r="D1813" t="s">
        <v>67</v>
      </c>
      <c r="E1813" t="s">
        <v>219</v>
      </c>
      <c r="F1813" t="str" cm="1">
        <f t="array" ref="F18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13" t="str">
        <f>IF(LEFT(Table1[[#This Row],[Section]],1)="C", "C-Batch", "Techno")</f>
        <v>Techno</v>
      </c>
      <c r="H1813" t="s">
        <v>4746</v>
      </c>
      <c r="I1813">
        <v>240</v>
      </c>
      <c r="J1813">
        <v>35</v>
      </c>
      <c r="K1813">
        <v>48</v>
      </c>
      <c r="L1813">
        <v>36</v>
      </c>
      <c r="M1813">
        <v>40</v>
      </c>
      <c r="N1813">
        <v>32</v>
      </c>
      <c r="O1813">
        <f>SUM(Table1[[#This Row],[Maths A]:[Che]])</f>
        <v>156</v>
      </c>
    </row>
    <row r="1814" spans="1:15" x14ac:dyDescent="0.25">
      <c r="A1814" t="s">
        <v>4522</v>
      </c>
      <c r="B1814" t="s">
        <v>4523</v>
      </c>
      <c r="C1814" t="s">
        <v>4748</v>
      </c>
      <c r="D1814" t="s">
        <v>67</v>
      </c>
      <c r="E1814" t="s">
        <v>373</v>
      </c>
      <c r="F1814" t="str" cm="1">
        <f t="array" ref="F18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14" t="str">
        <f>IF(LEFT(Table1[[#This Row],[Section]],1)="C", "C-Batch", "Techno")</f>
        <v>Techno</v>
      </c>
      <c r="H1814" t="s">
        <v>4746</v>
      </c>
      <c r="I1814">
        <v>240</v>
      </c>
      <c r="J1814">
        <v>99</v>
      </c>
      <c r="K1814">
        <v>44</v>
      </c>
      <c r="L1814">
        <v>44</v>
      </c>
      <c r="M1814">
        <v>32</v>
      </c>
      <c r="N1814">
        <v>24</v>
      </c>
      <c r="O1814">
        <f>SUM(Table1[[#This Row],[Maths A]:[Che]])</f>
        <v>144</v>
      </c>
    </row>
    <row r="1815" spans="1:15" x14ac:dyDescent="0.25">
      <c r="A1815" t="s">
        <v>1814</v>
      </c>
      <c r="B1815" t="s">
        <v>1815</v>
      </c>
      <c r="C1815" t="s">
        <v>4748</v>
      </c>
      <c r="D1815" t="s">
        <v>67</v>
      </c>
      <c r="E1815" t="s">
        <v>373</v>
      </c>
      <c r="F1815" t="str" cm="1">
        <f t="array" ref="F18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15" t="str">
        <f>IF(LEFT(Table1[[#This Row],[Section]],1)="C", "C-Batch", "Techno")</f>
        <v>Techno</v>
      </c>
      <c r="H1815" t="s">
        <v>4746</v>
      </c>
      <c r="I1815">
        <v>240</v>
      </c>
      <c r="J1815">
        <v>85</v>
      </c>
      <c r="K1815">
        <v>36</v>
      </c>
      <c r="L1815">
        <v>48</v>
      </c>
      <c r="M1815">
        <v>40</v>
      </c>
      <c r="N1815">
        <v>28</v>
      </c>
      <c r="O1815">
        <f>SUM(Table1[[#This Row],[Maths A]:[Che]])</f>
        <v>152</v>
      </c>
    </row>
    <row r="1816" spans="1:15" x14ac:dyDescent="0.25">
      <c r="A1816" t="s">
        <v>4008</v>
      </c>
      <c r="B1816" t="s">
        <v>1634</v>
      </c>
      <c r="C1816" t="s">
        <v>4748</v>
      </c>
      <c r="D1816" t="s">
        <v>15</v>
      </c>
      <c r="E1816" t="s">
        <v>85</v>
      </c>
      <c r="F1816" t="str" cm="1">
        <f t="array" ref="F18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16" t="str">
        <f>IF(LEFT(Table1[[#This Row],[Section]],1)="C", "C-Batch", "Techno")</f>
        <v>Techno</v>
      </c>
      <c r="H1816" t="s">
        <v>4746</v>
      </c>
      <c r="I1816">
        <v>240</v>
      </c>
      <c r="J1816">
        <v>34</v>
      </c>
      <c r="K1816">
        <v>40</v>
      </c>
      <c r="L1816">
        <v>40</v>
      </c>
      <c r="M1816">
        <v>32</v>
      </c>
      <c r="N1816">
        <v>36</v>
      </c>
      <c r="O1816">
        <f>SUM(Table1[[#This Row],[Maths A]:[Che]])</f>
        <v>148</v>
      </c>
    </row>
    <row r="1817" spans="1:15" x14ac:dyDescent="0.25">
      <c r="A1817" t="s">
        <v>1778</v>
      </c>
      <c r="B1817" t="s">
        <v>1779</v>
      </c>
      <c r="C1817" t="s">
        <v>4748</v>
      </c>
      <c r="D1817" t="s">
        <v>15</v>
      </c>
      <c r="E1817" t="s">
        <v>167</v>
      </c>
      <c r="F1817" t="str" cm="1">
        <f t="array" ref="F18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17" t="str">
        <f>IF(LEFT(Table1[[#This Row],[Section]],1)="C", "C-Batch", "Techno")</f>
        <v>Techno</v>
      </c>
      <c r="H1817" t="s">
        <v>4746</v>
      </c>
      <c r="I1817">
        <v>240</v>
      </c>
      <c r="J1817">
        <v>25</v>
      </c>
      <c r="K1817">
        <v>48</v>
      </c>
      <c r="L1817">
        <v>52</v>
      </c>
      <c r="M1817">
        <v>40</v>
      </c>
      <c r="N1817">
        <v>36</v>
      </c>
      <c r="O1817">
        <f>SUM(Table1[[#This Row],[Maths A]:[Che]])</f>
        <v>176</v>
      </c>
    </row>
    <row r="1818" spans="1:15" x14ac:dyDescent="0.25">
      <c r="A1818" t="s">
        <v>2584</v>
      </c>
      <c r="B1818" t="s">
        <v>2585</v>
      </c>
      <c r="C1818" t="s">
        <v>4748</v>
      </c>
      <c r="D1818" t="s">
        <v>67</v>
      </c>
      <c r="E1818" t="s">
        <v>373</v>
      </c>
      <c r="F1818" t="str" cm="1">
        <f t="array" ref="F18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18" t="str">
        <f>IF(LEFT(Table1[[#This Row],[Section]],1)="C", "C-Batch", "Techno")</f>
        <v>Techno</v>
      </c>
      <c r="H1818" t="s">
        <v>4746</v>
      </c>
      <c r="I1818">
        <v>240</v>
      </c>
      <c r="J1818">
        <v>25</v>
      </c>
      <c r="K1818">
        <v>48</v>
      </c>
      <c r="L1818">
        <v>52</v>
      </c>
      <c r="M1818">
        <v>48</v>
      </c>
      <c r="N1818">
        <v>48</v>
      </c>
      <c r="O1818">
        <f>SUM(Table1[[#This Row],[Maths A]:[Che]])</f>
        <v>196</v>
      </c>
    </row>
    <row r="1819" spans="1:15" x14ac:dyDescent="0.25">
      <c r="A1819" t="s">
        <v>2413</v>
      </c>
      <c r="B1819" t="s">
        <v>2414</v>
      </c>
      <c r="C1819" t="s">
        <v>4748</v>
      </c>
      <c r="D1819" t="s">
        <v>67</v>
      </c>
      <c r="E1819" t="s">
        <v>138</v>
      </c>
      <c r="F1819" t="str" cm="1">
        <f t="array" ref="F18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19" t="str">
        <f>IF(LEFT(Table1[[#This Row],[Section]],1)="C", "C-Batch", "Techno")</f>
        <v>C-Batch</v>
      </c>
      <c r="H1819" t="s">
        <v>4746</v>
      </c>
      <c r="I1819">
        <v>240</v>
      </c>
      <c r="J1819">
        <v>38</v>
      </c>
      <c r="K1819">
        <v>44</v>
      </c>
      <c r="L1819">
        <v>44</v>
      </c>
      <c r="M1819">
        <v>32</v>
      </c>
      <c r="N1819">
        <v>40</v>
      </c>
      <c r="O1819">
        <f>SUM(Table1[[#This Row],[Maths A]:[Che]])</f>
        <v>160</v>
      </c>
    </row>
    <row r="1820" spans="1:15" x14ac:dyDescent="0.25">
      <c r="A1820" t="s">
        <v>1631</v>
      </c>
      <c r="B1820" t="s">
        <v>1632</v>
      </c>
      <c r="C1820" t="s">
        <v>4748</v>
      </c>
      <c r="D1820" t="s">
        <v>15</v>
      </c>
      <c r="E1820" t="s">
        <v>94</v>
      </c>
      <c r="F1820" t="str" cm="1">
        <f t="array" ref="F18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20" t="str">
        <f>IF(LEFT(Table1[[#This Row],[Section]],1)="C", "C-Batch", "Techno")</f>
        <v>C-Batch</v>
      </c>
      <c r="H1820" t="s">
        <v>4746</v>
      </c>
      <c r="I1820">
        <v>240</v>
      </c>
      <c r="J1820">
        <v>47</v>
      </c>
      <c r="K1820">
        <v>36</v>
      </c>
      <c r="L1820">
        <v>48</v>
      </c>
      <c r="M1820">
        <v>32</v>
      </c>
      <c r="N1820">
        <v>28</v>
      </c>
      <c r="O1820">
        <f>SUM(Table1[[#This Row],[Maths A]:[Che]])</f>
        <v>144</v>
      </c>
    </row>
    <row r="1821" spans="1:15" x14ac:dyDescent="0.25">
      <c r="A1821" t="s">
        <v>4412</v>
      </c>
      <c r="B1821" t="s">
        <v>1907</v>
      </c>
      <c r="C1821" t="s">
        <v>4748</v>
      </c>
      <c r="D1821" t="s">
        <v>67</v>
      </c>
      <c r="E1821" t="s">
        <v>219</v>
      </c>
      <c r="F1821" t="str" cm="1">
        <f t="array" ref="F18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21" t="str">
        <f>IF(LEFT(Table1[[#This Row],[Section]],1)="C", "C-Batch", "Techno")</f>
        <v>Techno</v>
      </c>
      <c r="H1821" t="s">
        <v>4746</v>
      </c>
      <c r="I1821">
        <v>240</v>
      </c>
      <c r="J1821">
        <v>35</v>
      </c>
      <c r="K1821">
        <v>48</v>
      </c>
      <c r="L1821">
        <v>40</v>
      </c>
      <c r="M1821">
        <v>36</v>
      </c>
      <c r="N1821">
        <v>32</v>
      </c>
      <c r="O1821">
        <f>SUM(Table1[[#This Row],[Maths A]:[Che]])</f>
        <v>156</v>
      </c>
    </row>
    <row r="1822" spans="1:15" x14ac:dyDescent="0.25">
      <c r="A1822" t="s">
        <v>1906</v>
      </c>
      <c r="B1822" t="s">
        <v>4829</v>
      </c>
      <c r="C1822" t="s">
        <v>4748</v>
      </c>
      <c r="D1822" t="s">
        <v>67</v>
      </c>
      <c r="E1822" t="s">
        <v>17</v>
      </c>
      <c r="F1822" t="str" cm="1">
        <f t="array" ref="F18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22" t="str">
        <f>IF(LEFT(Table1[[#This Row],[Section]],1)="C", "C-Batch", "Techno")</f>
        <v>C-Batch</v>
      </c>
      <c r="H1822" t="s">
        <v>4746</v>
      </c>
      <c r="I1822">
        <v>240</v>
      </c>
      <c r="J1822">
        <v>72</v>
      </c>
      <c r="K1822">
        <v>48</v>
      </c>
      <c r="L1822">
        <v>40</v>
      </c>
      <c r="M1822">
        <v>32</v>
      </c>
      <c r="N1822">
        <v>32</v>
      </c>
      <c r="O1822">
        <f>SUM(Table1[[#This Row],[Maths A]:[Che]])</f>
        <v>152</v>
      </c>
    </row>
    <row r="1823" spans="1:15" x14ac:dyDescent="0.25">
      <c r="A1823" t="s">
        <v>1675</v>
      </c>
      <c r="B1823" t="s">
        <v>1676</v>
      </c>
      <c r="C1823" t="s">
        <v>4748</v>
      </c>
      <c r="D1823" t="s">
        <v>15</v>
      </c>
      <c r="E1823" t="s">
        <v>94</v>
      </c>
      <c r="F1823" t="str" cm="1">
        <f t="array" ref="F18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23" t="str">
        <f>IF(LEFT(Table1[[#This Row],[Section]],1)="C", "C-Batch", "Techno")</f>
        <v>C-Batch</v>
      </c>
      <c r="H1823" t="s">
        <v>4746</v>
      </c>
      <c r="I1823">
        <v>240</v>
      </c>
      <c r="J1823">
        <v>3</v>
      </c>
      <c r="K1823">
        <v>60</v>
      </c>
      <c r="L1823">
        <v>60</v>
      </c>
      <c r="M1823">
        <v>60</v>
      </c>
      <c r="N1823">
        <v>24</v>
      </c>
      <c r="O1823">
        <f>SUM(Table1[[#This Row],[Maths A]:[Che]])</f>
        <v>204</v>
      </c>
    </row>
    <row r="1824" spans="1:15" x14ac:dyDescent="0.25">
      <c r="A1824" t="s">
        <v>4636</v>
      </c>
      <c r="B1824" t="s">
        <v>4637</v>
      </c>
      <c r="C1824" t="s">
        <v>4748</v>
      </c>
      <c r="D1824" t="s">
        <v>15</v>
      </c>
      <c r="E1824" t="s">
        <v>219</v>
      </c>
      <c r="F1824" t="str" cm="1">
        <f t="array" ref="F18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24" t="str">
        <f>IF(LEFT(Table1[[#This Row],[Section]],1)="C", "C-Batch", "Techno")</f>
        <v>Techno</v>
      </c>
      <c r="H1824" t="s">
        <v>4746</v>
      </c>
      <c r="I1824">
        <v>240</v>
      </c>
      <c r="J1824">
        <v>93</v>
      </c>
      <c r="K1824">
        <v>36</v>
      </c>
      <c r="L1824">
        <v>40</v>
      </c>
      <c r="M1824">
        <v>36</v>
      </c>
      <c r="N1824">
        <v>48</v>
      </c>
      <c r="O1824">
        <f>SUM(Table1[[#This Row],[Maths A]:[Che]])</f>
        <v>160</v>
      </c>
    </row>
    <row r="1825" spans="1:15" x14ac:dyDescent="0.25">
      <c r="A1825" t="s">
        <v>1282</v>
      </c>
      <c r="B1825" t="s">
        <v>1283</v>
      </c>
      <c r="C1825" t="s">
        <v>4748</v>
      </c>
      <c r="D1825" t="s">
        <v>15</v>
      </c>
      <c r="E1825" t="s">
        <v>17</v>
      </c>
      <c r="F1825" t="str" cm="1">
        <f t="array" ref="F18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25" t="str">
        <f>IF(LEFT(Table1[[#This Row],[Section]],1)="C", "C-Batch", "Techno")</f>
        <v>C-Batch</v>
      </c>
      <c r="H1825" t="s">
        <v>4746</v>
      </c>
      <c r="I1825">
        <v>240</v>
      </c>
      <c r="J1825">
        <v>40</v>
      </c>
      <c r="K1825">
        <v>44</v>
      </c>
      <c r="L1825">
        <v>48</v>
      </c>
      <c r="M1825">
        <v>44</v>
      </c>
      <c r="N1825">
        <v>36</v>
      </c>
      <c r="O1825">
        <f>SUM(Table1[[#This Row],[Maths A]:[Che]])</f>
        <v>172</v>
      </c>
    </row>
    <row r="1826" spans="1:15" x14ac:dyDescent="0.25">
      <c r="A1826" t="s">
        <v>2962</v>
      </c>
      <c r="B1826" t="s">
        <v>2963</v>
      </c>
      <c r="C1826" t="s">
        <v>4748</v>
      </c>
      <c r="D1826" t="s">
        <v>15</v>
      </c>
      <c r="E1826" t="s">
        <v>410</v>
      </c>
      <c r="F1826" t="str" cm="1">
        <f t="array" ref="F18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26" t="str">
        <f>IF(LEFT(Table1[[#This Row],[Section]],1)="C", "C-Batch", "Techno")</f>
        <v>Techno</v>
      </c>
      <c r="H1826" t="s">
        <v>4746</v>
      </c>
      <c r="I1826">
        <v>240</v>
      </c>
      <c r="J1826">
        <v>23</v>
      </c>
      <c r="K1826">
        <v>48</v>
      </c>
      <c r="L1826">
        <v>44</v>
      </c>
      <c r="M1826">
        <v>44</v>
      </c>
      <c r="N1826">
        <v>24</v>
      </c>
      <c r="O1826">
        <f>SUM(Table1[[#This Row],[Maths A]:[Che]])</f>
        <v>160</v>
      </c>
    </row>
    <row r="1827" spans="1:15" x14ac:dyDescent="0.25">
      <c r="A1827" t="s">
        <v>880</v>
      </c>
      <c r="B1827" t="s">
        <v>881</v>
      </c>
      <c r="C1827" t="s">
        <v>4748</v>
      </c>
      <c r="D1827" t="s">
        <v>15</v>
      </c>
      <c r="E1827" t="s">
        <v>483</v>
      </c>
      <c r="F1827" t="str" cm="1">
        <f t="array" ref="F18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27" t="str">
        <f>IF(LEFT(Table1[[#This Row],[Section]],1)="C", "C-Batch", "Techno")</f>
        <v>C-Batch</v>
      </c>
      <c r="H1827" t="s">
        <v>4746</v>
      </c>
      <c r="I1827">
        <v>240</v>
      </c>
      <c r="J1827">
        <v>66</v>
      </c>
      <c r="K1827">
        <v>40</v>
      </c>
      <c r="L1827">
        <v>44</v>
      </c>
      <c r="M1827">
        <v>32</v>
      </c>
      <c r="N1827">
        <v>52</v>
      </c>
      <c r="O1827">
        <f>SUM(Table1[[#This Row],[Maths A]:[Che]])</f>
        <v>168</v>
      </c>
    </row>
    <row r="1828" spans="1:15" x14ac:dyDescent="0.25">
      <c r="A1828" t="s">
        <v>3145</v>
      </c>
      <c r="B1828" t="s">
        <v>2288</v>
      </c>
      <c r="C1828" t="s">
        <v>4748</v>
      </c>
      <c r="D1828" t="s">
        <v>67</v>
      </c>
      <c r="E1828" t="s">
        <v>260</v>
      </c>
      <c r="F1828" t="str" cm="1">
        <f t="array" ref="F18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28" t="str">
        <f>IF(LEFT(Table1[[#This Row],[Section]],1)="C", "C-Batch", "Techno")</f>
        <v>C-Batch</v>
      </c>
      <c r="H1828" t="s">
        <v>4746</v>
      </c>
      <c r="I1828">
        <v>240</v>
      </c>
      <c r="J1828">
        <v>41</v>
      </c>
      <c r="K1828">
        <v>48</v>
      </c>
      <c r="L1828">
        <v>44</v>
      </c>
      <c r="M1828">
        <v>40</v>
      </c>
      <c r="N1828">
        <v>20</v>
      </c>
      <c r="O1828">
        <f>SUM(Table1[[#This Row],[Maths A]:[Che]])</f>
        <v>152</v>
      </c>
    </row>
    <row r="1829" spans="1:15" x14ac:dyDescent="0.25">
      <c r="A1829" t="s">
        <v>4022</v>
      </c>
      <c r="B1829" t="s">
        <v>4023</v>
      </c>
      <c r="C1829" t="s">
        <v>4748</v>
      </c>
      <c r="D1829" t="s">
        <v>15</v>
      </c>
      <c r="E1829" t="s">
        <v>410</v>
      </c>
      <c r="F1829" t="str" cm="1">
        <f t="array" ref="F18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29" t="str">
        <f>IF(LEFT(Table1[[#This Row],[Section]],1)="C", "C-Batch", "Techno")</f>
        <v>Techno</v>
      </c>
      <c r="H1829" t="s">
        <v>4746</v>
      </c>
      <c r="I1829">
        <v>240</v>
      </c>
      <c r="J1829">
        <v>40</v>
      </c>
      <c r="K1829">
        <v>44</v>
      </c>
      <c r="L1829">
        <v>40</v>
      </c>
      <c r="M1829">
        <v>36</v>
      </c>
      <c r="N1829">
        <v>32</v>
      </c>
      <c r="O1829">
        <f>SUM(Table1[[#This Row],[Maths A]:[Che]])</f>
        <v>152</v>
      </c>
    </row>
    <row r="1830" spans="1:15" x14ac:dyDescent="0.25">
      <c r="A1830" t="s">
        <v>4541</v>
      </c>
      <c r="B1830" t="s">
        <v>474</v>
      </c>
      <c r="C1830" t="s">
        <v>4748</v>
      </c>
      <c r="D1830" t="s">
        <v>67</v>
      </c>
      <c r="E1830" t="s">
        <v>394</v>
      </c>
      <c r="F1830" t="str" cm="1">
        <f t="array" ref="F18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30" t="str">
        <f>IF(LEFT(Table1[[#This Row],[Section]],1)="C", "C-Batch", "Techno")</f>
        <v>Techno</v>
      </c>
      <c r="H1830" t="s">
        <v>4746</v>
      </c>
      <c r="I1830">
        <v>240</v>
      </c>
      <c r="J1830">
        <v>18</v>
      </c>
      <c r="K1830">
        <v>48</v>
      </c>
      <c r="L1830">
        <v>48</v>
      </c>
      <c r="M1830">
        <v>48</v>
      </c>
      <c r="N1830">
        <v>40</v>
      </c>
      <c r="O1830">
        <f>SUM(Table1[[#This Row],[Maths A]:[Che]])</f>
        <v>184</v>
      </c>
    </row>
    <row r="1831" spans="1:15" x14ac:dyDescent="0.25">
      <c r="A1831" t="s">
        <v>469</v>
      </c>
      <c r="B1831" t="s">
        <v>470</v>
      </c>
      <c r="C1831" t="s">
        <v>4748</v>
      </c>
      <c r="D1831" t="s">
        <v>67</v>
      </c>
      <c r="E1831" t="s">
        <v>472</v>
      </c>
      <c r="F1831" t="str" cm="1">
        <f t="array" ref="F18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31" t="str">
        <f>IF(LEFT(Table1[[#This Row],[Section]],1)="C", "C-Batch", "Techno")</f>
        <v>Techno</v>
      </c>
      <c r="H1831" t="s">
        <v>4746</v>
      </c>
      <c r="I1831">
        <v>240</v>
      </c>
      <c r="J1831">
        <v>86</v>
      </c>
      <c r="K1831">
        <v>36</v>
      </c>
      <c r="L1831">
        <v>48</v>
      </c>
      <c r="M1831">
        <v>40</v>
      </c>
      <c r="N1831">
        <v>44</v>
      </c>
      <c r="O1831">
        <f>SUM(Table1[[#This Row],[Maths A]:[Che]])</f>
        <v>168</v>
      </c>
    </row>
    <row r="1832" spans="1:15" x14ac:dyDescent="0.25">
      <c r="A1832" t="s">
        <v>3763</v>
      </c>
      <c r="B1832" t="s">
        <v>3764</v>
      </c>
      <c r="C1832" t="s">
        <v>4748</v>
      </c>
      <c r="D1832" t="s">
        <v>67</v>
      </c>
      <c r="E1832" t="s">
        <v>233</v>
      </c>
      <c r="F1832" t="str" cm="1">
        <f t="array" ref="F18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32" t="str">
        <f>IF(LEFT(Table1[[#This Row],[Section]],1)="C", "C-Batch", "Techno")</f>
        <v>C-Batch</v>
      </c>
      <c r="H1832" t="s">
        <v>4746</v>
      </c>
      <c r="I1832">
        <v>240</v>
      </c>
      <c r="J1832">
        <v>31</v>
      </c>
      <c r="K1832">
        <v>44</v>
      </c>
      <c r="L1832">
        <v>44</v>
      </c>
      <c r="M1832">
        <v>40</v>
      </c>
      <c r="N1832">
        <v>32</v>
      </c>
      <c r="O1832">
        <f>SUM(Table1[[#This Row],[Maths A]:[Che]])</f>
        <v>160</v>
      </c>
    </row>
    <row r="1833" spans="1:15" x14ac:dyDescent="0.25">
      <c r="A1833" t="s">
        <v>1801</v>
      </c>
      <c r="B1833" t="s">
        <v>1802</v>
      </c>
      <c r="C1833" t="s">
        <v>4748</v>
      </c>
      <c r="D1833" t="s">
        <v>67</v>
      </c>
      <c r="E1833" t="s">
        <v>159</v>
      </c>
      <c r="F1833" t="str" cm="1">
        <f t="array" ref="F18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33" t="str">
        <f>IF(LEFT(Table1[[#This Row],[Section]],1)="C", "C-Batch", "Techno")</f>
        <v>C-Batch</v>
      </c>
      <c r="H1833" t="s">
        <v>4746</v>
      </c>
      <c r="I1833">
        <v>240</v>
      </c>
      <c r="J1833">
        <v>77</v>
      </c>
      <c r="K1833">
        <v>48</v>
      </c>
      <c r="L1833">
        <v>40</v>
      </c>
      <c r="M1833">
        <v>36</v>
      </c>
      <c r="N1833">
        <v>36</v>
      </c>
      <c r="O1833">
        <f>SUM(Table1[[#This Row],[Maths A]:[Che]])</f>
        <v>160</v>
      </c>
    </row>
    <row r="1834" spans="1:15" x14ac:dyDescent="0.25">
      <c r="A1834" t="s">
        <v>2284</v>
      </c>
      <c r="B1834" t="s">
        <v>2285</v>
      </c>
      <c r="C1834" t="s">
        <v>4748</v>
      </c>
      <c r="D1834" t="s">
        <v>15</v>
      </c>
      <c r="E1834" t="s">
        <v>122</v>
      </c>
      <c r="F1834" t="str" cm="1">
        <f t="array" ref="F18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34" t="str">
        <f>IF(LEFT(Table1[[#This Row],[Section]],1)="C", "C-Batch", "Techno")</f>
        <v>Techno</v>
      </c>
      <c r="H1834" t="s">
        <v>4746</v>
      </c>
      <c r="I1834">
        <v>240</v>
      </c>
      <c r="J1834">
        <v>34</v>
      </c>
      <c r="K1834">
        <v>40</v>
      </c>
      <c r="L1834">
        <v>44</v>
      </c>
      <c r="M1834">
        <v>36</v>
      </c>
      <c r="N1834">
        <v>28</v>
      </c>
      <c r="O1834">
        <f>SUM(Table1[[#This Row],[Maths A]:[Che]])</f>
        <v>148</v>
      </c>
    </row>
    <row r="1835" spans="1:15" x14ac:dyDescent="0.25">
      <c r="A1835" t="s">
        <v>641</v>
      </c>
      <c r="B1835" t="s">
        <v>642</v>
      </c>
      <c r="C1835" t="s">
        <v>4748</v>
      </c>
      <c r="D1835" t="s">
        <v>67</v>
      </c>
      <c r="E1835" t="s">
        <v>85</v>
      </c>
      <c r="F1835" t="str" cm="1">
        <f t="array" ref="F18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35" t="str">
        <f>IF(LEFT(Table1[[#This Row],[Section]],1)="C", "C-Batch", "Techno")</f>
        <v>Techno</v>
      </c>
      <c r="H1835" t="s">
        <v>4746</v>
      </c>
      <c r="I1835">
        <v>240</v>
      </c>
      <c r="J1835">
        <v>42</v>
      </c>
      <c r="K1835">
        <v>36</v>
      </c>
      <c r="L1835">
        <v>44</v>
      </c>
      <c r="M1835">
        <v>36</v>
      </c>
      <c r="N1835">
        <v>32</v>
      </c>
      <c r="O1835">
        <f>SUM(Table1[[#This Row],[Maths A]:[Che]])</f>
        <v>148</v>
      </c>
    </row>
    <row r="1836" spans="1:15" x14ac:dyDescent="0.25">
      <c r="A1836" t="s">
        <v>3170</v>
      </c>
      <c r="B1836" t="s">
        <v>3171</v>
      </c>
      <c r="C1836" t="s">
        <v>4748</v>
      </c>
      <c r="D1836" t="s">
        <v>67</v>
      </c>
      <c r="E1836" t="s">
        <v>219</v>
      </c>
      <c r="F1836" t="str" cm="1">
        <f t="array" ref="F18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36" t="str">
        <f>IF(LEFT(Table1[[#This Row],[Section]],1)="C", "C-Batch", "Techno")</f>
        <v>Techno</v>
      </c>
      <c r="H1836" t="s">
        <v>4746</v>
      </c>
      <c r="I1836">
        <v>240</v>
      </c>
      <c r="J1836">
        <v>5</v>
      </c>
      <c r="K1836">
        <v>56</v>
      </c>
      <c r="L1836">
        <v>60</v>
      </c>
      <c r="M1836">
        <v>60</v>
      </c>
      <c r="N1836">
        <v>20</v>
      </c>
      <c r="O1836">
        <f>SUM(Table1[[#This Row],[Maths A]:[Che]])</f>
        <v>196</v>
      </c>
    </row>
    <row r="1837" spans="1:15" x14ac:dyDescent="0.25">
      <c r="A1837" t="s">
        <v>547</v>
      </c>
      <c r="B1837" t="s">
        <v>548</v>
      </c>
      <c r="C1837" t="s">
        <v>4748</v>
      </c>
      <c r="D1837" t="s">
        <v>67</v>
      </c>
      <c r="E1837" t="s">
        <v>373</v>
      </c>
      <c r="F1837" t="str" cm="1">
        <f t="array" ref="F18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37" t="str">
        <f>IF(LEFT(Table1[[#This Row],[Section]],1)="C", "C-Batch", "Techno")</f>
        <v>Techno</v>
      </c>
      <c r="H1837" t="s">
        <v>4746</v>
      </c>
      <c r="I1837">
        <v>240</v>
      </c>
      <c r="J1837">
        <v>45</v>
      </c>
      <c r="K1837">
        <v>36</v>
      </c>
      <c r="L1837">
        <v>40</v>
      </c>
      <c r="M1837">
        <v>32</v>
      </c>
      <c r="N1837">
        <v>52</v>
      </c>
      <c r="O1837">
        <f>SUM(Table1[[#This Row],[Maths A]:[Che]])</f>
        <v>160</v>
      </c>
    </row>
    <row r="1838" spans="1:15" x14ac:dyDescent="0.25">
      <c r="A1838" t="s">
        <v>1485</v>
      </c>
      <c r="B1838" t="s">
        <v>1486</v>
      </c>
      <c r="C1838" t="s">
        <v>4748</v>
      </c>
      <c r="D1838" t="s">
        <v>67</v>
      </c>
      <c r="E1838" t="s">
        <v>472</v>
      </c>
      <c r="F1838" t="str" cm="1">
        <f t="array" ref="F18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38" t="str">
        <f>IF(LEFT(Table1[[#This Row],[Section]],1)="C", "C-Batch", "Techno")</f>
        <v>Techno</v>
      </c>
      <c r="H1838" t="s">
        <v>4746</v>
      </c>
      <c r="I1838">
        <v>240</v>
      </c>
      <c r="J1838">
        <v>94</v>
      </c>
      <c r="K1838">
        <v>36</v>
      </c>
      <c r="L1838">
        <v>40</v>
      </c>
      <c r="M1838">
        <v>32</v>
      </c>
      <c r="N1838">
        <v>36</v>
      </c>
      <c r="O1838">
        <f>SUM(Table1[[#This Row],[Maths A]:[Che]])</f>
        <v>144</v>
      </c>
    </row>
    <row r="1839" spans="1:15" x14ac:dyDescent="0.25">
      <c r="A1839" t="s">
        <v>2970</v>
      </c>
      <c r="B1839" t="s">
        <v>2971</v>
      </c>
      <c r="C1839" t="s">
        <v>4748</v>
      </c>
      <c r="D1839" t="s">
        <v>67</v>
      </c>
      <c r="E1839" t="s">
        <v>435</v>
      </c>
      <c r="F1839" t="str" cm="1">
        <f t="array" ref="F18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39" t="str">
        <f>IF(LEFT(Table1[[#This Row],[Section]],1)="C", "C-Batch", "Techno")</f>
        <v>Techno</v>
      </c>
      <c r="H1839" t="s">
        <v>4746</v>
      </c>
      <c r="I1839">
        <v>240</v>
      </c>
      <c r="J1839">
        <v>36</v>
      </c>
      <c r="K1839">
        <v>48</v>
      </c>
      <c r="L1839">
        <v>36</v>
      </c>
      <c r="M1839">
        <v>40</v>
      </c>
      <c r="N1839">
        <v>32</v>
      </c>
      <c r="O1839">
        <f>SUM(Table1[[#This Row],[Maths A]:[Che]])</f>
        <v>156</v>
      </c>
    </row>
    <row r="1840" spans="1:15" x14ac:dyDescent="0.25">
      <c r="A1840" t="s">
        <v>4554</v>
      </c>
      <c r="B1840" t="s">
        <v>4555</v>
      </c>
      <c r="C1840" t="s">
        <v>4748</v>
      </c>
      <c r="D1840" t="s">
        <v>15</v>
      </c>
      <c r="E1840" t="s">
        <v>52</v>
      </c>
      <c r="F1840" t="str" cm="1">
        <f t="array" ref="F18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40" t="str">
        <f>IF(LEFT(Table1[[#This Row],[Section]],1)="C", "C-Batch", "Techno")</f>
        <v>Techno</v>
      </c>
      <c r="H1840" t="s">
        <v>4746</v>
      </c>
      <c r="I1840">
        <v>240</v>
      </c>
      <c r="J1840">
        <v>4</v>
      </c>
      <c r="K1840">
        <v>56</v>
      </c>
      <c r="L1840">
        <v>56</v>
      </c>
      <c r="M1840">
        <v>52</v>
      </c>
      <c r="N1840">
        <v>28</v>
      </c>
      <c r="O1840">
        <f>SUM(Table1[[#This Row],[Maths A]:[Che]])</f>
        <v>192</v>
      </c>
    </row>
    <row r="1841" spans="1:15" x14ac:dyDescent="0.25">
      <c r="A1841" t="s">
        <v>2837</v>
      </c>
      <c r="B1841" t="s">
        <v>2838</v>
      </c>
      <c r="C1841" t="s">
        <v>4748</v>
      </c>
      <c r="D1841" t="s">
        <v>15</v>
      </c>
      <c r="E1841" t="s">
        <v>94</v>
      </c>
      <c r="F1841" t="str" cm="1">
        <f t="array" ref="F18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41" t="str">
        <f>IF(LEFT(Table1[[#This Row],[Section]],1)="C", "C-Batch", "Techno")</f>
        <v>C-Batch</v>
      </c>
      <c r="H1841" t="s">
        <v>4746</v>
      </c>
      <c r="I1841">
        <v>240</v>
      </c>
      <c r="J1841">
        <v>55</v>
      </c>
      <c r="K1841">
        <v>44</v>
      </c>
      <c r="L1841">
        <v>44</v>
      </c>
      <c r="M1841">
        <v>32</v>
      </c>
      <c r="N1841">
        <v>52</v>
      </c>
      <c r="O1841">
        <f>SUM(Table1[[#This Row],[Maths A]:[Che]])</f>
        <v>172</v>
      </c>
    </row>
    <row r="1842" spans="1:15" x14ac:dyDescent="0.25">
      <c r="A1842" t="s">
        <v>1214</v>
      </c>
      <c r="B1842" t="s">
        <v>1215</v>
      </c>
      <c r="C1842" t="s">
        <v>4748</v>
      </c>
      <c r="D1842" t="s">
        <v>15</v>
      </c>
      <c r="E1842" t="s">
        <v>77</v>
      </c>
      <c r="F1842" t="str" cm="1">
        <f t="array" ref="F18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42" t="str">
        <f>IF(LEFT(Table1[[#This Row],[Section]],1)="C", "C-Batch", "Techno")</f>
        <v>Techno</v>
      </c>
      <c r="H1842" t="s">
        <v>4746</v>
      </c>
      <c r="I1842">
        <v>240</v>
      </c>
      <c r="J1842">
        <v>24</v>
      </c>
      <c r="K1842">
        <v>48</v>
      </c>
      <c r="L1842">
        <v>44</v>
      </c>
      <c r="M1842">
        <v>40</v>
      </c>
      <c r="N1842">
        <v>24</v>
      </c>
      <c r="O1842">
        <f>SUM(Table1[[#This Row],[Maths A]:[Che]])</f>
        <v>156</v>
      </c>
    </row>
    <row r="1843" spans="1:15" x14ac:dyDescent="0.25">
      <c r="A1843" t="s">
        <v>3595</v>
      </c>
      <c r="B1843" t="s">
        <v>3596</v>
      </c>
      <c r="C1843" t="s">
        <v>4748</v>
      </c>
      <c r="D1843" t="s">
        <v>67</v>
      </c>
      <c r="E1843" t="s">
        <v>472</v>
      </c>
      <c r="F1843" t="str" cm="1">
        <f t="array" ref="F18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43" t="str">
        <f>IF(LEFT(Table1[[#This Row],[Section]],1)="C", "C-Batch", "Techno")</f>
        <v>Techno</v>
      </c>
      <c r="H1843" t="s">
        <v>4746</v>
      </c>
      <c r="I1843">
        <v>240</v>
      </c>
      <c r="J1843">
        <v>49</v>
      </c>
      <c r="K1843">
        <v>36</v>
      </c>
      <c r="L1843">
        <v>40</v>
      </c>
      <c r="M1843">
        <v>32</v>
      </c>
      <c r="N1843">
        <v>40</v>
      </c>
      <c r="O1843">
        <f>SUM(Table1[[#This Row],[Maths A]:[Che]])</f>
        <v>148</v>
      </c>
    </row>
    <row r="1844" spans="1:15" x14ac:dyDescent="0.25">
      <c r="A1844" t="s">
        <v>900</v>
      </c>
      <c r="B1844" t="s">
        <v>901</v>
      </c>
      <c r="C1844" t="s">
        <v>4748</v>
      </c>
      <c r="D1844" t="s">
        <v>15</v>
      </c>
      <c r="E1844" t="s">
        <v>52</v>
      </c>
      <c r="F1844" t="str" cm="1">
        <f t="array" ref="F18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44" t="str">
        <f>IF(LEFT(Table1[[#This Row],[Section]],1)="C", "C-Batch", "Techno")</f>
        <v>Techno</v>
      </c>
      <c r="H1844" t="s">
        <v>4746</v>
      </c>
      <c r="I1844">
        <v>240</v>
      </c>
      <c r="J1844">
        <v>83</v>
      </c>
      <c r="K1844">
        <v>40</v>
      </c>
      <c r="L1844">
        <v>40</v>
      </c>
      <c r="M1844">
        <v>32</v>
      </c>
      <c r="N1844">
        <v>16</v>
      </c>
      <c r="O1844">
        <f>SUM(Table1[[#This Row],[Maths A]:[Che]])</f>
        <v>128</v>
      </c>
    </row>
    <row r="1845" spans="1:15" x14ac:dyDescent="0.25">
      <c r="A1845" t="s">
        <v>2451</v>
      </c>
      <c r="B1845" t="s">
        <v>2452</v>
      </c>
      <c r="C1845" t="s">
        <v>4748</v>
      </c>
      <c r="D1845" t="s">
        <v>15</v>
      </c>
      <c r="E1845" t="s">
        <v>282</v>
      </c>
      <c r="F1845" t="str" cm="1">
        <f t="array" ref="F18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45" t="str">
        <f>IF(LEFT(Table1[[#This Row],[Section]],1)="C", "C-Batch", "Techno")</f>
        <v>Techno</v>
      </c>
      <c r="H1845" t="s">
        <v>4746</v>
      </c>
      <c r="I1845">
        <v>240</v>
      </c>
      <c r="J1845">
        <v>44</v>
      </c>
      <c r="K1845">
        <v>40</v>
      </c>
      <c r="L1845">
        <v>44</v>
      </c>
      <c r="M1845">
        <v>44</v>
      </c>
      <c r="N1845">
        <v>28</v>
      </c>
      <c r="O1845">
        <f>SUM(Table1[[#This Row],[Maths A]:[Che]])</f>
        <v>156</v>
      </c>
    </row>
    <row r="1846" spans="1:15" x14ac:dyDescent="0.25">
      <c r="A1846" t="s">
        <v>2998</v>
      </c>
      <c r="B1846" t="s">
        <v>4827</v>
      </c>
      <c r="C1846" t="s">
        <v>4748</v>
      </c>
      <c r="D1846" t="s">
        <v>15</v>
      </c>
      <c r="E1846" t="s">
        <v>410</v>
      </c>
      <c r="F1846" t="str" cm="1">
        <f t="array" ref="F18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46" t="str">
        <f>IF(LEFT(Table1[[#This Row],[Section]],1)="C", "C-Batch", "Techno")</f>
        <v>Techno</v>
      </c>
      <c r="H1846" t="s">
        <v>4746</v>
      </c>
      <c r="I1846">
        <v>240</v>
      </c>
      <c r="J1846">
        <v>63</v>
      </c>
      <c r="K1846">
        <v>40</v>
      </c>
      <c r="L1846">
        <v>36</v>
      </c>
      <c r="M1846">
        <v>36</v>
      </c>
      <c r="N1846">
        <v>36</v>
      </c>
      <c r="O1846">
        <f>SUM(Table1[[#This Row],[Maths A]:[Che]])</f>
        <v>148</v>
      </c>
    </row>
    <row r="1847" spans="1:15" x14ac:dyDescent="0.25">
      <c r="A1847" t="s">
        <v>2732</v>
      </c>
      <c r="B1847" t="s">
        <v>2733</v>
      </c>
      <c r="C1847" t="s">
        <v>4748</v>
      </c>
      <c r="D1847" t="s">
        <v>67</v>
      </c>
      <c r="E1847" t="s">
        <v>410</v>
      </c>
      <c r="F1847" t="str" cm="1">
        <f t="array" ref="F18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47" t="str">
        <f>IF(LEFT(Table1[[#This Row],[Section]],1)="C", "C-Batch", "Techno")</f>
        <v>Techno</v>
      </c>
      <c r="H1847" t="s">
        <v>4746</v>
      </c>
      <c r="I1847">
        <v>240</v>
      </c>
      <c r="J1847">
        <v>69</v>
      </c>
      <c r="K1847">
        <v>36</v>
      </c>
      <c r="L1847">
        <v>48</v>
      </c>
      <c r="M1847">
        <v>32</v>
      </c>
      <c r="N1847">
        <v>32</v>
      </c>
      <c r="O1847">
        <f>SUM(Table1[[#This Row],[Maths A]:[Che]])</f>
        <v>148</v>
      </c>
    </row>
    <row r="1848" spans="1:15" x14ac:dyDescent="0.25">
      <c r="A1848" t="s">
        <v>3079</v>
      </c>
      <c r="B1848" t="s">
        <v>2400</v>
      </c>
      <c r="C1848" t="s">
        <v>4748</v>
      </c>
      <c r="D1848" t="s">
        <v>15</v>
      </c>
      <c r="E1848" t="s">
        <v>69</v>
      </c>
      <c r="F1848" t="str" cm="1">
        <f t="array" ref="F18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48" t="str">
        <f>IF(LEFT(Table1[[#This Row],[Section]],1)="C", "C-Batch", "Techno")</f>
        <v>Techno</v>
      </c>
      <c r="H1848" t="s">
        <v>4746</v>
      </c>
      <c r="I1848">
        <v>240</v>
      </c>
      <c r="J1848">
        <v>23</v>
      </c>
      <c r="K1848">
        <v>48</v>
      </c>
      <c r="L1848">
        <v>44</v>
      </c>
      <c r="M1848">
        <v>44</v>
      </c>
      <c r="N1848">
        <v>24</v>
      </c>
      <c r="O1848">
        <f>SUM(Table1[[#This Row],[Maths A]:[Che]])</f>
        <v>160</v>
      </c>
    </row>
    <row r="1849" spans="1:15" x14ac:dyDescent="0.25">
      <c r="A1849" t="s">
        <v>3371</v>
      </c>
      <c r="B1849" t="s">
        <v>3372</v>
      </c>
      <c r="C1849" t="s">
        <v>4748</v>
      </c>
      <c r="D1849" t="s">
        <v>15</v>
      </c>
      <c r="E1849" t="s">
        <v>435</v>
      </c>
      <c r="F1849" t="str" cm="1">
        <f t="array" ref="F18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49" t="str">
        <f>IF(LEFT(Table1[[#This Row],[Section]],1)="C", "C-Batch", "Techno")</f>
        <v>Techno</v>
      </c>
      <c r="H1849" t="s">
        <v>4746</v>
      </c>
      <c r="I1849">
        <v>240</v>
      </c>
      <c r="J1849">
        <v>78</v>
      </c>
      <c r="K1849">
        <v>40</v>
      </c>
      <c r="L1849">
        <v>40</v>
      </c>
      <c r="M1849">
        <v>40</v>
      </c>
      <c r="N1849">
        <v>52</v>
      </c>
      <c r="O1849">
        <f>SUM(Table1[[#This Row],[Maths A]:[Che]])</f>
        <v>172</v>
      </c>
    </row>
    <row r="1850" spans="1:15" x14ac:dyDescent="0.25">
      <c r="A1850" t="s">
        <v>2715</v>
      </c>
      <c r="B1850" t="s">
        <v>2716</v>
      </c>
      <c r="C1850" t="s">
        <v>4748</v>
      </c>
      <c r="D1850" t="s">
        <v>15</v>
      </c>
      <c r="E1850" t="s">
        <v>219</v>
      </c>
      <c r="F1850" t="str" cm="1">
        <f t="array" ref="F18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50" t="str">
        <f>IF(LEFT(Table1[[#This Row],[Section]],1)="C", "C-Batch", "Techno")</f>
        <v>Techno</v>
      </c>
      <c r="H1850" t="s">
        <v>4746</v>
      </c>
      <c r="I1850">
        <v>240</v>
      </c>
      <c r="J1850">
        <v>17</v>
      </c>
      <c r="K1850">
        <v>52</v>
      </c>
      <c r="L1850">
        <v>44</v>
      </c>
      <c r="M1850">
        <v>44</v>
      </c>
      <c r="N1850">
        <v>32</v>
      </c>
      <c r="O1850">
        <f>SUM(Table1[[#This Row],[Maths A]:[Che]])</f>
        <v>172</v>
      </c>
    </row>
    <row r="1851" spans="1:15" x14ac:dyDescent="0.25">
      <c r="A1851" t="s">
        <v>178</v>
      </c>
      <c r="B1851" t="s">
        <v>179</v>
      </c>
      <c r="C1851" t="s">
        <v>4748</v>
      </c>
      <c r="D1851" t="s">
        <v>15</v>
      </c>
      <c r="E1851" t="s">
        <v>138</v>
      </c>
      <c r="F1851" t="str" cm="1">
        <f t="array" ref="F18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51" t="str">
        <f>IF(LEFT(Table1[[#This Row],[Section]],1)="C", "C-Batch", "Techno")</f>
        <v>C-Batch</v>
      </c>
      <c r="H1851" t="s">
        <v>4746</v>
      </c>
      <c r="I1851">
        <v>240</v>
      </c>
      <c r="J1851">
        <v>85</v>
      </c>
      <c r="K1851">
        <v>40</v>
      </c>
      <c r="L1851">
        <v>44</v>
      </c>
      <c r="M1851">
        <v>32</v>
      </c>
      <c r="N1851">
        <v>44</v>
      </c>
      <c r="O1851">
        <f>SUM(Table1[[#This Row],[Maths A]:[Che]])</f>
        <v>160</v>
      </c>
    </row>
    <row r="1852" spans="1:15" x14ac:dyDescent="0.25">
      <c r="A1852" t="s">
        <v>1292</v>
      </c>
      <c r="B1852" t="s">
        <v>1293</v>
      </c>
      <c r="C1852" t="s">
        <v>4748</v>
      </c>
      <c r="D1852" t="s">
        <v>67</v>
      </c>
      <c r="E1852" t="s">
        <v>233</v>
      </c>
      <c r="F1852" t="str" cm="1">
        <f t="array" ref="F18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52" t="str">
        <f>IF(LEFT(Table1[[#This Row],[Section]],1)="C", "C-Batch", "Techno")</f>
        <v>C-Batch</v>
      </c>
      <c r="H1852" t="s">
        <v>4746</v>
      </c>
      <c r="I1852">
        <v>240</v>
      </c>
      <c r="J1852">
        <v>18</v>
      </c>
      <c r="K1852">
        <v>48</v>
      </c>
      <c r="L1852">
        <v>48</v>
      </c>
      <c r="M1852">
        <v>44</v>
      </c>
      <c r="N1852">
        <v>32</v>
      </c>
      <c r="O1852">
        <f>SUM(Table1[[#This Row],[Maths A]:[Che]])</f>
        <v>172</v>
      </c>
    </row>
    <row r="1853" spans="1:15" x14ac:dyDescent="0.25">
      <c r="A1853" t="s">
        <v>957</v>
      </c>
      <c r="B1853" t="s">
        <v>958</v>
      </c>
      <c r="C1853" t="s">
        <v>4748</v>
      </c>
      <c r="D1853" t="s">
        <v>15</v>
      </c>
      <c r="E1853" t="s">
        <v>472</v>
      </c>
      <c r="F1853" t="str" cm="1">
        <f t="array" ref="F18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53" t="str">
        <f>IF(LEFT(Table1[[#This Row],[Section]],1)="C", "C-Batch", "Techno")</f>
        <v>Techno</v>
      </c>
      <c r="H1853" t="s">
        <v>4746</v>
      </c>
      <c r="I1853">
        <v>240</v>
      </c>
      <c r="J1853">
        <v>67</v>
      </c>
      <c r="K1853">
        <v>36</v>
      </c>
      <c r="L1853">
        <v>40</v>
      </c>
      <c r="M1853">
        <v>36</v>
      </c>
      <c r="N1853">
        <v>48</v>
      </c>
      <c r="O1853">
        <f>SUM(Table1[[#This Row],[Maths A]:[Che]])</f>
        <v>160</v>
      </c>
    </row>
    <row r="1854" spans="1:15" x14ac:dyDescent="0.25">
      <c r="A1854" t="s">
        <v>3165</v>
      </c>
      <c r="B1854" t="s">
        <v>3166</v>
      </c>
      <c r="C1854" t="s">
        <v>4748</v>
      </c>
      <c r="D1854" t="s">
        <v>67</v>
      </c>
      <c r="E1854" t="s">
        <v>69</v>
      </c>
      <c r="F1854" t="str" cm="1">
        <f t="array" ref="F18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54" t="str">
        <f>IF(LEFT(Table1[[#This Row],[Section]],1)="C", "C-Batch", "Techno")</f>
        <v>Techno</v>
      </c>
      <c r="H1854" t="s">
        <v>4746</v>
      </c>
      <c r="I1854">
        <v>240</v>
      </c>
      <c r="J1854">
        <v>16</v>
      </c>
      <c r="K1854">
        <v>48</v>
      </c>
      <c r="L1854">
        <v>48</v>
      </c>
      <c r="M1854">
        <v>40</v>
      </c>
      <c r="N1854">
        <v>36</v>
      </c>
      <c r="O1854">
        <f>SUM(Table1[[#This Row],[Maths A]:[Che]])</f>
        <v>172</v>
      </c>
    </row>
    <row r="1855" spans="1:15" x14ac:dyDescent="0.25">
      <c r="A1855" t="s">
        <v>2397</v>
      </c>
      <c r="B1855" t="s">
        <v>2398</v>
      </c>
      <c r="C1855" t="s">
        <v>4748</v>
      </c>
      <c r="D1855" t="s">
        <v>67</v>
      </c>
      <c r="E1855" t="s">
        <v>94</v>
      </c>
      <c r="F1855" t="str" cm="1">
        <f t="array" ref="F18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55" t="str">
        <f>IF(LEFT(Table1[[#This Row],[Section]],1)="C", "C-Batch", "Techno")</f>
        <v>C-Batch</v>
      </c>
      <c r="H1855" t="s">
        <v>4746</v>
      </c>
      <c r="I1855">
        <v>240</v>
      </c>
      <c r="J1855">
        <v>92</v>
      </c>
      <c r="K1855">
        <v>40</v>
      </c>
      <c r="L1855">
        <v>48</v>
      </c>
      <c r="M1855">
        <v>40</v>
      </c>
      <c r="N1855">
        <v>48</v>
      </c>
      <c r="O1855">
        <f>SUM(Table1[[#This Row],[Maths A]:[Che]])</f>
        <v>176</v>
      </c>
    </row>
    <row r="1856" spans="1:15" x14ac:dyDescent="0.25">
      <c r="A1856" t="s">
        <v>3395</v>
      </c>
      <c r="B1856" t="s">
        <v>3396</v>
      </c>
      <c r="C1856" t="s">
        <v>4748</v>
      </c>
      <c r="D1856" t="s">
        <v>15</v>
      </c>
      <c r="E1856" t="s">
        <v>373</v>
      </c>
      <c r="F1856" t="str" cm="1">
        <f t="array" ref="F18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56" t="str">
        <f>IF(LEFT(Table1[[#This Row],[Section]],1)="C", "C-Batch", "Techno")</f>
        <v>Techno</v>
      </c>
      <c r="H1856" t="s">
        <v>4746</v>
      </c>
      <c r="I1856">
        <v>240</v>
      </c>
      <c r="J1856">
        <v>72</v>
      </c>
      <c r="K1856">
        <v>44</v>
      </c>
      <c r="L1856">
        <v>44</v>
      </c>
      <c r="M1856">
        <v>32</v>
      </c>
      <c r="N1856">
        <v>24</v>
      </c>
      <c r="O1856">
        <f>SUM(Table1[[#This Row],[Maths A]:[Che]])</f>
        <v>144</v>
      </c>
    </row>
    <row r="1857" spans="1:15" x14ac:dyDescent="0.25">
      <c r="A1857" t="s">
        <v>1074</v>
      </c>
      <c r="B1857" t="s">
        <v>1075</v>
      </c>
      <c r="C1857" t="s">
        <v>4748</v>
      </c>
      <c r="D1857" t="s">
        <v>67</v>
      </c>
      <c r="E1857" t="s">
        <v>394</v>
      </c>
      <c r="F1857" t="str" cm="1">
        <f t="array" ref="F18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57" t="str">
        <f>IF(LEFT(Table1[[#This Row],[Section]],1)="C", "C-Batch", "Techno")</f>
        <v>Techno</v>
      </c>
      <c r="H1857" t="s">
        <v>4746</v>
      </c>
      <c r="I1857">
        <v>240</v>
      </c>
      <c r="J1857">
        <v>50</v>
      </c>
      <c r="K1857">
        <v>44</v>
      </c>
      <c r="L1857">
        <v>40</v>
      </c>
      <c r="M1857">
        <v>40</v>
      </c>
      <c r="N1857">
        <v>40</v>
      </c>
      <c r="O1857">
        <f>SUM(Table1[[#This Row],[Maths A]:[Che]])</f>
        <v>164</v>
      </c>
    </row>
    <row r="1858" spans="1:15" x14ac:dyDescent="0.25">
      <c r="A1858" t="s">
        <v>3646</v>
      </c>
      <c r="B1858" t="s">
        <v>3647</v>
      </c>
      <c r="C1858" t="s">
        <v>4748</v>
      </c>
      <c r="D1858" t="s">
        <v>67</v>
      </c>
      <c r="E1858" t="s">
        <v>115</v>
      </c>
      <c r="F1858" t="str" cm="1">
        <f t="array" ref="F18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58" t="str">
        <f>IF(LEFT(Table1[[#This Row],[Section]],1)="C", "C-Batch", "Techno")</f>
        <v>C-Batch</v>
      </c>
      <c r="H1858" t="s">
        <v>4746</v>
      </c>
      <c r="I1858">
        <v>240</v>
      </c>
      <c r="J1858">
        <v>100</v>
      </c>
      <c r="K1858">
        <v>40</v>
      </c>
      <c r="L1858">
        <v>40</v>
      </c>
      <c r="M1858">
        <v>44</v>
      </c>
      <c r="N1858">
        <v>32</v>
      </c>
      <c r="O1858">
        <f>SUM(Table1[[#This Row],[Maths A]:[Che]])</f>
        <v>156</v>
      </c>
    </row>
    <row r="1859" spans="1:15" x14ac:dyDescent="0.25">
      <c r="A1859" t="s">
        <v>1925</v>
      </c>
      <c r="B1859" t="s">
        <v>1926</v>
      </c>
      <c r="C1859" t="s">
        <v>4748</v>
      </c>
      <c r="D1859" t="s">
        <v>15</v>
      </c>
      <c r="E1859" t="s">
        <v>233</v>
      </c>
      <c r="F1859" t="str" cm="1">
        <f t="array" ref="F18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59" t="str">
        <f>IF(LEFT(Table1[[#This Row],[Section]],1)="C", "C-Batch", "Techno")</f>
        <v>C-Batch</v>
      </c>
      <c r="H1859" t="s">
        <v>4746</v>
      </c>
      <c r="I1859">
        <v>240</v>
      </c>
      <c r="J1859">
        <v>33</v>
      </c>
      <c r="K1859">
        <v>44</v>
      </c>
      <c r="L1859">
        <v>48</v>
      </c>
      <c r="M1859">
        <v>40</v>
      </c>
      <c r="N1859">
        <v>24</v>
      </c>
      <c r="O1859">
        <f>SUM(Table1[[#This Row],[Maths A]:[Che]])</f>
        <v>156</v>
      </c>
    </row>
    <row r="1860" spans="1:15" x14ac:dyDescent="0.25">
      <c r="A1860" t="s">
        <v>1558</v>
      </c>
      <c r="B1860" t="s">
        <v>1559</v>
      </c>
      <c r="C1860" t="s">
        <v>4748</v>
      </c>
      <c r="D1860" t="s">
        <v>15</v>
      </c>
      <c r="E1860" t="s">
        <v>219</v>
      </c>
      <c r="F1860" t="str" cm="1">
        <f t="array" ref="F18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60" t="str">
        <f>IF(LEFT(Table1[[#This Row],[Section]],1)="C", "C-Batch", "Techno")</f>
        <v>Techno</v>
      </c>
      <c r="H1860" t="s">
        <v>4746</v>
      </c>
      <c r="I1860">
        <v>240</v>
      </c>
      <c r="J1860">
        <v>34</v>
      </c>
      <c r="K1860">
        <v>48</v>
      </c>
      <c r="L1860">
        <v>40</v>
      </c>
      <c r="M1860">
        <v>40</v>
      </c>
      <c r="N1860">
        <v>36</v>
      </c>
      <c r="O1860">
        <f>SUM(Table1[[#This Row],[Maths A]:[Che]])</f>
        <v>164</v>
      </c>
    </row>
    <row r="1861" spans="1:15" x14ac:dyDescent="0.25">
      <c r="A1861" t="s">
        <v>2682</v>
      </c>
      <c r="B1861" t="s">
        <v>87</v>
      </c>
      <c r="C1861" t="s">
        <v>4748</v>
      </c>
      <c r="D1861" t="s">
        <v>67</v>
      </c>
      <c r="E1861" t="s">
        <v>282</v>
      </c>
      <c r="F1861" t="str" cm="1">
        <f t="array" ref="F18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61" t="str">
        <f>IF(LEFT(Table1[[#This Row],[Section]],1)="C", "C-Batch", "Techno")</f>
        <v>Techno</v>
      </c>
      <c r="H1861" t="s">
        <v>4746</v>
      </c>
      <c r="I1861">
        <v>240</v>
      </c>
      <c r="J1861">
        <v>85</v>
      </c>
      <c r="K1861">
        <v>40</v>
      </c>
      <c r="L1861">
        <v>36</v>
      </c>
      <c r="M1861">
        <v>36</v>
      </c>
      <c r="N1861">
        <v>28</v>
      </c>
      <c r="O1861">
        <f>SUM(Table1[[#This Row],[Maths A]:[Che]])</f>
        <v>140</v>
      </c>
    </row>
    <row r="1862" spans="1:15" x14ac:dyDescent="0.25">
      <c r="A1862" t="s">
        <v>3131</v>
      </c>
      <c r="B1862" t="s">
        <v>3132</v>
      </c>
      <c r="C1862" t="s">
        <v>4748</v>
      </c>
      <c r="D1862" t="s">
        <v>67</v>
      </c>
      <c r="E1862" t="s">
        <v>483</v>
      </c>
      <c r="F1862" t="str" cm="1">
        <f t="array" ref="F18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62" t="str">
        <f>IF(LEFT(Table1[[#This Row],[Section]],1)="C", "C-Batch", "Techno")</f>
        <v>C-Batch</v>
      </c>
      <c r="H1862" t="s">
        <v>4746</v>
      </c>
      <c r="I1862">
        <v>240</v>
      </c>
      <c r="J1862">
        <v>96</v>
      </c>
      <c r="K1862">
        <v>44</v>
      </c>
      <c r="L1862">
        <v>48</v>
      </c>
      <c r="M1862">
        <v>44</v>
      </c>
      <c r="N1862">
        <v>32</v>
      </c>
      <c r="O1862">
        <f>SUM(Table1[[#This Row],[Maths A]:[Che]])</f>
        <v>168</v>
      </c>
    </row>
    <row r="1863" spans="1:15" x14ac:dyDescent="0.25">
      <c r="A1863" t="s">
        <v>3357</v>
      </c>
      <c r="B1863" t="s">
        <v>3358</v>
      </c>
      <c r="C1863" t="s">
        <v>4748</v>
      </c>
      <c r="D1863" t="s">
        <v>67</v>
      </c>
      <c r="E1863" t="s">
        <v>377</v>
      </c>
      <c r="F1863" t="str" cm="1">
        <f t="array" ref="F18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63" t="str">
        <f>IF(LEFT(Table1[[#This Row],[Section]],1)="C", "C-Batch", "Techno")</f>
        <v>C-Batch</v>
      </c>
      <c r="H1863" t="s">
        <v>4746</v>
      </c>
      <c r="I1863">
        <v>240</v>
      </c>
      <c r="J1863">
        <v>95</v>
      </c>
      <c r="K1863">
        <v>40</v>
      </c>
      <c r="L1863">
        <v>40</v>
      </c>
      <c r="M1863">
        <v>36</v>
      </c>
      <c r="N1863">
        <v>32</v>
      </c>
      <c r="O1863">
        <f>SUM(Table1[[#This Row],[Maths A]:[Che]])</f>
        <v>148</v>
      </c>
    </row>
    <row r="1864" spans="1:15" x14ac:dyDescent="0.25">
      <c r="A1864" t="s">
        <v>3242</v>
      </c>
      <c r="B1864" t="s">
        <v>3243</v>
      </c>
      <c r="C1864" t="s">
        <v>4748</v>
      </c>
      <c r="D1864" t="s">
        <v>15</v>
      </c>
      <c r="E1864" t="s">
        <v>115</v>
      </c>
      <c r="F1864" t="str" cm="1">
        <f t="array" ref="F18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64" t="str">
        <f>IF(LEFT(Table1[[#This Row],[Section]],1)="C", "C-Batch", "Techno")</f>
        <v>C-Batch</v>
      </c>
      <c r="H1864" t="s">
        <v>4746</v>
      </c>
      <c r="I1864">
        <v>240</v>
      </c>
      <c r="J1864">
        <v>52</v>
      </c>
      <c r="K1864">
        <v>48</v>
      </c>
      <c r="L1864">
        <v>48</v>
      </c>
      <c r="M1864">
        <v>40</v>
      </c>
      <c r="N1864">
        <v>24</v>
      </c>
      <c r="O1864">
        <f>SUM(Table1[[#This Row],[Maths A]:[Che]])</f>
        <v>160</v>
      </c>
    </row>
    <row r="1865" spans="1:15" x14ac:dyDescent="0.25">
      <c r="A1865" t="s">
        <v>3965</v>
      </c>
      <c r="B1865" t="s">
        <v>3966</v>
      </c>
      <c r="C1865" t="s">
        <v>4748</v>
      </c>
      <c r="D1865" t="s">
        <v>15</v>
      </c>
      <c r="E1865" t="s">
        <v>26</v>
      </c>
      <c r="F1865" t="str" cm="1">
        <f t="array" ref="F18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65" t="str">
        <f>IF(LEFT(Table1[[#This Row],[Section]],1)="C", "C-Batch", "Techno")</f>
        <v>Techno</v>
      </c>
      <c r="H1865" t="s">
        <v>4746</v>
      </c>
      <c r="I1865">
        <v>240</v>
      </c>
      <c r="J1865">
        <v>8</v>
      </c>
      <c r="K1865">
        <v>56</v>
      </c>
      <c r="L1865">
        <v>60</v>
      </c>
      <c r="M1865">
        <v>60</v>
      </c>
      <c r="N1865">
        <v>28</v>
      </c>
      <c r="O1865">
        <f>SUM(Table1[[#This Row],[Maths A]:[Che]])</f>
        <v>204</v>
      </c>
    </row>
    <row r="1866" spans="1:15" x14ac:dyDescent="0.25">
      <c r="A1866" t="s">
        <v>82</v>
      </c>
      <c r="B1866" t="s">
        <v>83</v>
      </c>
      <c r="C1866" t="s">
        <v>4748</v>
      </c>
      <c r="D1866" t="s">
        <v>67</v>
      </c>
      <c r="E1866" t="s">
        <v>85</v>
      </c>
      <c r="F1866" t="str" cm="1">
        <f t="array" ref="F18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66" t="str">
        <f>IF(LEFT(Table1[[#This Row],[Section]],1)="C", "C-Batch", "Techno")</f>
        <v>Techno</v>
      </c>
      <c r="H1866" t="s">
        <v>4746</v>
      </c>
      <c r="I1866">
        <v>240</v>
      </c>
      <c r="J1866">
        <v>97</v>
      </c>
      <c r="K1866">
        <v>40</v>
      </c>
      <c r="L1866">
        <v>48</v>
      </c>
      <c r="M1866">
        <v>36</v>
      </c>
      <c r="N1866">
        <v>52</v>
      </c>
      <c r="O1866">
        <f>SUM(Table1[[#This Row],[Maths A]:[Che]])</f>
        <v>176</v>
      </c>
    </row>
    <row r="1867" spans="1:15" x14ac:dyDescent="0.25">
      <c r="A1867" t="s">
        <v>2632</v>
      </c>
      <c r="B1867" t="s">
        <v>2633</v>
      </c>
      <c r="C1867" t="s">
        <v>4748</v>
      </c>
      <c r="D1867" t="s">
        <v>15</v>
      </c>
      <c r="E1867" t="s">
        <v>69</v>
      </c>
      <c r="F1867" t="str" cm="1">
        <f t="array" ref="F18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67" t="str">
        <f>IF(LEFT(Table1[[#This Row],[Section]],1)="C", "C-Batch", "Techno")</f>
        <v>Techno</v>
      </c>
      <c r="H1867" t="s">
        <v>4746</v>
      </c>
      <c r="I1867">
        <v>240</v>
      </c>
      <c r="J1867">
        <v>43</v>
      </c>
      <c r="K1867">
        <v>36</v>
      </c>
      <c r="L1867">
        <v>40</v>
      </c>
      <c r="M1867">
        <v>36</v>
      </c>
      <c r="N1867">
        <v>40</v>
      </c>
      <c r="O1867">
        <f>SUM(Table1[[#This Row],[Maths A]:[Che]])</f>
        <v>152</v>
      </c>
    </row>
    <row r="1868" spans="1:15" x14ac:dyDescent="0.25">
      <c r="A1868" t="s">
        <v>4256</v>
      </c>
      <c r="B1868" t="s">
        <v>4257</v>
      </c>
      <c r="C1868" t="s">
        <v>4748</v>
      </c>
      <c r="D1868" t="s">
        <v>15</v>
      </c>
      <c r="E1868" t="s">
        <v>122</v>
      </c>
      <c r="F1868" t="str" cm="1">
        <f t="array" ref="F18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68" t="str">
        <f>IF(LEFT(Table1[[#This Row],[Section]],1)="C", "C-Batch", "Techno")</f>
        <v>Techno</v>
      </c>
      <c r="H1868" t="s">
        <v>4746</v>
      </c>
      <c r="I1868">
        <v>240</v>
      </c>
      <c r="J1868">
        <v>60</v>
      </c>
      <c r="K1868">
        <v>44</v>
      </c>
      <c r="L1868">
        <v>36</v>
      </c>
      <c r="M1868">
        <v>40</v>
      </c>
      <c r="N1868">
        <v>44</v>
      </c>
      <c r="O1868">
        <f>SUM(Table1[[#This Row],[Maths A]:[Che]])</f>
        <v>164</v>
      </c>
    </row>
    <row r="1869" spans="1:15" x14ac:dyDescent="0.25">
      <c r="A1869" t="s">
        <v>765</v>
      </c>
      <c r="B1869" t="s">
        <v>766</v>
      </c>
      <c r="C1869" t="s">
        <v>4748</v>
      </c>
      <c r="D1869" t="s">
        <v>15</v>
      </c>
      <c r="E1869" t="s">
        <v>26</v>
      </c>
      <c r="F1869" t="str" cm="1">
        <f t="array" ref="F18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69" t="str">
        <f>IF(LEFT(Table1[[#This Row],[Section]],1)="C", "C-Batch", "Techno")</f>
        <v>Techno</v>
      </c>
      <c r="H1869" t="s">
        <v>4746</v>
      </c>
      <c r="I1869">
        <v>240</v>
      </c>
      <c r="J1869">
        <v>34</v>
      </c>
      <c r="K1869">
        <v>48</v>
      </c>
      <c r="L1869">
        <v>40</v>
      </c>
      <c r="M1869">
        <v>40</v>
      </c>
      <c r="N1869">
        <v>32</v>
      </c>
      <c r="O1869">
        <f>SUM(Table1[[#This Row],[Maths A]:[Che]])</f>
        <v>160</v>
      </c>
    </row>
    <row r="1870" spans="1:15" x14ac:dyDescent="0.25">
      <c r="A1870" t="s">
        <v>4530</v>
      </c>
      <c r="B1870" t="s">
        <v>4531</v>
      </c>
      <c r="C1870" t="s">
        <v>4748</v>
      </c>
      <c r="D1870" t="s">
        <v>15</v>
      </c>
      <c r="E1870" t="s">
        <v>435</v>
      </c>
      <c r="F1870" t="str" cm="1">
        <f t="array" ref="F18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70" t="str">
        <f>IF(LEFT(Table1[[#This Row],[Section]],1)="C", "C-Batch", "Techno")</f>
        <v>Techno</v>
      </c>
      <c r="H1870" t="s">
        <v>4746</v>
      </c>
      <c r="I1870">
        <v>240</v>
      </c>
      <c r="J1870">
        <v>25</v>
      </c>
      <c r="K1870">
        <v>44</v>
      </c>
      <c r="L1870">
        <v>48</v>
      </c>
      <c r="M1870">
        <v>44</v>
      </c>
      <c r="N1870">
        <v>36</v>
      </c>
      <c r="O1870">
        <f>SUM(Table1[[#This Row],[Maths A]:[Che]])</f>
        <v>172</v>
      </c>
    </row>
    <row r="1871" spans="1:15" x14ac:dyDescent="0.25">
      <c r="A1871" t="s">
        <v>1979</v>
      </c>
      <c r="B1871" t="s">
        <v>1980</v>
      </c>
      <c r="C1871" t="s">
        <v>4748</v>
      </c>
      <c r="D1871" t="s">
        <v>67</v>
      </c>
      <c r="E1871" t="s">
        <v>167</v>
      </c>
      <c r="F1871" t="str" cm="1">
        <f t="array" ref="F18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71" t="str">
        <f>IF(LEFT(Table1[[#This Row],[Section]],1)="C", "C-Batch", "Techno")</f>
        <v>Techno</v>
      </c>
      <c r="H1871" t="s">
        <v>4746</v>
      </c>
      <c r="I1871">
        <v>240</v>
      </c>
      <c r="J1871">
        <v>67</v>
      </c>
      <c r="K1871">
        <v>40</v>
      </c>
      <c r="L1871">
        <v>36</v>
      </c>
      <c r="M1871">
        <v>40</v>
      </c>
      <c r="N1871">
        <v>48</v>
      </c>
      <c r="O1871">
        <f>SUM(Table1[[#This Row],[Maths A]:[Che]])</f>
        <v>164</v>
      </c>
    </row>
    <row r="1872" spans="1:15" x14ac:dyDescent="0.25">
      <c r="A1872" t="s">
        <v>4585</v>
      </c>
      <c r="B1872" t="s">
        <v>4586</v>
      </c>
      <c r="C1872" t="s">
        <v>4748</v>
      </c>
      <c r="D1872" t="s">
        <v>67</v>
      </c>
      <c r="E1872" t="s">
        <v>26</v>
      </c>
      <c r="F1872" t="str" cm="1">
        <f t="array" ref="F18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72" t="str">
        <f>IF(LEFT(Table1[[#This Row],[Section]],1)="C", "C-Batch", "Techno")</f>
        <v>Techno</v>
      </c>
      <c r="H1872" t="s">
        <v>4746</v>
      </c>
      <c r="I1872">
        <v>240</v>
      </c>
      <c r="J1872">
        <v>54</v>
      </c>
      <c r="K1872">
        <v>36</v>
      </c>
      <c r="L1872">
        <v>48</v>
      </c>
      <c r="M1872">
        <v>32</v>
      </c>
      <c r="N1872">
        <v>40</v>
      </c>
      <c r="O1872">
        <f>SUM(Table1[[#This Row],[Maths A]:[Che]])</f>
        <v>156</v>
      </c>
    </row>
    <row r="1873" spans="1:15" x14ac:dyDescent="0.25">
      <c r="A1873" t="s">
        <v>3149</v>
      </c>
      <c r="B1873" t="s">
        <v>3150</v>
      </c>
      <c r="C1873" t="s">
        <v>4748</v>
      </c>
      <c r="D1873" t="s">
        <v>67</v>
      </c>
      <c r="E1873" t="s">
        <v>435</v>
      </c>
      <c r="F1873" t="str" cm="1">
        <f t="array" ref="F18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73" t="str">
        <f>IF(LEFT(Table1[[#This Row],[Section]],1)="C", "C-Batch", "Techno")</f>
        <v>Techno</v>
      </c>
      <c r="H1873" t="s">
        <v>4746</v>
      </c>
      <c r="I1873">
        <v>240</v>
      </c>
      <c r="J1873">
        <v>18</v>
      </c>
      <c r="K1873">
        <v>48</v>
      </c>
      <c r="L1873">
        <v>44</v>
      </c>
      <c r="M1873">
        <v>48</v>
      </c>
      <c r="N1873">
        <v>48</v>
      </c>
      <c r="O1873">
        <f>SUM(Table1[[#This Row],[Maths A]:[Che]])</f>
        <v>188</v>
      </c>
    </row>
    <row r="1874" spans="1:15" x14ac:dyDescent="0.25">
      <c r="A1874" t="s">
        <v>1272</v>
      </c>
      <c r="B1874" t="s">
        <v>1273</v>
      </c>
      <c r="C1874" t="s">
        <v>4748</v>
      </c>
      <c r="D1874" t="s">
        <v>15</v>
      </c>
      <c r="E1874" t="s">
        <v>26</v>
      </c>
      <c r="F1874" t="str" cm="1">
        <f t="array" ref="F18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74" t="str">
        <f>IF(LEFT(Table1[[#This Row],[Section]],1)="C", "C-Batch", "Techno")</f>
        <v>Techno</v>
      </c>
      <c r="H1874" t="s">
        <v>4746</v>
      </c>
      <c r="I1874">
        <v>240</v>
      </c>
      <c r="J1874">
        <v>87</v>
      </c>
      <c r="K1874">
        <v>40</v>
      </c>
      <c r="L1874">
        <v>44</v>
      </c>
      <c r="M1874">
        <v>36</v>
      </c>
      <c r="N1874">
        <v>48</v>
      </c>
      <c r="O1874">
        <f>SUM(Table1[[#This Row],[Maths A]:[Che]])</f>
        <v>168</v>
      </c>
    </row>
    <row r="1875" spans="1:15" x14ac:dyDescent="0.25">
      <c r="A1875" t="s">
        <v>4407</v>
      </c>
      <c r="B1875" t="s">
        <v>4408</v>
      </c>
      <c r="C1875" t="s">
        <v>4748</v>
      </c>
      <c r="D1875" t="s">
        <v>15</v>
      </c>
      <c r="E1875" t="s">
        <v>410</v>
      </c>
      <c r="F1875" t="str" cm="1">
        <f t="array" ref="F18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75" t="str">
        <f>IF(LEFT(Table1[[#This Row],[Section]],1)="C", "C-Batch", "Techno")</f>
        <v>Techno</v>
      </c>
      <c r="H1875" t="s">
        <v>4746</v>
      </c>
      <c r="I1875">
        <v>240</v>
      </c>
      <c r="J1875">
        <v>29</v>
      </c>
      <c r="K1875">
        <v>48</v>
      </c>
      <c r="L1875">
        <v>52</v>
      </c>
      <c r="M1875">
        <v>48</v>
      </c>
      <c r="N1875">
        <v>36</v>
      </c>
      <c r="O1875">
        <f>SUM(Table1[[#This Row],[Maths A]:[Che]])</f>
        <v>184</v>
      </c>
    </row>
    <row r="1876" spans="1:15" x14ac:dyDescent="0.25">
      <c r="A1876" t="s">
        <v>3498</v>
      </c>
      <c r="B1876" t="s">
        <v>3499</v>
      </c>
      <c r="C1876" t="s">
        <v>4748</v>
      </c>
      <c r="D1876" t="s">
        <v>15</v>
      </c>
      <c r="E1876" t="s">
        <v>377</v>
      </c>
      <c r="F1876" t="str" cm="1">
        <f t="array" ref="F18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76" t="str">
        <f>IF(LEFT(Table1[[#This Row],[Section]],1)="C", "C-Batch", "Techno")</f>
        <v>C-Batch</v>
      </c>
      <c r="H1876" t="s">
        <v>4746</v>
      </c>
      <c r="I1876">
        <v>240</v>
      </c>
      <c r="J1876">
        <v>36</v>
      </c>
      <c r="K1876">
        <v>44</v>
      </c>
      <c r="L1876">
        <v>40</v>
      </c>
      <c r="M1876">
        <v>36</v>
      </c>
      <c r="N1876">
        <v>40</v>
      </c>
      <c r="O1876">
        <f>SUM(Table1[[#This Row],[Maths A]:[Che]])</f>
        <v>160</v>
      </c>
    </row>
    <row r="1877" spans="1:15" x14ac:dyDescent="0.25">
      <c r="A1877" t="s">
        <v>3197</v>
      </c>
      <c r="B1877" t="s">
        <v>3198</v>
      </c>
      <c r="C1877" t="s">
        <v>4748</v>
      </c>
      <c r="D1877" t="s">
        <v>15</v>
      </c>
      <c r="E1877" t="s">
        <v>233</v>
      </c>
      <c r="F1877" t="str" cm="1">
        <f t="array" ref="F18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77" t="str">
        <f>IF(LEFT(Table1[[#This Row],[Section]],1)="C", "C-Batch", "Techno")</f>
        <v>C-Batch</v>
      </c>
      <c r="H1877" t="s">
        <v>4746</v>
      </c>
      <c r="I1877">
        <v>240</v>
      </c>
      <c r="J1877">
        <v>80</v>
      </c>
      <c r="K1877">
        <v>48</v>
      </c>
      <c r="L1877">
        <v>48</v>
      </c>
      <c r="M1877">
        <v>36</v>
      </c>
      <c r="N1877">
        <v>40</v>
      </c>
      <c r="O1877">
        <f>SUM(Table1[[#This Row],[Maths A]:[Che]])</f>
        <v>172</v>
      </c>
    </row>
    <row r="1878" spans="1:15" x14ac:dyDescent="0.25">
      <c r="A1878" t="s">
        <v>4647</v>
      </c>
      <c r="B1878" t="s">
        <v>4648</v>
      </c>
      <c r="C1878" t="s">
        <v>4748</v>
      </c>
      <c r="D1878" t="s">
        <v>67</v>
      </c>
      <c r="E1878" t="s">
        <v>34</v>
      </c>
      <c r="F1878" t="str" cm="1">
        <f t="array" ref="F18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78" t="str">
        <f>IF(LEFT(Table1[[#This Row],[Section]],1)="C", "C-Batch", "Techno")</f>
        <v>C-Batch</v>
      </c>
      <c r="H1878" t="s">
        <v>4746</v>
      </c>
      <c r="I1878">
        <v>240</v>
      </c>
      <c r="J1878">
        <v>93</v>
      </c>
      <c r="K1878">
        <v>44</v>
      </c>
      <c r="L1878">
        <v>36</v>
      </c>
      <c r="M1878">
        <v>36</v>
      </c>
      <c r="N1878">
        <v>32</v>
      </c>
      <c r="O1878">
        <f>SUM(Table1[[#This Row],[Maths A]:[Che]])</f>
        <v>148</v>
      </c>
    </row>
    <row r="1879" spans="1:15" x14ac:dyDescent="0.25">
      <c r="A1879" t="s">
        <v>1957</v>
      </c>
      <c r="B1879" t="s">
        <v>1958</v>
      </c>
      <c r="C1879" t="s">
        <v>4748</v>
      </c>
      <c r="D1879" t="s">
        <v>67</v>
      </c>
      <c r="E1879" t="s">
        <v>167</v>
      </c>
      <c r="F1879" t="str" cm="1">
        <f t="array" ref="F18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79" t="str">
        <f>IF(LEFT(Table1[[#This Row],[Section]],1)="C", "C-Batch", "Techno")</f>
        <v>Techno</v>
      </c>
      <c r="H1879" t="s">
        <v>4746</v>
      </c>
      <c r="I1879">
        <v>240</v>
      </c>
      <c r="J1879">
        <v>79</v>
      </c>
      <c r="K1879">
        <v>40</v>
      </c>
      <c r="L1879">
        <v>40</v>
      </c>
      <c r="M1879">
        <v>44</v>
      </c>
      <c r="N1879">
        <v>32</v>
      </c>
      <c r="O1879">
        <f>SUM(Table1[[#This Row],[Maths A]:[Che]])</f>
        <v>156</v>
      </c>
    </row>
    <row r="1880" spans="1:15" x14ac:dyDescent="0.25">
      <c r="A1880" t="s">
        <v>65</v>
      </c>
      <c r="B1880" t="s">
        <v>66</v>
      </c>
      <c r="C1880" t="s">
        <v>4748</v>
      </c>
      <c r="D1880" t="s">
        <v>67</v>
      </c>
      <c r="E1880" t="s">
        <v>69</v>
      </c>
      <c r="F1880" t="str" cm="1">
        <f t="array" ref="F18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80" t="str">
        <f>IF(LEFT(Table1[[#This Row],[Section]],1)="C", "C-Batch", "Techno")</f>
        <v>Techno</v>
      </c>
      <c r="H1880" t="s">
        <v>4746</v>
      </c>
      <c r="I1880">
        <v>240</v>
      </c>
      <c r="J1880">
        <v>68</v>
      </c>
      <c r="K1880">
        <v>44</v>
      </c>
      <c r="L1880">
        <v>44</v>
      </c>
      <c r="M1880">
        <v>36</v>
      </c>
      <c r="N1880">
        <v>32</v>
      </c>
      <c r="O1880">
        <f>SUM(Table1[[#This Row],[Maths A]:[Che]])</f>
        <v>156</v>
      </c>
    </row>
    <row r="1881" spans="1:15" x14ac:dyDescent="0.25">
      <c r="A1881" t="s">
        <v>501</v>
      </c>
      <c r="B1881" t="s">
        <v>502</v>
      </c>
      <c r="C1881" t="s">
        <v>4748</v>
      </c>
      <c r="D1881" t="s">
        <v>67</v>
      </c>
      <c r="E1881" t="s">
        <v>69</v>
      </c>
      <c r="F1881" t="str" cm="1">
        <f t="array" ref="F18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81" t="str">
        <f>IF(LEFT(Table1[[#This Row],[Section]],1)="C", "C-Batch", "Techno")</f>
        <v>Techno</v>
      </c>
      <c r="H1881" t="s">
        <v>4746</v>
      </c>
      <c r="I1881">
        <v>240</v>
      </c>
      <c r="J1881">
        <v>96</v>
      </c>
      <c r="K1881">
        <v>44</v>
      </c>
      <c r="L1881">
        <v>40</v>
      </c>
      <c r="M1881">
        <v>36</v>
      </c>
      <c r="N1881">
        <v>20</v>
      </c>
      <c r="O1881">
        <f>SUM(Table1[[#This Row],[Maths A]:[Che]])</f>
        <v>140</v>
      </c>
    </row>
    <row r="1882" spans="1:15" x14ac:dyDescent="0.25">
      <c r="A1882" t="s">
        <v>3817</v>
      </c>
      <c r="B1882" t="s">
        <v>3818</v>
      </c>
      <c r="C1882" t="s">
        <v>4748</v>
      </c>
      <c r="D1882" t="s">
        <v>15</v>
      </c>
      <c r="E1882" t="s">
        <v>34</v>
      </c>
      <c r="F1882" t="str" cm="1">
        <f t="array" ref="F18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82" t="str">
        <f>IF(LEFT(Table1[[#This Row],[Section]],1)="C", "C-Batch", "Techno")</f>
        <v>C-Batch</v>
      </c>
      <c r="H1882" t="s">
        <v>4746</v>
      </c>
      <c r="I1882">
        <v>240</v>
      </c>
      <c r="J1882">
        <v>62</v>
      </c>
      <c r="K1882">
        <v>40</v>
      </c>
      <c r="L1882">
        <v>44</v>
      </c>
      <c r="M1882">
        <v>36</v>
      </c>
      <c r="N1882">
        <v>40</v>
      </c>
      <c r="O1882">
        <f>SUM(Table1[[#This Row],[Maths A]:[Che]])</f>
        <v>160</v>
      </c>
    </row>
    <row r="1883" spans="1:15" x14ac:dyDescent="0.25">
      <c r="A1883" t="s">
        <v>1176</v>
      </c>
      <c r="B1883" t="s">
        <v>1177</v>
      </c>
      <c r="C1883" t="s">
        <v>4748</v>
      </c>
      <c r="D1883" t="s">
        <v>15</v>
      </c>
      <c r="E1883" t="s">
        <v>52</v>
      </c>
      <c r="F1883" t="str" cm="1">
        <f t="array" ref="F18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83" t="str">
        <f>IF(LEFT(Table1[[#This Row],[Section]],1)="C", "C-Batch", "Techno")</f>
        <v>Techno</v>
      </c>
      <c r="H1883" t="s">
        <v>4746</v>
      </c>
      <c r="I1883">
        <v>240</v>
      </c>
      <c r="J1883">
        <v>27</v>
      </c>
      <c r="K1883">
        <v>52</v>
      </c>
      <c r="L1883">
        <v>48</v>
      </c>
      <c r="M1883">
        <v>44</v>
      </c>
      <c r="N1883">
        <v>16</v>
      </c>
      <c r="O1883">
        <f>SUM(Table1[[#This Row],[Maths A]:[Che]])</f>
        <v>160</v>
      </c>
    </row>
    <row r="1884" spans="1:15" x14ac:dyDescent="0.25">
      <c r="A1884" t="s">
        <v>2641</v>
      </c>
      <c r="B1884" t="s">
        <v>579</v>
      </c>
      <c r="C1884" t="s">
        <v>4748</v>
      </c>
      <c r="D1884" t="s">
        <v>67</v>
      </c>
      <c r="E1884" t="s">
        <v>394</v>
      </c>
      <c r="F1884" t="str" cm="1">
        <f t="array" ref="F18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84" t="str">
        <f>IF(LEFT(Table1[[#This Row],[Section]],1)="C", "C-Batch", "Techno")</f>
        <v>Techno</v>
      </c>
      <c r="H1884" t="s">
        <v>4746</v>
      </c>
      <c r="I1884">
        <v>240</v>
      </c>
      <c r="J1884">
        <v>81</v>
      </c>
      <c r="K1884">
        <v>44</v>
      </c>
      <c r="L1884">
        <v>48</v>
      </c>
      <c r="M1884">
        <v>32</v>
      </c>
      <c r="N1884">
        <v>40</v>
      </c>
      <c r="O1884">
        <f>SUM(Table1[[#This Row],[Maths A]:[Che]])</f>
        <v>164</v>
      </c>
    </row>
    <row r="1885" spans="1:15" x14ac:dyDescent="0.25">
      <c r="A1885" t="s">
        <v>578</v>
      </c>
      <c r="B1885" t="s">
        <v>4825</v>
      </c>
      <c r="C1885" t="s">
        <v>4748</v>
      </c>
      <c r="D1885" t="s">
        <v>67</v>
      </c>
      <c r="E1885" t="s">
        <v>115</v>
      </c>
      <c r="F1885" t="str" cm="1">
        <f t="array" ref="F18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85" t="str">
        <f>IF(LEFT(Table1[[#This Row],[Section]],1)="C", "C-Batch", "Techno")</f>
        <v>C-Batch</v>
      </c>
      <c r="H1885" t="s">
        <v>4746</v>
      </c>
      <c r="I1885">
        <v>240</v>
      </c>
      <c r="J1885">
        <v>74</v>
      </c>
      <c r="K1885">
        <v>40</v>
      </c>
      <c r="L1885">
        <v>44</v>
      </c>
      <c r="M1885">
        <v>36</v>
      </c>
      <c r="N1885">
        <v>32</v>
      </c>
      <c r="O1885">
        <f>SUM(Table1[[#This Row],[Maths A]:[Che]])</f>
        <v>152</v>
      </c>
    </row>
    <row r="1886" spans="1:15" x14ac:dyDescent="0.25">
      <c r="A1886" t="s">
        <v>4296</v>
      </c>
      <c r="B1886" t="s">
        <v>4297</v>
      </c>
      <c r="C1886" t="s">
        <v>4748</v>
      </c>
      <c r="D1886" t="s">
        <v>67</v>
      </c>
      <c r="E1886" t="s">
        <v>233</v>
      </c>
      <c r="F1886" t="str" cm="1">
        <f t="array" ref="F18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86" t="str">
        <f>IF(LEFT(Table1[[#This Row],[Section]],1)="C", "C-Batch", "Techno")</f>
        <v>C-Batch</v>
      </c>
      <c r="H1886" t="s">
        <v>4746</v>
      </c>
      <c r="I1886">
        <v>240</v>
      </c>
      <c r="J1886">
        <v>64</v>
      </c>
      <c r="K1886">
        <v>40</v>
      </c>
      <c r="L1886">
        <v>48</v>
      </c>
      <c r="M1886">
        <v>36</v>
      </c>
      <c r="N1886">
        <v>32</v>
      </c>
      <c r="O1886">
        <f>SUM(Table1[[#This Row],[Maths A]:[Che]])</f>
        <v>156</v>
      </c>
    </row>
    <row r="1887" spans="1:15" x14ac:dyDescent="0.25">
      <c r="A1887" t="s">
        <v>1203</v>
      </c>
      <c r="B1887" t="s">
        <v>580</v>
      </c>
      <c r="C1887" t="s">
        <v>4748</v>
      </c>
      <c r="D1887" t="s">
        <v>15</v>
      </c>
      <c r="E1887" t="s">
        <v>122</v>
      </c>
      <c r="F1887" t="str" cm="1">
        <f t="array" ref="F18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887" t="str">
        <f>IF(LEFT(Table1[[#This Row],[Section]],1)="C", "C-Batch", "Techno")</f>
        <v>Techno</v>
      </c>
      <c r="H1887" t="s">
        <v>4746</v>
      </c>
      <c r="I1887">
        <v>240</v>
      </c>
      <c r="J1887">
        <v>91</v>
      </c>
      <c r="K1887">
        <v>48</v>
      </c>
      <c r="L1887">
        <v>44</v>
      </c>
      <c r="M1887">
        <v>36</v>
      </c>
      <c r="N1887">
        <v>24</v>
      </c>
      <c r="O1887">
        <f>SUM(Table1[[#This Row],[Maths A]:[Che]])</f>
        <v>152</v>
      </c>
    </row>
    <row r="1888" spans="1:15" x14ac:dyDescent="0.25">
      <c r="A1888" t="s">
        <v>3107</v>
      </c>
      <c r="B1888" t="s">
        <v>1484</v>
      </c>
      <c r="C1888" t="s">
        <v>4748</v>
      </c>
      <c r="D1888" t="s">
        <v>67</v>
      </c>
      <c r="E1888" t="s">
        <v>159</v>
      </c>
      <c r="F1888" t="str" cm="1">
        <f t="array" ref="F18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88" t="str">
        <f>IF(LEFT(Table1[[#This Row],[Section]],1)="C", "C-Batch", "Techno")</f>
        <v>C-Batch</v>
      </c>
      <c r="H1888" t="s">
        <v>4746</v>
      </c>
      <c r="I1888">
        <v>240</v>
      </c>
      <c r="J1888">
        <v>12</v>
      </c>
      <c r="K1888">
        <v>48</v>
      </c>
      <c r="L1888">
        <v>52</v>
      </c>
      <c r="M1888">
        <v>48</v>
      </c>
      <c r="N1888">
        <v>16</v>
      </c>
      <c r="O1888">
        <f>SUM(Table1[[#This Row],[Maths A]:[Che]])</f>
        <v>164</v>
      </c>
    </row>
    <row r="1889" spans="1:15" x14ac:dyDescent="0.25">
      <c r="A1889" t="s">
        <v>4652</v>
      </c>
      <c r="B1889" t="s">
        <v>4653</v>
      </c>
      <c r="C1889" t="s">
        <v>4748</v>
      </c>
      <c r="D1889" t="s">
        <v>67</v>
      </c>
      <c r="E1889" t="s">
        <v>34</v>
      </c>
      <c r="F1889" t="str" cm="1">
        <f t="array" ref="F18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89" t="str">
        <f>IF(LEFT(Table1[[#This Row],[Section]],1)="C", "C-Batch", "Techno")</f>
        <v>C-Batch</v>
      </c>
      <c r="H1889" t="s">
        <v>4746</v>
      </c>
      <c r="I1889">
        <v>240</v>
      </c>
      <c r="J1889">
        <v>41</v>
      </c>
      <c r="K1889">
        <v>36</v>
      </c>
      <c r="L1889">
        <v>48</v>
      </c>
      <c r="M1889">
        <v>32</v>
      </c>
      <c r="N1889">
        <v>52</v>
      </c>
      <c r="O1889">
        <f>SUM(Table1[[#This Row],[Maths A]:[Che]])</f>
        <v>168</v>
      </c>
    </row>
    <row r="1890" spans="1:15" x14ac:dyDescent="0.25">
      <c r="A1890" t="s">
        <v>1723</v>
      </c>
      <c r="B1890" t="s">
        <v>523</v>
      </c>
      <c r="C1890" t="s">
        <v>4748</v>
      </c>
      <c r="D1890" t="s">
        <v>15</v>
      </c>
      <c r="E1890" t="s">
        <v>167</v>
      </c>
      <c r="F1890" t="str" cm="1">
        <f t="array" ref="F18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90" t="str">
        <f>IF(LEFT(Table1[[#This Row],[Section]],1)="C", "C-Batch", "Techno")</f>
        <v>Techno</v>
      </c>
      <c r="H1890" t="s">
        <v>4746</v>
      </c>
      <c r="I1890">
        <v>240</v>
      </c>
      <c r="J1890">
        <v>21</v>
      </c>
      <c r="K1890">
        <v>52</v>
      </c>
      <c r="L1890">
        <v>48</v>
      </c>
      <c r="M1890">
        <v>40</v>
      </c>
      <c r="N1890">
        <v>16</v>
      </c>
      <c r="O1890">
        <f>SUM(Table1[[#This Row],[Maths A]:[Che]])</f>
        <v>156</v>
      </c>
    </row>
    <row r="1891" spans="1:15" x14ac:dyDescent="0.25">
      <c r="A1891" t="s">
        <v>980</v>
      </c>
      <c r="B1891" t="s">
        <v>981</v>
      </c>
      <c r="C1891" t="s">
        <v>4748</v>
      </c>
      <c r="D1891" t="s">
        <v>15</v>
      </c>
      <c r="E1891" t="s">
        <v>167</v>
      </c>
      <c r="F1891" t="str" cm="1">
        <f t="array" ref="F18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91" t="str">
        <f>IF(LEFT(Table1[[#This Row],[Section]],1)="C", "C-Batch", "Techno")</f>
        <v>Techno</v>
      </c>
      <c r="H1891" t="s">
        <v>4746</v>
      </c>
      <c r="I1891">
        <v>240</v>
      </c>
      <c r="J1891">
        <v>56</v>
      </c>
      <c r="K1891">
        <v>44</v>
      </c>
      <c r="L1891">
        <v>40</v>
      </c>
      <c r="M1891">
        <v>44</v>
      </c>
      <c r="N1891">
        <v>44</v>
      </c>
      <c r="O1891">
        <f>SUM(Table1[[#This Row],[Maths A]:[Che]])</f>
        <v>172</v>
      </c>
    </row>
    <row r="1892" spans="1:15" x14ac:dyDescent="0.25">
      <c r="A1892" t="s">
        <v>2543</v>
      </c>
      <c r="B1892" t="s">
        <v>2544</v>
      </c>
      <c r="C1892" t="s">
        <v>4748</v>
      </c>
      <c r="D1892" t="s">
        <v>15</v>
      </c>
      <c r="E1892" t="s">
        <v>483</v>
      </c>
      <c r="F1892" t="str" cm="1">
        <f t="array" ref="F18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892" t="str">
        <f>IF(LEFT(Table1[[#This Row],[Section]],1)="C", "C-Batch", "Techno")</f>
        <v>C-Batch</v>
      </c>
      <c r="H1892" t="s">
        <v>4746</v>
      </c>
      <c r="I1892">
        <v>240</v>
      </c>
      <c r="J1892">
        <v>25</v>
      </c>
      <c r="K1892">
        <v>52</v>
      </c>
      <c r="L1892">
        <v>48</v>
      </c>
      <c r="M1892">
        <v>44</v>
      </c>
      <c r="N1892">
        <v>36</v>
      </c>
      <c r="O1892">
        <f>SUM(Table1[[#This Row],[Maths A]:[Che]])</f>
        <v>180</v>
      </c>
    </row>
    <row r="1893" spans="1:15" x14ac:dyDescent="0.25">
      <c r="A1893" t="s">
        <v>1764</v>
      </c>
      <c r="B1893" t="s">
        <v>1765</v>
      </c>
      <c r="C1893" t="s">
        <v>4748</v>
      </c>
      <c r="D1893" t="s">
        <v>67</v>
      </c>
      <c r="E1893" t="s">
        <v>394</v>
      </c>
      <c r="F1893" t="str" cm="1">
        <f t="array" ref="F18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93" t="str">
        <f>IF(LEFT(Table1[[#This Row],[Section]],1)="C", "C-Batch", "Techno")</f>
        <v>Techno</v>
      </c>
      <c r="H1893" t="s">
        <v>4746</v>
      </c>
      <c r="I1893">
        <v>240</v>
      </c>
      <c r="J1893">
        <v>36</v>
      </c>
      <c r="K1893">
        <v>48</v>
      </c>
      <c r="L1893">
        <v>44</v>
      </c>
      <c r="M1893">
        <v>44</v>
      </c>
      <c r="N1893">
        <v>48</v>
      </c>
      <c r="O1893">
        <f>SUM(Table1[[#This Row],[Maths A]:[Che]])</f>
        <v>184</v>
      </c>
    </row>
    <row r="1894" spans="1:15" x14ac:dyDescent="0.25">
      <c r="A1894" t="s">
        <v>597</v>
      </c>
      <c r="B1894" t="s">
        <v>598</v>
      </c>
      <c r="C1894" t="s">
        <v>4748</v>
      </c>
      <c r="D1894" t="s">
        <v>15</v>
      </c>
      <c r="E1894" t="s">
        <v>94</v>
      </c>
      <c r="F1894" t="str" cm="1">
        <f t="array" ref="F18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894" t="str">
        <f>IF(LEFT(Table1[[#This Row],[Section]],1)="C", "C-Batch", "Techno")</f>
        <v>C-Batch</v>
      </c>
      <c r="H1894" t="s">
        <v>4746</v>
      </c>
      <c r="I1894">
        <v>240</v>
      </c>
      <c r="J1894">
        <v>57</v>
      </c>
      <c r="K1894">
        <v>44</v>
      </c>
      <c r="L1894">
        <v>40</v>
      </c>
      <c r="M1894">
        <v>44</v>
      </c>
      <c r="N1894">
        <v>36</v>
      </c>
      <c r="O1894">
        <f>SUM(Table1[[#This Row],[Maths A]:[Che]])</f>
        <v>164</v>
      </c>
    </row>
    <row r="1895" spans="1:15" x14ac:dyDescent="0.25">
      <c r="A1895" t="s">
        <v>2152</v>
      </c>
      <c r="B1895" t="s">
        <v>2153</v>
      </c>
      <c r="C1895" t="s">
        <v>4748</v>
      </c>
      <c r="D1895" t="s">
        <v>15</v>
      </c>
      <c r="E1895" t="s">
        <v>373</v>
      </c>
      <c r="F1895" t="str" cm="1">
        <f t="array" ref="F18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95" t="str">
        <f>IF(LEFT(Table1[[#This Row],[Section]],1)="C", "C-Batch", "Techno")</f>
        <v>Techno</v>
      </c>
      <c r="H1895" t="s">
        <v>4746</v>
      </c>
      <c r="I1895">
        <v>240</v>
      </c>
      <c r="J1895">
        <v>68</v>
      </c>
      <c r="K1895">
        <v>40</v>
      </c>
      <c r="L1895">
        <v>36</v>
      </c>
      <c r="M1895">
        <v>32</v>
      </c>
      <c r="N1895">
        <v>24</v>
      </c>
      <c r="O1895">
        <f>SUM(Table1[[#This Row],[Maths A]:[Che]])</f>
        <v>132</v>
      </c>
    </row>
    <row r="1896" spans="1:15" x14ac:dyDescent="0.25">
      <c r="A1896" t="s">
        <v>1490</v>
      </c>
      <c r="B1896" t="s">
        <v>1491</v>
      </c>
      <c r="C1896" t="s">
        <v>4748</v>
      </c>
      <c r="D1896" t="s">
        <v>67</v>
      </c>
      <c r="E1896" t="s">
        <v>435</v>
      </c>
      <c r="F1896" t="str" cm="1">
        <f t="array" ref="F18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96" t="str">
        <f>IF(LEFT(Table1[[#This Row],[Section]],1)="C", "C-Batch", "Techno")</f>
        <v>Techno</v>
      </c>
      <c r="H1896" t="s">
        <v>4746</v>
      </c>
      <c r="I1896">
        <v>240</v>
      </c>
      <c r="J1896">
        <v>19</v>
      </c>
      <c r="K1896">
        <v>52</v>
      </c>
      <c r="L1896">
        <v>44</v>
      </c>
      <c r="M1896">
        <v>44</v>
      </c>
      <c r="N1896">
        <v>52</v>
      </c>
      <c r="O1896">
        <f>SUM(Table1[[#This Row],[Maths A]:[Che]])</f>
        <v>192</v>
      </c>
    </row>
    <row r="1897" spans="1:15" x14ac:dyDescent="0.25">
      <c r="A1897" t="s">
        <v>4526</v>
      </c>
      <c r="B1897" t="s">
        <v>983</v>
      </c>
      <c r="C1897" t="s">
        <v>4748</v>
      </c>
      <c r="D1897" t="s">
        <v>15</v>
      </c>
      <c r="E1897" t="s">
        <v>167</v>
      </c>
      <c r="F1897" t="str" cm="1">
        <f t="array" ref="F18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97" t="str">
        <f>IF(LEFT(Table1[[#This Row],[Section]],1)="C", "C-Batch", "Techno")</f>
        <v>Techno</v>
      </c>
      <c r="H1897" t="s">
        <v>4746</v>
      </c>
      <c r="I1897">
        <v>240</v>
      </c>
      <c r="J1897">
        <v>66</v>
      </c>
      <c r="K1897">
        <v>44</v>
      </c>
      <c r="L1897">
        <v>44</v>
      </c>
      <c r="M1897">
        <v>40</v>
      </c>
      <c r="N1897">
        <v>48</v>
      </c>
      <c r="O1897">
        <f>SUM(Table1[[#This Row],[Maths A]:[Che]])</f>
        <v>176</v>
      </c>
    </row>
    <row r="1898" spans="1:15" x14ac:dyDescent="0.25">
      <c r="A1898" t="s">
        <v>2939</v>
      </c>
      <c r="B1898" t="s">
        <v>2940</v>
      </c>
      <c r="C1898" t="s">
        <v>4748</v>
      </c>
      <c r="D1898" t="s">
        <v>15</v>
      </c>
      <c r="E1898" t="s">
        <v>472</v>
      </c>
      <c r="F1898" t="str" cm="1">
        <f t="array" ref="F18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898" t="str">
        <f>IF(LEFT(Table1[[#This Row],[Section]],1)="C", "C-Batch", "Techno")</f>
        <v>Techno</v>
      </c>
      <c r="H1898" t="s">
        <v>4746</v>
      </c>
      <c r="I1898">
        <v>240</v>
      </c>
      <c r="J1898">
        <v>81</v>
      </c>
      <c r="K1898">
        <v>48</v>
      </c>
      <c r="L1898">
        <v>44</v>
      </c>
      <c r="M1898">
        <v>40</v>
      </c>
      <c r="N1898">
        <v>24</v>
      </c>
      <c r="O1898">
        <f>SUM(Table1[[#This Row],[Maths A]:[Che]])</f>
        <v>156</v>
      </c>
    </row>
    <row r="1899" spans="1:15" x14ac:dyDescent="0.25">
      <c r="A1899" t="s">
        <v>3094</v>
      </c>
      <c r="B1899" t="s">
        <v>806</v>
      </c>
      <c r="C1899" t="s">
        <v>4748</v>
      </c>
      <c r="D1899" t="s">
        <v>15</v>
      </c>
      <c r="E1899" t="s">
        <v>394</v>
      </c>
      <c r="F1899" t="str" cm="1">
        <f t="array" ref="F18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899" t="str">
        <f>IF(LEFT(Table1[[#This Row],[Section]],1)="C", "C-Batch", "Techno")</f>
        <v>Techno</v>
      </c>
      <c r="H1899" t="s">
        <v>4746</v>
      </c>
      <c r="I1899">
        <v>240</v>
      </c>
      <c r="J1899">
        <v>37</v>
      </c>
      <c r="K1899">
        <v>48</v>
      </c>
      <c r="L1899">
        <v>48</v>
      </c>
      <c r="M1899">
        <v>32</v>
      </c>
      <c r="N1899">
        <v>32</v>
      </c>
      <c r="O1899">
        <f>SUM(Table1[[#This Row],[Maths A]:[Che]])</f>
        <v>160</v>
      </c>
    </row>
    <row r="1900" spans="1:15" x14ac:dyDescent="0.25">
      <c r="A1900" t="s">
        <v>4336</v>
      </c>
      <c r="B1900" t="s">
        <v>4337</v>
      </c>
      <c r="C1900" t="s">
        <v>4748</v>
      </c>
      <c r="D1900" t="s">
        <v>15</v>
      </c>
      <c r="E1900" t="s">
        <v>52</v>
      </c>
      <c r="F1900" t="str" cm="1">
        <f t="array" ref="F19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00" t="str">
        <f>IF(LEFT(Table1[[#This Row],[Section]],1)="C", "C-Batch", "Techno")</f>
        <v>Techno</v>
      </c>
      <c r="H1900" t="s">
        <v>4746</v>
      </c>
      <c r="I1900">
        <v>240</v>
      </c>
      <c r="J1900">
        <v>34</v>
      </c>
      <c r="K1900">
        <v>48</v>
      </c>
      <c r="L1900">
        <v>48</v>
      </c>
      <c r="M1900">
        <v>40</v>
      </c>
      <c r="N1900">
        <v>36</v>
      </c>
      <c r="O1900">
        <f>SUM(Table1[[#This Row],[Maths A]:[Che]])</f>
        <v>172</v>
      </c>
    </row>
    <row r="1901" spans="1:15" x14ac:dyDescent="0.25">
      <c r="A1901" t="s">
        <v>520</v>
      </c>
      <c r="B1901" t="s">
        <v>521</v>
      </c>
      <c r="C1901" t="s">
        <v>4748</v>
      </c>
      <c r="D1901" t="s">
        <v>67</v>
      </c>
      <c r="E1901" t="s">
        <v>94</v>
      </c>
      <c r="F1901" t="str" cm="1">
        <f t="array" ref="F19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01" t="str">
        <f>IF(LEFT(Table1[[#This Row],[Section]],1)="C", "C-Batch", "Techno")</f>
        <v>C-Batch</v>
      </c>
      <c r="H1901" t="s">
        <v>4746</v>
      </c>
      <c r="I1901">
        <v>240</v>
      </c>
      <c r="J1901">
        <v>86</v>
      </c>
      <c r="K1901">
        <v>36</v>
      </c>
      <c r="L1901">
        <v>36</v>
      </c>
      <c r="M1901">
        <v>32</v>
      </c>
      <c r="N1901">
        <v>24</v>
      </c>
      <c r="O1901">
        <f>SUM(Table1[[#This Row],[Maths A]:[Che]])</f>
        <v>128</v>
      </c>
    </row>
    <row r="1902" spans="1:15" x14ac:dyDescent="0.25">
      <c r="A1902" t="s">
        <v>1480</v>
      </c>
      <c r="B1902" t="s">
        <v>1481</v>
      </c>
      <c r="C1902" t="s">
        <v>4748</v>
      </c>
      <c r="D1902" t="s">
        <v>67</v>
      </c>
      <c r="E1902" t="s">
        <v>17</v>
      </c>
      <c r="F1902" t="str" cm="1">
        <f t="array" ref="F19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02" t="str">
        <f>IF(LEFT(Table1[[#This Row],[Section]],1)="C", "C-Batch", "Techno")</f>
        <v>C-Batch</v>
      </c>
      <c r="H1902" t="s">
        <v>4746</v>
      </c>
      <c r="I1902">
        <v>240</v>
      </c>
      <c r="J1902">
        <v>28</v>
      </c>
      <c r="K1902">
        <v>52</v>
      </c>
      <c r="L1902">
        <v>52</v>
      </c>
      <c r="M1902">
        <v>48</v>
      </c>
      <c r="N1902">
        <v>24</v>
      </c>
      <c r="O1902">
        <f>SUM(Table1[[#This Row],[Maths A]:[Che]])</f>
        <v>176</v>
      </c>
    </row>
    <row r="1903" spans="1:15" x14ac:dyDescent="0.25">
      <c r="A1903" t="s">
        <v>1459</v>
      </c>
      <c r="B1903" t="s">
        <v>1460</v>
      </c>
      <c r="C1903" t="s">
        <v>4748</v>
      </c>
      <c r="D1903" t="s">
        <v>67</v>
      </c>
      <c r="E1903" t="s">
        <v>122</v>
      </c>
      <c r="F1903" t="str" cm="1">
        <f t="array" ref="F19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03" t="str">
        <f>IF(LEFT(Table1[[#This Row],[Section]],1)="C", "C-Batch", "Techno")</f>
        <v>Techno</v>
      </c>
      <c r="H1903" t="s">
        <v>4746</v>
      </c>
      <c r="I1903">
        <v>240</v>
      </c>
      <c r="J1903">
        <v>59</v>
      </c>
      <c r="K1903">
        <v>48</v>
      </c>
      <c r="L1903">
        <v>40</v>
      </c>
      <c r="M1903">
        <v>36</v>
      </c>
      <c r="N1903">
        <v>48</v>
      </c>
      <c r="O1903">
        <f>SUM(Table1[[#This Row],[Maths A]:[Che]])</f>
        <v>172</v>
      </c>
    </row>
    <row r="1904" spans="1:15" x14ac:dyDescent="0.25">
      <c r="A1904" t="s">
        <v>3466</v>
      </c>
      <c r="B1904" t="s">
        <v>3467</v>
      </c>
      <c r="C1904" t="s">
        <v>4748</v>
      </c>
      <c r="D1904" t="s">
        <v>15</v>
      </c>
      <c r="E1904" t="s">
        <v>122</v>
      </c>
      <c r="F1904" t="str" cm="1">
        <f t="array" ref="F19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04" t="str">
        <f>IF(LEFT(Table1[[#This Row],[Section]],1)="C", "C-Batch", "Techno")</f>
        <v>Techno</v>
      </c>
      <c r="H1904" t="s">
        <v>4746</v>
      </c>
      <c r="I1904">
        <v>240</v>
      </c>
      <c r="J1904">
        <v>34</v>
      </c>
      <c r="K1904">
        <v>36</v>
      </c>
      <c r="L1904">
        <v>44</v>
      </c>
      <c r="M1904">
        <v>36</v>
      </c>
      <c r="N1904">
        <v>24</v>
      </c>
      <c r="O1904">
        <f>SUM(Table1[[#This Row],[Maths A]:[Che]])</f>
        <v>140</v>
      </c>
    </row>
    <row r="1905" spans="1:15" x14ac:dyDescent="0.25">
      <c r="A1905" t="s">
        <v>1938</v>
      </c>
      <c r="B1905" t="s">
        <v>1939</v>
      </c>
      <c r="C1905" t="s">
        <v>4748</v>
      </c>
      <c r="D1905" t="s">
        <v>67</v>
      </c>
      <c r="E1905" t="s">
        <v>159</v>
      </c>
      <c r="F1905" t="str" cm="1">
        <f t="array" ref="F19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05" t="str">
        <f>IF(LEFT(Table1[[#This Row],[Section]],1)="C", "C-Batch", "Techno")</f>
        <v>C-Batch</v>
      </c>
      <c r="H1905" t="s">
        <v>4746</v>
      </c>
      <c r="I1905">
        <v>240</v>
      </c>
      <c r="J1905">
        <v>7</v>
      </c>
      <c r="K1905">
        <v>60</v>
      </c>
      <c r="L1905">
        <v>56</v>
      </c>
      <c r="M1905">
        <v>56</v>
      </c>
      <c r="N1905">
        <v>32</v>
      </c>
      <c r="O1905">
        <f>SUM(Table1[[#This Row],[Maths A]:[Che]])</f>
        <v>204</v>
      </c>
    </row>
    <row r="1906" spans="1:15" x14ac:dyDescent="0.25">
      <c r="A1906" t="s">
        <v>3913</v>
      </c>
      <c r="B1906" t="s">
        <v>3914</v>
      </c>
      <c r="C1906" t="s">
        <v>4748</v>
      </c>
      <c r="D1906" t="s">
        <v>15</v>
      </c>
      <c r="E1906" t="s">
        <v>233</v>
      </c>
      <c r="F1906" t="str" cm="1">
        <f t="array" ref="F19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06" t="str">
        <f>IF(LEFT(Table1[[#This Row],[Section]],1)="C", "C-Batch", "Techno")</f>
        <v>C-Batch</v>
      </c>
      <c r="H1906" t="s">
        <v>4746</v>
      </c>
      <c r="I1906">
        <v>240</v>
      </c>
      <c r="J1906">
        <v>36</v>
      </c>
      <c r="K1906">
        <v>44</v>
      </c>
      <c r="L1906">
        <v>44</v>
      </c>
      <c r="M1906">
        <v>32</v>
      </c>
      <c r="N1906">
        <v>48</v>
      </c>
      <c r="O1906">
        <f>SUM(Table1[[#This Row],[Maths A]:[Che]])</f>
        <v>168</v>
      </c>
    </row>
    <row r="1907" spans="1:15" x14ac:dyDescent="0.25">
      <c r="A1907" t="s">
        <v>294</v>
      </c>
      <c r="B1907" t="s">
        <v>295</v>
      </c>
      <c r="C1907" t="s">
        <v>4748</v>
      </c>
      <c r="D1907" t="s">
        <v>15</v>
      </c>
      <c r="E1907" t="s">
        <v>138</v>
      </c>
      <c r="F1907" t="str" cm="1">
        <f t="array" ref="F19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07" t="str">
        <f>IF(LEFT(Table1[[#This Row],[Section]],1)="C", "C-Batch", "Techno")</f>
        <v>C-Batch</v>
      </c>
      <c r="H1907" t="s">
        <v>4746</v>
      </c>
      <c r="I1907">
        <v>240</v>
      </c>
      <c r="J1907">
        <v>50</v>
      </c>
      <c r="K1907">
        <v>44</v>
      </c>
      <c r="L1907">
        <v>44</v>
      </c>
      <c r="M1907">
        <v>44</v>
      </c>
      <c r="N1907">
        <v>36</v>
      </c>
      <c r="O1907">
        <f>SUM(Table1[[#This Row],[Maths A]:[Che]])</f>
        <v>168</v>
      </c>
    </row>
    <row r="1908" spans="1:15" x14ac:dyDescent="0.25">
      <c r="A1908" t="s">
        <v>3844</v>
      </c>
      <c r="B1908" t="s">
        <v>1462</v>
      </c>
      <c r="C1908" t="s">
        <v>4748</v>
      </c>
      <c r="D1908" t="s">
        <v>15</v>
      </c>
      <c r="E1908" t="s">
        <v>373</v>
      </c>
      <c r="F1908" t="str" cm="1">
        <f t="array" ref="F19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08" t="str">
        <f>IF(LEFT(Table1[[#This Row],[Section]],1)="C", "C-Batch", "Techno")</f>
        <v>Techno</v>
      </c>
      <c r="H1908" t="s">
        <v>4746</v>
      </c>
      <c r="I1908">
        <v>240</v>
      </c>
      <c r="J1908">
        <v>26</v>
      </c>
      <c r="K1908">
        <v>52</v>
      </c>
      <c r="L1908">
        <v>48</v>
      </c>
      <c r="M1908">
        <v>48</v>
      </c>
      <c r="N1908">
        <v>32</v>
      </c>
      <c r="O1908">
        <f>SUM(Table1[[#This Row],[Maths A]:[Che]])</f>
        <v>180</v>
      </c>
    </row>
    <row r="1909" spans="1:15" x14ac:dyDescent="0.25">
      <c r="A1909" t="s">
        <v>3251</v>
      </c>
      <c r="B1909" t="s">
        <v>3252</v>
      </c>
      <c r="C1909" t="s">
        <v>4748</v>
      </c>
      <c r="D1909" t="s">
        <v>67</v>
      </c>
      <c r="E1909" t="s">
        <v>377</v>
      </c>
      <c r="F1909" t="str" cm="1">
        <f t="array" ref="F19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09" t="str">
        <f>IF(LEFT(Table1[[#This Row],[Section]],1)="C", "C-Batch", "Techno")</f>
        <v>C-Batch</v>
      </c>
      <c r="H1909" t="s">
        <v>4746</v>
      </c>
      <c r="I1909">
        <v>240</v>
      </c>
      <c r="J1909">
        <v>27</v>
      </c>
      <c r="K1909">
        <v>48</v>
      </c>
      <c r="L1909">
        <v>44</v>
      </c>
      <c r="M1909">
        <v>40</v>
      </c>
      <c r="N1909">
        <v>44</v>
      </c>
      <c r="O1909">
        <f>SUM(Table1[[#This Row],[Maths A]:[Che]])</f>
        <v>176</v>
      </c>
    </row>
    <row r="1910" spans="1:15" x14ac:dyDescent="0.25">
      <c r="A1910" t="s">
        <v>3801</v>
      </c>
      <c r="B1910" t="s">
        <v>3802</v>
      </c>
      <c r="C1910" t="s">
        <v>4748</v>
      </c>
      <c r="D1910" t="s">
        <v>67</v>
      </c>
      <c r="E1910" t="s">
        <v>69</v>
      </c>
      <c r="F1910" t="str" cm="1">
        <f t="array" ref="F19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10" t="str">
        <f>IF(LEFT(Table1[[#This Row],[Section]],1)="C", "C-Batch", "Techno")</f>
        <v>Techno</v>
      </c>
      <c r="H1910" t="s">
        <v>4746</v>
      </c>
      <c r="I1910">
        <v>240</v>
      </c>
      <c r="J1910">
        <v>39</v>
      </c>
      <c r="K1910">
        <v>44</v>
      </c>
      <c r="L1910">
        <v>48</v>
      </c>
      <c r="M1910">
        <v>36</v>
      </c>
      <c r="N1910">
        <v>48</v>
      </c>
      <c r="O1910">
        <f>SUM(Table1[[#This Row],[Maths A]:[Che]])</f>
        <v>176</v>
      </c>
    </row>
    <row r="1911" spans="1:15" x14ac:dyDescent="0.25">
      <c r="A1911" t="s">
        <v>4487</v>
      </c>
      <c r="B1911" t="s">
        <v>4488</v>
      </c>
      <c r="C1911" t="s">
        <v>4748</v>
      </c>
      <c r="D1911" t="s">
        <v>67</v>
      </c>
      <c r="E1911" t="s">
        <v>377</v>
      </c>
      <c r="F1911" t="str" cm="1">
        <f t="array" ref="F19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11" t="str">
        <f>IF(LEFT(Table1[[#This Row],[Section]],1)="C", "C-Batch", "Techno")</f>
        <v>C-Batch</v>
      </c>
      <c r="H1911" t="s">
        <v>4746</v>
      </c>
      <c r="I1911">
        <v>240</v>
      </c>
      <c r="J1911">
        <v>28</v>
      </c>
      <c r="K1911">
        <v>48</v>
      </c>
      <c r="L1911">
        <v>44</v>
      </c>
      <c r="M1911">
        <v>44</v>
      </c>
      <c r="N1911">
        <v>24</v>
      </c>
      <c r="O1911">
        <f>SUM(Table1[[#This Row],[Maths A]:[Che]])</f>
        <v>160</v>
      </c>
    </row>
    <row r="1912" spans="1:15" x14ac:dyDescent="0.25">
      <c r="A1912" t="s">
        <v>402</v>
      </c>
      <c r="B1912" t="s">
        <v>403</v>
      </c>
      <c r="C1912" t="s">
        <v>4748</v>
      </c>
      <c r="D1912" t="s">
        <v>15</v>
      </c>
      <c r="E1912" t="s">
        <v>394</v>
      </c>
      <c r="F1912" t="str" cm="1">
        <f t="array" ref="F19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12" t="str">
        <f>IF(LEFT(Table1[[#This Row],[Section]],1)="C", "C-Batch", "Techno")</f>
        <v>Techno</v>
      </c>
      <c r="H1912" t="s">
        <v>4746</v>
      </c>
      <c r="I1912">
        <v>240</v>
      </c>
      <c r="J1912">
        <v>4</v>
      </c>
      <c r="K1912">
        <v>56</v>
      </c>
      <c r="L1912">
        <v>60</v>
      </c>
      <c r="M1912">
        <v>60</v>
      </c>
      <c r="N1912">
        <v>48</v>
      </c>
      <c r="O1912">
        <f>SUM(Table1[[#This Row],[Maths A]:[Che]])</f>
        <v>224</v>
      </c>
    </row>
    <row r="1913" spans="1:15" x14ac:dyDescent="0.25">
      <c r="A1913" t="s">
        <v>750</v>
      </c>
      <c r="B1913" t="s">
        <v>751</v>
      </c>
      <c r="C1913" t="s">
        <v>4748</v>
      </c>
      <c r="D1913" t="s">
        <v>67</v>
      </c>
      <c r="E1913" t="s">
        <v>94</v>
      </c>
      <c r="F1913" t="str" cm="1">
        <f t="array" ref="F19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13" t="str">
        <f>IF(LEFT(Table1[[#This Row],[Section]],1)="C", "C-Batch", "Techno")</f>
        <v>C-Batch</v>
      </c>
      <c r="H1913" t="s">
        <v>4746</v>
      </c>
      <c r="I1913">
        <v>240</v>
      </c>
      <c r="J1913">
        <v>33</v>
      </c>
      <c r="K1913">
        <v>44</v>
      </c>
      <c r="L1913">
        <v>40</v>
      </c>
      <c r="M1913">
        <v>40</v>
      </c>
      <c r="N1913">
        <v>44</v>
      </c>
      <c r="O1913">
        <f>SUM(Table1[[#This Row],[Maths A]:[Che]])</f>
        <v>168</v>
      </c>
    </row>
    <row r="1914" spans="1:15" x14ac:dyDescent="0.25">
      <c r="A1914" t="s">
        <v>2621</v>
      </c>
      <c r="B1914" t="s">
        <v>2622</v>
      </c>
      <c r="C1914" t="s">
        <v>4748</v>
      </c>
      <c r="D1914" t="s">
        <v>15</v>
      </c>
      <c r="E1914" t="s">
        <v>122</v>
      </c>
      <c r="F1914" t="str" cm="1">
        <f t="array" ref="F19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14" t="str">
        <f>IF(LEFT(Table1[[#This Row],[Section]],1)="C", "C-Batch", "Techno")</f>
        <v>Techno</v>
      </c>
      <c r="H1914" t="s">
        <v>4746</v>
      </c>
      <c r="I1914">
        <v>240</v>
      </c>
      <c r="J1914">
        <v>15</v>
      </c>
      <c r="K1914">
        <v>48</v>
      </c>
      <c r="L1914">
        <v>44</v>
      </c>
      <c r="M1914">
        <v>44</v>
      </c>
      <c r="N1914">
        <v>16</v>
      </c>
      <c r="O1914">
        <f>SUM(Table1[[#This Row],[Maths A]:[Che]])</f>
        <v>152</v>
      </c>
    </row>
    <row r="1915" spans="1:15" x14ac:dyDescent="0.25">
      <c r="A1915" t="s">
        <v>1414</v>
      </c>
      <c r="B1915" t="s">
        <v>1415</v>
      </c>
      <c r="C1915" t="s">
        <v>4748</v>
      </c>
      <c r="D1915" t="s">
        <v>67</v>
      </c>
      <c r="E1915" t="s">
        <v>52</v>
      </c>
      <c r="F1915" t="str" cm="1">
        <f t="array" ref="F19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15" t="str">
        <f>IF(LEFT(Table1[[#This Row],[Section]],1)="C", "C-Batch", "Techno")</f>
        <v>Techno</v>
      </c>
      <c r="H1915" t="s">
        <v>4746</v>
      </c>
      <c r="I1915">
        <v>240</v>
      </c>
      <c r="J1915">
        <v>74</v>
      </c>
      <c r="K1915">
        <v>44</v>
      </c>
      <c r="L1915">
        <v>44</v>
      </c>
      <c r="M1915">
        <v>32</v>
      </c>
      <c r="N1915">
        <v>48</v>
      </c>
      <c r="O1915">
        <f>SUM(Table1[[#This Row],[Maths A]:[Che]])</f>
        <v>168</v>
      </c>
    </row>
    <row r="1916" spans="1:15" x14ac:dyDescent="0.25">
      <c r="A1916" t="s">
        <v>574</v>
      </c>
      <c r="B1916" t="s">
        <v>426</v>
      </c>
      <c r="C1916" t="s">
        <v>4748</v>
      </c>
      <c r="D1916" t="s">
        <v>15</v>
      </c>
      <c r="E1916" t="s">
        <v>17</v>
      </c>
      <c r="F1916" t="str" cm="1">
        <f t="array" ref="F19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16" t="str">
        <f>IF(LEFT(Table1[[#This Row],[Section]],1)="C", "C-Batch", "Techno")</f>
        <v>C-Batch</v>
      </c>
      <c r="H1916" t="s">
        <v>4746</v>
      </c>
      <c r="I1916">
        <v>240</v>
      </c>
      <c r="J1916">
        <v>35</v>
      </c>
      <c r="K1916">
        <v>48</v>
      </c>
      <c r="L1916">
        <v>40</v>
      </c>
      <c r="M1916">
        <v>36</v>
      </c>
      <c r="N1916">
        <v>28</v>
      </c>
      <c r="O1916">
        <f>SUM(Table1[[#This Row],[Maths A]:[Che]])</f>
        <v>152</v>
      </c>
    </row>
    <row r="1917" spans="1:15" x14ac:dyDescent="0.25">
      <c r="A1917" t="s">
        <v>3018</v>
      </c>
      <c r="B1917" t="s">
        <v>3019</v>
      </c>
      <c r="C1917" t="s">
        <v>4748</v>
      </c>
      <c r="D1917" t="s">
        <v>15</v>
      </c>
      <c r="E1917" t="s">
        <v>373</v>
      </c>
      <c r="F1917" t="str" cm="1">
        <f t="array" ref="F19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17" t="str">
        <f>IF(LEFT(Table1[[#This Row],[Section]],1)="C", "C-Batch", "Techno")</f>
        <v>Techno</v>
      </c>
      <c r="H1917" t="s">
        <v>4746</v>
      </c>
      <c r="I1917">
        <v>240</v>
      </c>
      <c r="J1917">
        <v>49</v>
      </c>
      <c r="K1917">
        <v>40</v>
      </c>
      <c r="L1917">
        <v>40</v>
      </c>
      <c r="M1917">
        <v>40</v>
      </c>
      <c r="N1917">
        <v>28</v>
      </c>
      <c r="O1917">
        <f>SUM(Table1[[#This Row],[Maths A]:[Che]])</f>
        <v>148</v>
      </c>
    </row>
    <row r="1918" spans="1:15" x14ac:dyDescent="0.25">
      <c r="A1918" t="s">
        <v>3855</v>
      </c>
      <c r="B1918" t="s">
        <v>3856</v>
      </c>
      <c r="C1918" t="s">
        <v>4748</v>
      </c>
      <c r="D1918" t="s">
        <v>15</v>
      </c>
      <c r="E1918" t="s">
        <v>472</v>
      </c>
      <c r="F1918" t="str" cm="1">
        <f t="array" ref="F19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18" t="str">
        <f>IF(LEFT(Table1[[#This Row],[Section]],1)="C", "C-Batch", "Techno")</f>
        <v>Techno</v>
      </c>
      <c r="H1918" t="s">
        <v>4746</v>
      </c>
      <c r="I1918">
        <v>240</v>
      </c>
      <c r="J1918">
        <v>1</v>
      </c>
      <c r="K1918">
        <v>56</v>
      </c>
      <c r="L1918">
        <v>60</v>
      </c>
      <c r="M1918">
        <v>56</v>
      </c>
      <c r="N1918">
        <v>20</v>
      </c>
      <c r="O1918">
        <f>SUM(Table1[[#This Row],[Maths A]:[Che]])</f>
        <v>192</v>
      </c>
    </row>
    <row r="1919" spans="1:15" x14ac:dyDescent="0.25">
      <c r="A1919" t="s">
        <v>423</v>
      </c>
      <c r="B1919" t="s">
        <v>424</v>
      </c>
      <c r="C1919" t="s">
        <v>4748</v>
      </c>
      <c r="D1919" t="s">
        <v>67</v>
      </c>
      <c r="E1919" t="s">
        <v>52</v>
      </c>
      <c r="F1919" t="str" cm="1">
        <f t="array" ref="F19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19" t="str">
        <f>IF(LEFT(Table1[[#This Row],[Section]],1)="C", "C-Batch", "Techno")</f>
        <v>Techno</v>
      </c>
      <c r="H1919" t="s">
        <v>4746</v>
      </c>
      <c r="I1919">
        <v>240</v>
      </c>
      <c r="J1919">
        <v>20</v>
      </c>
      <c r="K1919">
        <v>48</v>
      </c>
      <c r="L1919">
        <v>44</v>
      </c>
      <c r="M1919">
        <v>40</v>
      </c>
      <c r="N1919">
        <v>52</v>
      </c>
      <c r="O1919">
        <f>SUM(Table1[[#This Row],[Maths A]:[Che]])</f>
        <v>184</v>
      </c>
    </row>
    <row r="1920" spans="1:15" x14ac:dyDescent="0.25">
      <c r="A1920" t="s">
        <v>3401</v>
      </c>
      <c r="B1920" t="s">
        <v>3402</v>
      </c>
      <c r="C1920" t="s">
        <v>4748</v>
      </c>
      <c r="D1920" t="s">
        <v>15</v>
      </c>
      <c r="E1920" t="s">
        <v>52</v>
      </c>
      <c r="F1920" t="str" cm="1">
        <f t="array" ref="F19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20" t="str">
        <f>IF(LEFT(Table1[[#This Row],[Section]],1)="C", "C-Batch", "Techno")</f>
        <v>Techno</v>
      </c>
      <c r="H1920" t="s">
        <v>4746</v>
      </c>
      <c r="I1920">
        <v>240</v>
      </c>
      <c r="J1920">
        <v>9</v>
      </c>
      <c r="K1920">
        <v>60</v>
      </c>
      <c r="L1920">
        <v>60</v>
      </c>
      <c r="M1920">
        <v>52</v>
      </c>
      <c r="N1920">
        <v>44</v>
      </c>
      <c r="O1920">
        <f>SUM(Table1[[#This Row],[Maths A]:[Che]])</f>
        <v>216</v>
      </c>
    </row>
    <row r="1921" spans="1:15" x14ac:dyDescent="0.25">
      <c r="A1921" t="s">
        <v>2711</v>
      </c>
      <c r="B1921" t="s">
        <v>2712</v>
      </c>
      <c r="C1921" t="s">
        <v>4748</v>
      </c>
      <c r="D1921" t="s">
        <v>67</v>
      </c>
      <c r="E1921" t="s">
        <v>69</v>
      </c>
      <c r="F1921" t="str" cm="1">
        <f t="array" ref="F19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21" t="str">
        <f>IF(LEFT(Table1[[#This Row],[Section]],1)="C", "C-Batch", "Techno")</f>
        <v>Techno</v>
      </c>
      <c r="H1921" t="s">
        <v>4746</v>
      </c>
      <c r="I1921">
        <v>240</v>
      </c>
      <c r="J1921">
        <v>93</v>
      </c>
      <c r="K1921">
        <v>44</v>
      </c>
      <c r="L1921">
        <v>48</v>
      </c>
      <c r="M1921">
        <v>36</v>
      </c>
      <c r="N1921">
        <v>44</v>
      </c>
      <c r="O1921">
        <f>SUM(Table1[[#This Row],[Maths A]:[Che]])</f>
        <v>172</v>
      </c>
    </row>
    <row r="1922" spans="1:15" x14ac:dyDescent="0.25">
      <c r="A1922" t="s">
        <v>1517</v>
      </c>
      <c r="B1922" t="s">
        <v>1518</v>
      </c>
      <c r="C1922" t="s">
        <v>4748</v>
      </c>
      <c r="D1922" t="s">
        <v>67</v>
      </c>
      <c r="E1922" t="s">
        <v>435</v>
      </c>
      <c r="F1922" t="str" cm="1">
        <f t="array" ref="F19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22" t="str">
        <f>IF(LEFT(Table1[[#This Row],[Section]],1)="C", "C-Batch", "Techno")</f>
        <v>Techno</v>
      </c>
      <c r="H1922" t="s">
        <v>4746</v>
      </c>
      <c r="I1922">
        <v>240</v>
      </c>
      <c r="J1922">
        <v>69</v>
      </c>
      <c r="K1922">
        <v>48</v>
      </c>
      <c r="L1922">
        <v>44</v>
      </c>
      <c r="M1922">
        <v>36</v>
      </c>
      <c r="N1922">
        <v>52</v>
      </c>
      <c r="O1922">
        <f>SUM(Table1[[#This Row],[Maths A]:[Che]])</f>
        <v>180</v>
      </c>
    </row>
    <row r="1923" spans="1:15" x14ac:dyDescent="0.25">
      <c r="A1923" t="s">
        <v>3229</v>
      </c>
      <c r="B1923" t="s">
        <v>3230</v>
      </c>
      <c r="C1923" t="s">
        <v>4748</v>
      </c>
      <c r="D1923" t="s">
        <v>67</v>
      </c>
      <c r="E1923" t="s">
        <v>282</v>
      </c>
      <c r="F1923" t="str" cm="1">
        <f t="array" ref="F19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23" t="str">
        <f>IF(LEFT(Table1[[#This Row],[Section]],1)="C", "C-Batch", "Techno")</f>
        <v>Techno</v>
      </c>
      <c r="H1923" t="s">
        <v>4746</v>
      </c>
      <c r="I1923">
        <v>240</v>
      </c>
      <c r="J1923">
        <v>80</v>
      </c>
      <c r="K1923">
        <v>44</v>
      </c>
      <c r="L1923">
        <v>40</v>
      </c>
      <c r="M1923">
        <v>36</v>
      </c>
      <c r="N1923">
        <v>28</v>
      </c>
      <c r="O1923">
        <f>SUM(Table1[[#This Row],[Maths A]:[Che]])</f>
        <v>148</v>
      </c>
    </row>
    <row r="1924" spans="1:15" x14ac:dyDescent="0.25">
      <c r="A1924" t="s">
        <v>4659</v>
      </c>
      <c r="B1924" t="s">
        <v>4660</v>
      </c>
      <c r="C1924" t="s">
        <v>4748</v>
      </c>
      <c r="D1924" t="s">
        <v>67</v>
      </c>
      <c r="E1924" t="s">
        <v>394</v>
      </c>
      <c r="F1924" t="str" cm="1">
        <f t="array" ref="F19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24" t="str">
        <f>IF(LEFT(Table1[[#This Row],[Section]],1)="C", "C-Batch", "Techno")</f>
        <v>Techno</v>
      </c>
      <c r="H1924" t="s">
        <v>4746</v>
      </c>
      <c r="I1924">
        <v>240</v>
      </c>
      <c r="J1924">
        <v>81</v>
      </c>
      <c r="K1924">
        <v>40</v>
      </c>
      <c r="L1924">
        <v>44</v>
      </c>
      <c r="M1924">
        <v>32</v>
      </c>
      <c r="N1924">
        <v>24</v>
      </c>
      <c r="O1924">
        <f>SUM(Table1[[#This Row],[Maths A]:[Che]])</f>
        <v>140</v>
      </c>
    </row>
    <row r="1925" spans="1:15" x14ac:dyDescent="0.25">
      <c r="A1925" t="s">
        <v>1503</v>
      </c>
      <c r="B1925" t="s">
        <v>1504</v>
      </c>
      <c r="C1925" t="s">
        <v>4748</v>
      </c>
      <c r="D1925" t="s">
        <v>15</v>
      </c>
      <c r="E1925" t="s">
        <v>167</v>
      </c>
      <c r="F1925" t="str" cm="1">
        <f t="array" ref="F19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25" t="str">
        <f>IF(LEFT(Table1[[#This Row],[Section]],1)="C", "C-Batch", "Techno")</f>
        <v>Techno</v>
      </c>
      <c r="H1925" t="s">
        <v>4746</v>
      </c>
      <c r="I1925">
        <v>240</v>
      </c>
      <c r="J1925">
        <v>39</v>
      </c>
      <c r="K1925">
        <v>44</v>
      </c>
      <c r="L1925">
        <v>48</v>
      </c>
      <c r="M1925">
        <v>40</v>
      </c>
      <c r="N1925">
        <v>28</v>
      </c>
      <c r="O1925">
        <f>SUM(Table1[[#This Row],[Maths A]:[Che]])</f>
        <v>160</v>
      </c>
    </row>
    <row r="1926" spans="1:15" x14ac:dyDescent="0.25">
      <c r="A1926" t="s">
        <v>622</v>
      </c>
      <c r="B1926" t="s">
        <v>623</v>
      </c>
      <c r="C1926" t="s">
        <v>4748</v>
      </c>
      <c r="D1926" t="s">
        <v>15</v>
      </c>
      <c r="E1926" t="s">
        <v>377</v>
      </c>
      <c r="F1926" t="str" cm="1">
        <f t="array" ref="F19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26" t="str">
        <f>IF(LEFT(Table1[[#This Row],[Section]],1)="C", "C-Batch", "Techno")</f>
        <v>C-Batch</v>
      </c>
      <c r="H1926" t="s">
        <v>4746</v>
      </c>
      <c r="I1926">
        <v>240</v>
      </c>
      <c r="J1926">
        <v>31</v>
      </c>
      <c r="K1926">
        <v>44</v>
      </c>
      <c r="L1926">
        <v>48</v>
      </c>
      <c r="M1926">
        <v>32</v>
      </c>
      <c r="N1926">
        <v>32</v>
      </c>
      <c r="O1926">
        <f>SUM(Table1[[#This Row],[Maths A]:[Che]])</f>
        <v>156</v>
      </c>
    </row>
    <row r="1927" spans="1:15" x14ac:dyDescent="0.25">
      <c r="A1927" t="s">
        <v>1233</v>
      </c>
      <c r="B1927" t="s">
        <v>1234</v>
      </c>
      <c r="C1927" t="s">
        <v>4748</v>
      </c>
      <c r="D1927" t="s">
        <v>67</v>
      </c>
      <c r="E1927" t="s">
        <v>435</v>
      </c>
      <c r="F1927" t="str" cm="1">
        <f t="array" ref="F19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27" t="str">
        <f>IF(LEFT(Table1[[#This Row],[Section]],1)="C", "C-Batch", "Techno")</f>
        <v>Techno</v>
      </c>
      <c r="H1927" t="s">
        <v>4746</v>
      </c>
      <c r="I1927">
        <v>240</v>
      </c>
      <c r="J1927">
        <v>74</v>
      </c>
      <c r="K1927">
        <v>48</v>
      </c>
      <c r="L1927">
        <v>36</v>
      </c>
      <c r="M1927">
        <v>36</v>
      </c>
      <c r="N1927">
        <v>52</v>
      </c>
      <c r="O1927">
        <f>SUM(Table1[[#This Row],[Maths A]:[Che]])</f>
        <v>172</v>
      </c>
    </row>
    <row r="1928" spans="1:15" x14ac:dyDescent="0.25">
      <c r="A1928" t="s">
        <v>2570</v>
      </c>
      <c r="B1928" t="s">
        <v>2571</v>
      </c>
      <c r="C1928" t="s">
        <v>4748</v>
      </c>
      <c r="D1928" t="s">
        <v>15</v>
      </c>
      <c r="E1928" t="s">
        <v>260</v>
      </c>
      <c r="F1928" t="str" cm="1">
        <f t="array" ref="F19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28" t="str">
        <f>IF(LEFT(Table1[[#This Row],[Section]],1)="C", "C-Batch", "Techno")</f>
        <v>C-Batch</v>
      </c>
      <c r="H1928" t="s">
        <v>4746</v>
      </c>
      <c r="I1928">
        <v>240</v>
      </c>
      <c r="J1928">
        <v>81</v>
      </c>
      <c r="K1928">
        <v>48</v>
      </c>
      <c r="L1928">
        <v>48</v>
      </c>
      <c r="M1928">
        <v>32</v>
      </c>
      <c r="N1928">
        <v>32</v>
      </c>
      <c r="O1928">
        <f>SUM(Table1[[#This Row],[Maths A]:[Che]])</f>
        <v>160</v>
      </c>
    </row>
    <row r="1929" spans="1:15" x14ac:dyDescent="0.25">
      <c r="A1929" t="s">
        <v>1636</v>
      </c>
      <c r="B1929" t="s">
        <v>1637</v>
      </c>
      <c r="C1929" t="s">
        <v>4748</v>
      </c>
      <c r="D1929" t="s">
        <v>15</v>
      </c>
      <c r="E1929" t="s">
        <v>167</v>
      </c>
      <c r="F1929" t="str" cm="1">
        <f t="array" ref="F19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29" t="str">
        <f>IF(LEFT(Table1[[#This Row],[Section]],1)="C", "C-Batch", "Techno")</f>
        <v>Techno</v>
      </c>
      <c r="H1929" t="s">
        <v>4746</v>
      </c>
      <c r="I1929">
        <v>240</v>
      </c>
      <c r="J1929">
        <v>45</v>
      </c>
      <c r="K1929">
        <v>44</v>
      </c>
      <c r="L1929">
        <v>40</v>
      </c>
      <c r="M1929">
        <v>36</v>
      </c>
      <c r="N1929">
        <v>44</v>
      </c>
      <c r="O1929">
        <f>SUM(Table1[[#This Row],[Maths A]:[Che]])</f>
        <v>164</v>
      </c>
    </row>
    <row r="1930" spans="1:15" x14ac:dyDescent="0.25">
      <c r="A1930" t="s">
        <v>2238</v>
      </c>
      <c r="B1930" t="s">
        <v>2239</v>
      </c>
      <c r="C1930" t="s">
        <v>4748</v>
      </c>
      <c r="D1930" t="s">
        <v>15</v>
      </c>
      <c r="E1930" t="s">
        <v>52</v>
      </c>
      <c r="F1930" t="str" cm="1">
        <f t="array" ref="F19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30" t="str">
        <f>IF(LEFT(Table1[[#This Row],[Section]],1)="C", "C-Batch", "Techno")</f>
        <v>Techno</v>
      </c>
      <c r="H1930" t="s">
        <v>4746</v>
      </c>
      <c r="I1930">
        <v>240</v>
      </c>
      <c r="J1930">
        <v>34</v>
      </c>
      <c r="K1930">
        <v>40</v>
      </c>
      <c r="L1930">
        <v>48</v>
      </c>
      <c r="M1930">
        <v>36</v>
      </c>
      <c r="N1930">
        <v>40</v>
      </c>
      <c r="O1930">
        <f>SUM(Table1[[#This Row],[Maths A]:[Che]])</f>
        <v>164</v>
      </c>
    </row>
    <row r="1931" spans="1:15" x14ac:dyDescent="0.25">
      <c r="A1931" t="s">
        <v>1224</v>
      </c>
      <c r="B1931" t="s">
        <v>1225</v>
      </c>
      <c r="C1931" t="s">
        <v>4748</v>
      </c>
      <c r="D1931" t="s">
        <v>67</v>
      </c>
      <c r="E1931" t="s">
        <v>483</v>
      </c>
      <c r="F1931" t="str" cm="1">
        <f t="array" ref="F19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31" t="str">
        <f>IF(LEFT(Table1[[#This Row],[Section]],1)="C", "C-Batch", "Techno")</f>
        <v>C-Batch</v>
      </c>
      <c r="H1931" t="s">
        <v>4746</v>
      </c>
      <c r="I1931">
        <v>240</v>
      </c>
      <c r="J1931">
        <v>22</v>
      </c>
      <c r="K1931">
        <v>44</v>
      </c>
      <c r="L1931">
        <v>52</v>
      </c>
      <c r="M1931">
        <v>44</v>
      </c>
      <c r="N1931">
        <v>28</v>
      </c>
      <c r="O1931">
        <f>SUM(Table1[[#This Row],[Maths A]:[Che]])</f>
        <v>168</v>
      </c>
    </row>
    <row r="1932" spans="1:15" x14ac:dyDescent="0.25">
      <c r="A1932" t="s">
        <v>2803</v>
      </c>
      <c r="B1932" t="s">
        <v>2804</v>
      </c>
      <c r="C1932" t="s">
        <v>4748</v>
      </c>
      <c r="D1932" t="s">
        <v>67</v>
      </c>
      <c r="E1932" t="s">
        <v>85</v>
      </c>
      <c r="F1932" t="str" cm="1">
        <f t="array" ref="F19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32" t="str">
        <f>IF(LEFT(Table1[[#This Row],[Section]],1)="C", "C-Batch", "Techno")</f>
        <v>Techno</v>
      </c>
      <c r="H1932" t="s">
        <v>4746</v>
      </c>
      <c r="I1932">
        <v>240</v>
      </c>
      <c r="J1932">
        <v>15</v>
      </c>
      <c r="K1932">
        <v>48</v>
      </c>
      <c r="L1932">
        <v>52</v>
      </c>
      <c r="M1932">
        <v>44</v>
      </c>
      <c r="N1932">
        <v>48</v>
      </c>
      <c r="O1932">
        <f>SUM(Table1[[#This Row],[Maths A]:[Che]])</f>
        <v>192</v>
      </c>
    </row>
    <row r="1933" spans="1:15" x14ac:dyDescent="0.25">
      <c r="A1933" t="s">
        <v>2319</v>
      </c>
      <c r="B1933" t="s">
        <v>2320</v>
      </c>
      <c r="C1933" t="s">
        <v>4748</v>
      </c>
      <c r="D1933" t="s">
        <v>15</v>
      </c>
      <c r="E1933" t="s">
        <v>122</v>
      </c>
      <c r="F1933" t="str" cm="1">
        <f t="array" ref="F19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33" t="str">
        <f>IF(LEFT(Table1[[#This Row],[Section]],1)="C", "C-Batch", "Techno")</f>
        <v>Techno</v>
      </c>
      <c r="H1933" t="s">
        <v>4746</v>
      </c>
      <c r="I1933">
        <v>240</v>
      </c>
      <c r="J1933">
        <v>38</v>
      </c>
      <c r="K1933">
        <v>40</v>
      </c>
      <c r="L1933">
        <v>40</v>
      </c>
      <c r="M1933">
        <v>36</v>
      </c>
      <c r="N1933">
        <v>48</v>
      </c>
      <c r="O1933">
        <f>SUM(Table1[[#This Row],[Maths A]:[Che]])</f>
        <v>164</v>
      </c>
    </row>
    <row r="1934" spans="1:15" x14ac:dyDescent="0.25">
      <c r="A1934" t="s">
        <v>443</v>
      </c>
      <c r="B1934" t="s">
        <v>444</v>
      </c>
      <c r="C1934" t="s">
        <v>4748</v>
      </c>
      <c r="D1934" t="s">
        <v>15</v>
      </c>
      <c r="E1934" t="s">
        <v>377</v>
      </c>
      <c r="F1934" t="str" cm="1">
        <f t="array" ref="F19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34" t="str">
        <f>IF(LEFT(Table1[[#This Row],[Section]],1)="C", "C-Batch", "Techno")</f>
        <v>C-Batch</v>
      </c>
      <c r="H1934" t="s">
        <v>4746</v>
      </c>
      <c r="I1934">
        <v>240</v>
      </c>
      <c r="J1934">
        <v>58</v>
      </c>
      <c r="K1934">
        <v>48</v>
      </c>
      <c r="L1934">
        <v>40</v>
      </c>
      <c r="M1934">
        <v>36</v>
      </c>
      <c r="N1934">
        <v>40</v>
      </c>
      <c r="O1934">
        <f>SUM(Table1[[#This Row],[Maths A]:[Che]])</f>
        <v>164</v>
      </c>
    </row>
    <row r="1935" spans="1:15" x14ac:dyDescent="0.25">
      <c r="A1935" t="s">
        <v>327</v>
      </c>
      <c r="B1935" t="s">
        <v>328</v>
      </c>
      <c r="C1935" t="s">
        <v>4748</v>
      </c>
      <c r="D1935" t="s">
        <v>67</v>
      </c>
      <c r="E1935" t="s">
        <v>115</v>
      </c>
      <c r="F1935" t="str" cm="1">
        <f t="array" ref="F19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35" t="str">
        <f>IF(LEFT(Table1[[#This Row],[Section]],1)="C", "C-Batch", "Techno")</f>
        <v>C-Batch</v>
      </c>
      <c r="H1935" t="s">
        <v>4746</v>
      </c>
      <c r="I1935">
        <v>240</v>
      </c>
      <c r="J1935">
        <v>57</v>
      </c>
      <c r="K1935">
        <v>44</v>
      </c>
      <c r="L1935">
        <v>36</v>
      </c>
      <c r="M1935">
        <v>32</v>
      </c>
      <c r="N1935">
        <v>24</v>
      </c>
      <c r="O1935">
        <f>SUM(Table1[[#This Row],[Maths A]:[Che]])</f>
        <v>136</v>
      </c>
    </row>
    <row r="1936" spans="1:15" x14ac:dyDescent="0.25">
      <c r="A1936" t="s">
        <v>3353</v>
      </c>
      <c r="B1936" t="s">
        <v>3354</v>
      </c>
      <c r="C1936" t="s">
        <v>4748</v>
      </c>
      <c r="D1936" t="s">
        <v>15</v>
      </c>
      <c r="E1936" t="s">
        <v>85</v>
      </c>
      <c r="F1936" t="str" cm="1">
        <f t="array" ref="F19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36" t="str">
        <f>IF(LEFT(Table1[[#This Row],[Section]],1)="C", "C-Batch", "Techno")</f>
        <v>Techno</v>
      </c>
      <c r="H1936" t="s">
        <v>4746</v>
      </c>
      <c r="I1936">
        <v>240</v>
      </c>
      <c r="J1936">
        <v>84</v>
      </c>
      <c r="K1936">
        <v>48</v>
      </c>
      <c r="L1936">
        <v>48</v>
      </c>
      <c r="M1936">
        <v>40</v>
      </c>
      <c r="N1936">
        <v>36</v>
      </c>
      <c r="O1936">
        <f>SUM(Table1[[#This Row],[Maths A]:[Che]])</f>
        <v>172</v>
      </c>
    </row>
    <row r="1937" spans="1:15" x14ac:dyDescent="0.25">
      <c r="A1937" t="s">
        <v>2978</v>
      </c>
      <c r="B1937" t="s">
        <v>2979</v>
      </c>
      <c r="C1937" t="s">
        <v>4748</v>
      </c>
      <c r="D1937" t="s">
        <v>67</v>
      </c>
      <c r="E1937" t="s">
        <v>122</v>
      </c>
      <c r="F1937" t="str" cm="1">
        <f t="array" ref="F19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37" t="str">
        <f>IF(LEFT(Table1[[#This Row],[Section]],1)="C", "C-Batch", "Techno")</f>
        <v>Techno</v>
      </c>
      <c r="H1937" t="s">
        <v>4746</v>
      </c>
      <c r="I1937">
        <v>240</v>
      </c>
      <c r="J1937">
        <v>18</v>
      </c>
      <c r="K1937">
        <v>44</v>
      </c>
      <c r="L1937">
        <v>52</v>
      </c>
      <c r="M1937">
        <v>48</v>
      </c>
      <c r="N1937">
        <v>40</v>
      </c>
      <c r="O1937">
        <f>SUM(Table1[[#This Row],[Maths A]:[Che]])</f>
        <v>184</v>
      </c>
    </row>
    <row r="1938" spans="1:15" x14ac:dyDescent="0.25">
      <c r="A1938" t="s">
        <v>2021</v>
      </c>
      <c r="B1938" t="s">
        <v>2022</v>
      </c>
      <c r="C1938" t="s">
        <v>4748</v>
      </c>
      <c r="D1938" t="s">
        <v>67</v>
      </c>
      <c r="E1938" t="s">
        <v>122</v>
      </c>
      <c r="F1938" t="str" cm="1">
        <f t="array" ref="F19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38" t="str">
        <f>IF(LEFT(Table1[[#This Row],[Section]],1)="C", "C-Batch", "Techno")</f>
        <v>Techno</v>
      </c>
      <c r="H1938" t="s">
        <v>4746</v>
      </c>
      <c r="I1938">
        <v>240</v>
      </c>
      <c r="J1938">
        <v>49</v>
      </c>
      <c r="K1938">
        <v>44</v>
      </c>
      <c r="L1938">
        <v>48</v>
      </c>
      <c r="M1938">
        <v>32</v>
      </c>
      <c r="N1938">
        <v>44</v>
      </c>
      <c r="O1938">
        <f>SUM(Table1[[#This Row],[Maths A]:[Che]])</f>
        <v>168</v>
      </c>
    </row>
    <row r="1939" spans="1:15" x14ac:dyDescent="0.25">
      <c r="A1939" t="s">
        <v>4448</v>
      </c>
      <c r="B1939" t="s">
        <v>4449</v>
      </c>
      <c r="C1939" t="s">
        <v>4748</v>
      </c>
      <c r="D1939" t="s">
        <v>15</v>
      </c>
      <c r="E1939" t="s">
        <v>77</v>
      </c>
      <c r="F1939" t="str" cm="1">
        <f t="array" ref="F19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39" t="str">
        <f>IF(LEFT(Table1[[#This Row],[Section]],1)="C", "C-Batch", "Techno")</f>
        <v>Techno</v>
      </c>
      <c r="H1939" t="s">
        <v>4746</v>
      </c>
      <c r="I1939">
        <v>240</v>
      </c>
      <c r="J1939">
        <v>66</v>
      </c>
      <c r="K1939">
        <v>44</v>
      </c>
      <c r="L1939">
        <v>40</v>
      </c>
      <c r="M1939">
        <v>44</v>
      </c>
      <c r="N1939">
        <v>20</v>
      </c>
      <c r="O1939">
        <f>SUM(Table1[[#This Row],[Maths A]:[Che]])</f>
        <v>148</v>
      </c>
    </row>
    <row r="1940" spans="1:15" x14ac:dyDescent="0.25">
      <c r="A1940" t="s">
        <v>1206</v>
      </c>
      <c r="B1940" t="s">
        <v>330</v>
      </c>
      <c r="C1940" t="s">
        <v>4748</v>
      </c>
      <c r="D1940" t="s">
        <v>15</v>
      </c>
      <c r="E1940" t="s">
        <v>282</v>
      </c>
      <c r="F1940" t="str" cm="1">
        <f t="array" ref="F19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40" t="str">
        <f>IF(LEFT(Table1[[#This Row],[Section]],1)="C", "C-Batch", "Techno")</f>
        <v>Techno</v>
      </c>
      <c r="H1940" t="s">
        <v>4746</v>
      </c>
      <c r="I1940">
        <v>240</v>
      </c>
      <c r="J1940">
        <v>58</v>
      </c>
      <c r="K1940">
        <v>36</v>
      </c>
      <c r="L1940">
        <v>40</v>
      </c>
      <c r="M1940">
        <v>36</v>
      </c>
      <c r="N1940">
        <v>36</v>
      </c>
      <c r="O1940">
        <f>SUM(Table1[[#This Row],[Maths A]:[Che]])</f>
        <v>148</v>
      </c>
    </row>
    <row r="1941" spans="1:15" x14ac:dyDescent="0.25">
      <c r="A1941" t="s">
        <v>2885</v>
      </c>
      <c r="B1941" t="s">
        <v>2886</v>
      </c>
      <c r="C1941" t="s">
        <v>4748</v>
      </c>
      <c r="D1941" t="s">
        <v>15</v>
      </c>
      <c r="E1941" t="s">
        <v>159</v>
      </c>
      <c r="F1941" t="str" cm="1">
        <f t="array" ref="F19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41" t="str">
        <f>IF(LEFT(Table1[[#This Row],[Section]],1)="C", "C-Batch", "Techno")</f>
        <v>C-Batch</v>
      </c>
      <c r="H1941" t="s">
        <v>4746</v>
      </c>
      <c r="I1941">
        <v>240</v>
      </c>
      <c r="J1941">
        <v>49</v>
      </c>
      <c r="K1941">
        <v>48</v>
      </c>
      <c r="L1941">
        <v>40</v>
      </c>
      <c r="M1941">
        <v>40</v>
      </c>
      <c r="N1941">
        <v>36</v>
      </c>
      <c r="O1941">
        <f>SUM(Table1[[#This Row],[Maths A]:[Che]])</f>
        <v>164</v>
      </c>
    </row>
    <row r="1942" spans="1:15" x14ac:dyDescent="0.25">
      <c r="A1942" t="s">
        <v>1527</v>
      </c>
      <c r="B1942" t="s">
        <v>1528</v>
      </c>
      <c r="C1942" t="s">
        <v>4748</v>
      </c>
      <c r="D1942" t="s">
        <v>67</v>
      </c>
      <c r="E1942" t="s">
        <v>115</v>
      </c>
      <c r="F1942" t="str" cm="1">
        <f t="array" ref="F19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42" t="str">
        <f>IF(LEFT(Table1[[#This Row],[Section]],1)="C", "C-Batch", "Techno")</f>
        <v>C-Batch</v>
      </c>
      <c r="H1942" t="s">
        <v>4746</v>
      </c>
      <c r="I1942">
        <v>240</v>
      </c>
      <c r="J1942">
        <v>96</v>
      </c>
      <c r="K1942">
        <v>40</v>
      </c>
      <c r="L1942">
        <v>48</v>
      </c>
      <c r="M1942">
        <v>36</v>
      </c>
      <c r="N1942">
        <v>16</v>
      </c>
      <c r="O1942">
        <f>SUM(Table1[[#This Row],[Maths A]:[Che]])</f>
        <v>140</v>
      </c>
    </row>
    <row r="1943" spans="1:15" x14ac:dyDescent="0.25">
      <c r="A1943" t="s">
        <v>2143</v>
      </c>
      <c r="B1943" t="s">
        <v>1209</v>
      </c>
      <c r="C1943" t="s">
        <v>4748</v>
      </c>
      <c r="D1943" t="s">
        <v>67</v>
      </c>
      <c r="E1943" t="s">
        <v>233</v>
      </c>
      <c r="F1943" t="str" cm="1">
        <f t="array" ref="F19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43" t="str">
        <f>IF(LEFT(Table1[[#This Row],[Section]],1)="C", "C-Batch", "Techno")</f>
        <v>C-Batch</v>
      </c>
      <c r="H1943" t="s">
        <v>4746</v>
      </c>
      <c r="I1943">
        <v>240</v>
      </c>
      <c r="J1943">
        <v>18</v>
      </c>
      <c r="K1943">
        <v>48</v>
      </c>
      <c r="L1943">
        <v>44</v>
      </c>
      <c r="M1943">
        <v>44</v>
      </c>
      <c r="N1943">
        <v>32</v>
      </c>
      <c r="O1943">
        <f>SUM(Table1[[#This Row],[Maths A]:[Che]])</f>
        <v>168</v>
      </c>
    </row>
    <row r="1944" spans="1:15" x14ac:dyDescent="0.25">
      <c r="A1944" t="s">
        <v>2043</v>
      </c>
      <c r="B1944" t="s">
        <v>2044</v>
      </c>
      <c r="C1944" t="s">
        <v>4748</v>
      </c>
      <c r="D1944" t="s">
        <v>15</v>
      </c>
      <c r="E1944" t="s">
        <v>159</v>
      </c>
      <c r="F1944" t="str" cm="1">
        <f t="array" ref="F19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44" t="str">
        <f>IF(LEFT(Table1[[#This Row],[Section]],1)="C", "C-Batch", "Techno")</f>
        <v>C-Batch</v>
      </c>
      <c r="H1944" t="s">
        <v>4746</v>
      </c>
      <c r="I1944">
        <v>240</v>
      </c>
      <c r="J1944">
        <v>23</v>
      </c>
      <c r="K1944">
        <v>52</v>
      </c>
      <c r="L1944">
        <v>48</v>
      </c>
      <c r="M1944">
        <v>40</v>
      </c>
      <c r="N1944">
        <v>48</v>
      </c>
      <c r="O1944">
        <f>SUM(Table1[[#This Row],[Maths A]:[Che]])</f>
        <v>188</v>
      </c>
    </row>
    <row r="1945" spans="1:15" x14ac:dyDescent="0.25">
      <c r="A1945" t="s">
        <v>4625</v>
      </c>
      <c r="B1945" t="s">
        <v>4626</v>
      </c>
      <c r="C1945" t="s">
        <v>4748</v>
      </c>
      <c r="D1945" t="s">
        <v>15</v>
      </c>
      <c r="E1945" t="s">
        <v>260</v>
      </c>
      <c r="F1945" t="str" cm="1">
        <f t="array" ref="F19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45" t="str">
        <f>IF(LEFT(Table1[[#This Row],[Section]],1)="C", "C-Batch", "Techno")</f>
        <v>C-Batch</v>
      </c>
      <c r="H1945" t="s">
        <v>4746</v>
      </c>
      <c r="I1945">
        <v>240</v>
      </c>
      <c r="J1945">
        <v>65</v>
      </c>
      <c r="K1945">
        <v>36</v>
      </c>
      <c r="L1945">
        <v>40</v>
      </c>
      <c r="M1945">
        <v>32</v>
      </c>
      <c r="N1945">
        <v>40</v>
      </c>
      <c r="O1945">
        <f>SUM(Table1[[#This Row],[Maths A]:[Che]])</f>
        <v>148</v>
      </c>
    </row>
    <row r="1946" spans="1:15" x14ac:dyDescent="0.25">
      <c r="A1946" t="s">
        <v>1261</v>
      </c>
      <c r="B1946" t="s">
        <v>1262</v>
      </c>
      <c r="C1946" t="s">
        <v>4748</v>
      </c>
      <c r="D1946" t="s">
        <v>15</v>
      </c>
      <c r="E1946" t="s">
        <v>282</v>
      </c>
      <c r="F1946" t="str" cm="1">
        <f t="array" ref="F19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46" t="str">
        <f>IF(LEFT(Table1[[#This Row],[Section]],1)="C", "C-Batch", "Techno")</f>
        <v>Techno</v>
      </c>
      <c r="H1946" t="s">
        <v>4746</v>
      </c>
      <c r="I1946">
        <v>240</v>
      </c>
      <c r="J1946">
        <v>50</v>
      </c>
      <c r="K1946">
        <v>40</v>
      </c>
      <c r="L1946">
        <v>44</v>
      </c>
      <c r="M1946">
        <v>32</v>
      </c>
      <c r="N1946">
        <v>32</v>
      </c>
      <c r="O1946">
        <f>SUM(Table1[[#This Row],[Maths A]:[Che]])</f>
        <v>148</v>
      </c>
    </row>
    <row r="1947" spans="1:15" x14ac:dyDescent="0.25">
      <c r="A1947" t="s">
        <v>1640</v>
      </c>
      <c r="B1947" t="s">
        <v>1641</v>
      </c>
      <c r="C1947" t="s">
        <v>4748</v>
      </c>
      <c r="D1947" t="s">
        <v>67</v>
      </c>
      <c r="E1947" t="s">
        <v>69</v>
      </c>
      <c r="F1947" t="str" cm="1">
        <f t="array" ref="F19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47" t="str">
        <f>IF(LEFT(Table1[[#This Row],[Section]],1)="C", "C-Batch", "Techno")</f>
        <v>Techno</v>
      </c>
      <c r="H1947" t="s">
        <v>4746</v>
      </c>
      <c r="I1947">
        <v>240</v>
      </c>
      <c r="J1947">
        <v>36</v>
      </c>
      <c r="K1947">
        <v>44</v>
      </c>
      <c r="L1947">
        <v>48</v>
      </c>
      <c r="M1947">
        <v>40</v>
      </c>
      <c r="N1947">
        <v>40</v>
      </c>
      <c r="O1947">
        <f>SUM(Table1[[#This Row],[Maths A]:[Che]])</f>
        <v>172</v>
      </c>
    </row>
    <row r="1948" spans="1:15" x14ac:dyDescent="0.25">
      <c r="A1948" t="s">
        <v>2016</v>
      </c>
      <c r="B1948" t="s">
        <v>2017</v>
      </c>
      <c r="C1948" t="s">
        <v>4748</v>
      </c>
      <c r="D1948" t="s">
        <v>67</v>
      </c>
      <c r="E1948" t="s">
        <v>138</v>
      </c>
      <c r="F1948" t="str" cm="1">
        <f t="array" ref="F19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48" t="str">
        <f>IF(LEFT(Table1[[#This Row],[Section]],1)="C", "C-Batch", "Techno")</f>
        <v>C-Batch</v>
      </c>
      <c r="H1948" t="s">
        <v>4746</v>
      </c>
      <c r="I1948">
        <v>240</v>
      </c>
      <c r="J1948">
        <v>93</v>
      </c>
      <c r="K1948">
        <v>40</v>
      </c>
      <c r="L1948">
        <v>40</v>
      </c>
      <c r="M1948">
        <v>40</v>
      </c>
      <c r="N1948">
        <v>24</v>
      </c>
      <c r="O1948">
        <f>SUM(Table1[[#This Row],[Maths A]:[Che]])</f>
        <v>144</v>
      </c>
    </row>
    <row r="1949" spans="1:15" x14ac:dyDescent="0.25">
      <c r="A1949" t="s">
        <v>413</v>
      </c>
      <c r="B1949" t="s">
        <v>414</v>
      </c>
      <c r="C1949" t="s">
        <v>4748</v>
      </c>
      <c r="D1949" t="s">
        <v>67</v>
      </c>
      <c r="E1949" t="s">
        <v>34</v>
      </c>
      <c r="F1949" t="str" cm="1">
        <f t="array" ref="F19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49" t="str">
        <f>IF(LEFT(Table1[[#This Row],[Section]],1)="C", "C-Batch", "Techno")</f>
        <v>C-Batch</v>
      </c>
      <c r="H1949" t="s">
        <v>4746</v>
      </c>
      <c r="I1949">
        <v>240</v>
      </c>
      <c r="J1949">
        <v>81</v>
      </c>
      <c r="K1949">
        <v>36</v>
      </c>
      <c r="L1949">
        <v>48</v>
      </c>
      <c r="M1949">
        <v>36</v>
      </c>
      <c r="N1949">
        <v>40</v>
      </c>
      <c r="O1949">
        <f>SUM(Table1[[#This Row],[Maths A]:[Che]])</f>
        <v>160</v>
      </c>
    </row>
    <row r="1950" spans="1:15" x14ac:dyDescent="0.25">
      <c r="A1950" t="s">
        <v>4050</v>
      </c>
      <c r="B1950" t="s">
        <v>416</v>
      </c>
      <c r="C1950" t="s">
        <v>4748</v>
      </c>
      <c r="D1950" t="s">
        <v>15</v>
      </c>
      <c r="E1950" t="s">
        <v>159</v>
      </c>
      <c r="F1950" t="str" cm="1">
        <f t="array" ref="F19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50" t="str">
        <f>IF(LEFT(Table1[[#This Row],[Section]],1)="C", "C-Batch", "Techno")</f>
        <v>C-Batch</v>
      </c>
      <c r="H1950" t="s">
        <v>4746</v>
      </c>
      <c r="I1950">
        <v>240</v>
      </c>
      <c r="J1950">
        <v>69</v>
      </c>
      <c r="K1950">
        <v>44</v>
      </c>
      <c r="L1950">
        <v>44</v>
      </c>
      <c r="M1950">
        <v>36</v>
      </c>
      <c r="N1950">
        <v>36</v>
      </c>
      <c r="O1950">
        <f>SUM(Table1[[#This Row],[Maths A]:[Che]])</f>
        <v>160</v>
      </c>
    </row>
    <row r="1951" spans="1:15" x14ac:dyDescent="0.25">
      <c r="A1951" t="s">
        <v>3213</v>
      </c>
      <c r="B1951" t="s">
        <v>3214</v>
      </c>
      <c r="C1951" t="s">
        <v>4748</v>
      </c>
      <c r="D1951" t="s">
        <v>67</v>
      </c>
      <c r="E1951" t="s">
        <v>159</v>
      </c>
      <c r="F1951" t="str" cm="1">
        <f t="array" ref="F19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51" t="str">
        <f>IF(LEFT(Table1[[#This Row],[Section]],1)="C", "C-Batch", "Techno")</f>
        <v>C-Batch</v>
      </c>
      <c r="H1951" t="s">
        <v>4746</v>
      </c>
      <c r="I1951">
        <v>240</v>
      </c>
      <c r="J1951">
        <v>8</v>
      </c>
      <c r="K1951">
        <v>60</v>
      </c>
      <c r="L1951">
        <v>60</v>
      </c>
      <c r="M1951">
        <v>52</v>
      </c>
      <c r="N1951">
        <v>32</v>
      </c>
      <c r="O1951">
        <f>SUM(Table1[[#This Row],[Maths A]:[Che]])</f>
        <v>204</v>
      </c>
    </row>
    <row r="1952" spans="1:15" x14ac:dyDescent="0.25">
      <c r="A1952" t="s">
        <v>1859</v>
      </c>
      <c r="B1952" t="s">
        <v>1860</v>
      </c>
      <c r="C1952" t="s">
        <v>4748</v>
      </c>
      <c r="D1952" t="s">
        <v>15</v>
      </c>
      <c r="E1952" t="s">
        <v>282</v>
      </c>
      <c r="F1952" t="str" cm="1">
        <f t="array" ref="F19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52" t="str">
        <f>IF(LEFT(Table1[[#This Row],[Section]],1)="C", "C-Batch", "Techno")</f>
        <v>Techno</v>
      </c>
      <c r="H1952" t="s">
        <v>4746</v>
      </c>
      <c r="I1952">
        <v>240</v>
      </c>
      <c r="J1952">
        <v>10</v>
      </c>
      <c r="K1952">
        <v>56</v>
      </c>
      <c r="L1952">
        <v>60</v>
      </c>
      <c r="M1952">
        <v>60</v>
      </c>
      <c r="N1952">
        <v>44</v>
      </c>
      <c r="O1952">
        <f>SUM(Table1[[#This Row],[Maths A]:[Che]])</f>
        <v>220</v>
      </c>
    </row>
    <row r="1953" spans="1:15" x14ac:dyDescent="0.25">
      <c r="A1953" t="s">
        <v>2974</v>
      </c>
      <c r="B1953" t="s">
        <v>2975</v>
      </c>
      <c r="C1953" t="s">
        <v>4748</v>
      </c>
      <c r="D1953" t="s">
        <v>67</v>
      </c>
      <c r="E1953" t="s">
        <v>138</v>
      </c>
      <c r="F1953" t="str" cm="1">
        <f t="array" ref="F19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53" t="str">
        <f>IF(LEFT(Table1[[#This Row],[Section]],1)="C", "C-Batch", "Techno")</f>
        <v>C-Batch</v>
      </c>
      <c r="H1953" t="s">
        <v>4746</v>
      </c>
      <c r="I1953">
        <v>240</v>
      </c>
      <c r="J1953">
        <v>31</v>
      </c>
      <c r="K1953">
        <v>40</v>
      </c>
      <c r="L1953">
        <v>44</v>
      </c>
      <c r="M1953">
        <v>32</v>
      </c>
      <c r="N1953">
        <v>44</v>
      </c>
      <c r="O1953">
        <f>SUM(Table1[[#This Row],[Maths A]:[Che]])</f>
        <v>160</v>
      </c>
    </row>
    <row r="1954" spans="1:15" x14ac:dyDescent="0.25">
      <c r="A1954" t="s">
        <v>4379</v>
      </c>
      <c r="B1954" t="s">
        <v>3216</v>
      </c>
      <c r="C1954" t="s">
        <v>4748</v>
      </c>
      <c r="D1954" t="s">
        <v>15</v>
      </c>
      <c r="E1954" t="s">
        <v>167</v>
      </c>
      <c r="F1954" t="str" cm="1">
        <f t="array" ref="F19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54" t="str">
        <f>IF(LEFT(Table1[[#This Row],[Section]],1)="C", "C-Batch", "Techno")</f>
        <v>Techno</v>
      </c>
      <c r="H1954" t="s">
        <v>4746</v>
      </c>
      <c r="I1954">
        <v>240</v>
      </c>
      <c r="J1954">
        <v>10</v>
      </c>
      <c r="K1954">
        <v>60</v>
      </c>
      <c r="L1954">
        <v>60</v>
      </c>
      <c r="M1954">
        <v>52</v>
      </c>
      <c r="N1954">
        <v>44</v>
      </c>
      <c r="O1954">
        <f>SUM(Table1[[#This Row],[Maths A]:[Che]])</f>
        <v>216</v>
      </c>
    </row>
    <row r="1955" spans="1:15" x14ac:dyDescent="0.25">
      <c r="A1955" t="s">
        <v>1229</v>
      </c>
      <c r="B1955" t="s">
        <v>1230</v>
      </c>
      <c r="C1955" t="s">
        <v>4748</v>
      </c>
      <c r="D1955" t="s">
        <v>67</v>
      </c>
      <c r="E1955" t="s">
        <v>17</v>
      </c>
      <c r="F1955" t="str" cm="1">
        <f t="array" ref="F19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55" t="str">
        <f>IF(LEFT(Table1[[#This Row],[Section]],1)="C", "C-Batch", "Techno")</f>
        <v>C-Batch</v>
      </c>
      <c r="H1955" t="s">
        <v>4746</v>
      </c>
      <c r="I1955">
        <v>240</v>
      </c>
      <c r="J1955">
        <v>94</v>
      </c>
      <c r="K1955">
        <v>44</v>
      </c>
      <c r="L1955">
        <v>44</v>
      </c>
      <c r="M1955">
        <v>32</v>
      </c>
      <c r="N1955">
        <v>52</v>
      </c>
      <c r="O1955">
        <f>SUM(Table1[[#This Row],[Maths A]:[Che]])</f>
        <v>172</v>
      </c>
    </row>
    <row r="1956" spans="1:15" x14ac:dyDescent="0.25">
      <c r="A1956" t="s">
        <v>3685</v>
      </c>
      <c r="B1956" t="s">
        <v>1643</v>
      </c>
      <c r="C1956" t="s">
        <v>4748</v>
      </c>
      <c r="D1956" t="s">
        <v>15</v>
      </c>
      <c r="E1956" t="s">
        <v>233</v>
      </c>
      <c r="F1956" t="str" cm="1">
        <f t="array" ref="F19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56" t="str">
        <f>IF(LEFT(Table1[[#This Row],[Section]],1)="C", "C-Batch", "Techno")</f>
        <v>C-Batch</v>
      </c>
      <c r="H1956" t="s">
        <v>4746</v>
      </c>
      <c r="I1956">
        <v>240</v>
      </c>
      <c r="J1956">
        <v>71</v>
      </c>
      <c r="K1956">
        <v>48</v>
      </c>
      <c r="L1956">
        <v>48</v>
      </c>
      <c r="M1956">
        <v>36</v>
      </c>
      <c r="N1956">
        <v>28</v>
      </c>
      <c r="O1956">
        <f>SUM(Table1[[#This Row],[Maths A]:[Che]])</f>
        <v>160</v>
      </c>
    </row>
    <row r="1957" spans="1:15" x14ac:dyDescent="0.25">
      <c r="A1957" t="s">
        <v>2346</v>
      </c>
      <c r="B1957" t="s">
        <v>2347</v>
      </c>
      <c r="C1957" t="s">
        <v>4748</v>
      </c>
      <c r="D1957" t="s">
        <v>67</v>
      </c>
      <c r="E1957" t="s">
        <v>377</v>
      </c>
      <c r="F1957" t="str" cm="1">
        <f t="array" ref="F19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57" t="str">
        <f>IF(LEFT(Table1[[#This Row],[Section]],1)="C", "C-Batch", "Techno")</f>
        <v>C-Batch</v>
      </c>
      <c r="H1957" t="s">
        <v>4746</v>
      </c>
      <c r="I1957">
        <v>240</v>
      </c>
      <c r="J1957">
        <v>53</v>
      </c>
      <c r="K1957">
        <v>44</v>
      </c>
      <c r="L1957">
        <v>44</v>
      </c>
      <c r="M1957">
        <v>32</v>
      </c>
      <c r="N1957">
        <v>20</v>
      </c>
      <c r="O1957">
        <f>SUM(Table1[[#This Row],[Maths A]:[Che]])</f>
        <v>140</v>
      </c>
    </row>
    <row r="1958" spans="1:15" x14ac:dyDescent="0.25">
      <c r="A1958" t="s">
        <v>4358</v>
      </c>
      <c r="B1958" t="s">
        <v>2655</v>
      </c>
      <c r="C1958" t="s">
        <v>4748</v>
      </c>
      <c r="D1958" t="s">
        <v>67</v>
      </c>
      <c r="E1958" t="s">
        <v>233</v>
      </c>
      <c r="F1958" t="str" cm="1">
        <f t="array" ref="F19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58" t="str">
        <f>IF(LEFT(Table1[[#This Row],[Section]],1)="C", "C-Batch", "Techno")</f>
        <v>C-Batch</v>
      </c>
      <c r="H1958" t="s">
        <v>4746</v>
      </c>
      <c r="I1958">
        <v>240</v>
      </c>
      <c r="J1958">
        <v>81</v>
      </c>
      <c r="K1958">
        <v>40</v>
      </c>
      <c r="L1958">
        <v>40</v>
      </c>
      <c r="M1958">
        <v>32</v>
      </c>
      <c r="N1958">
        <v>44</v>
      </c>
      <c r="O1958">
        <f>SUM(Table1[[#This Row],[Maths A]:[Che]])</f>
        <v>156</v>
      </c>
    </row>
    <row r="1959" spans="1:15" x14ac:dyDescent="0.25">
      <c r="A1959" t="s">
        <v>1915</v>
      </c>
      <c r="B1959" t="s">
        <v>1916</v>
      </c>
      <c r="C1959" t="s">
        <v>4748</v>
      </c>
      <c r="D1959" t="s">
        <v>67</v>
      </c>
      <c r="E1959" t="s">
        <v>410</v>
      </c>
      <c r="F1959" t="str" cm="1">
        <f t="array" ref="F19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59" t="str">
        <f>IF(LEFT(Table1[[#This Row],[Section]],1)="C", "C-Batch", "Techno")</f>
        <v>Techno</v>
      </c>
      <c r="H1959" t="s">
        <v>4746</v>
      </c>
      <c r="I1959">
        <v>240</v>
      </c>
      <c r="J1959">
        <v>69</v>
      </c>
      <c r="K1959">
        <v>36</v>
      </c>
      <c r="L1959">
        <v>40</v>
      </c>
      <c r="M1959">
        <v>44</v>
      </c>
      <c r="N1959">
        <v>28</v>
      </c>
      <c r="O1959">
        <f>SUM(Table1[[#This Row],[Maths A]:[Che]])</f>
        <v>148</v>
      </c>
    </row>
    <row r="1960" spans="1:15" x14ac:dyDescent="0.25">
      <c r="A1960" t="s">
        <v>3344</v>
      </c>
      <c r="B1960" t="s">
        <v>3345</v>
      </c>
      <c r="C1960" t="s">
        <v>4748</v>
      </c>
      <c r="D1960" t="s">
        <v>67</v>
      </c>
      <c r="E1960" t="s">
        <v>26</v>
      </c>
      <c r="F1960" t="str" cm="1">
        <f t="array" ref="F19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60" t="str">
        <f>IF(LEFT(Table1[[#This Row],[Section]],1)="C", "C-Batch", "Techno")</f>
        <v>Techno</v>
      </c>
      <c r="H1960" t="s">
        <v>4746</v>
      </c>
      <c r="I1960">
        <v>240</v>
      </c>
      <c r="J1960">
        <v>44</v>
      </c>
      <c r="K1960">
        <v>44</v>
      </c>
      <c r="L1960">
        <v>48</v>
      </c>
      <c r="M1960">
        <v>32</v>
      </c>
      <c r="N1960">
        <v>40</v>
      </c>
      <c r="O1960">
        <f>SUM(Table1[[#This Row],[Maths A]:[Che]])</f>
        <v>164</v>
      </c>
    </row>
    <row r="1961" spans="1:15" x14ac:dyDescent="0.25">
      <c r="A1961" t="s">
        <v>4434</v>
      </c>
      <c r="B1961" t="s">
        <v>4435</v>
      </c>
      <c r="C1961" t="s">
        <v>4748</v>
      </c>
      <c r="D1961" t="s">
        <v>15</v>
      </c>
      <c r="E1961" t="s">
        <v>69</v>
      </c>
      <c r="F1961" t="str" cm="1">
        <f t="array" ref="F19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61" t="str">
        <f>IF(LEFT(Table1[[#This Row],[Section]],1)="C", "C-Batch", "Techno")</f>
        <v>Techno</v>
      </c>
      <c r="H1961" t="s">
        <v>4746</v>
      </c>
      <c r="I1961">
        <v>240</v>
      </c>
      <c r="J1961">
        <v>38</v>
      </c>
      <c r="K1961">
        <v>40</v>
      </c>
      <c r="L1961">
        <v>44</v>
      </c>
      <c r="M1961">
        <v>36</v>
      </c>
      <c r="N1961">
        <v>20</v>
      </c>
      <c r="O1961">
        <f>SUM(Table1[[#This Row],[Maths A]:[Che]])</f>
        <v>140</v>
      </c>
    </row>
    <row r="1962" spans="1:15" x14ac:dyDescent="0.25">
      <c r="A1962" t="s">
        <v>3140</v>
      </c>
      <c r="B1962" t="s">
        <v>3141</v>
      </c>
      <c r="C1962" t="s">
        <v>4748</v>
      </c>
      <c r="D1962" t="s">
        <v>15</v>
      </c>
      <c r="E1962" t="s">
        <v>138</v>
      </c>
      <c r="F1962" t="str" cm="1">
        <f t="array" ref="F19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62" t="str">
        <f>IF(LEFT(Table1[[#This Row],[Section]],1)="C", "C-Batch", "Techno")</f>
        <v>C-Batch</v>
      </c>
      <c r="H1962" t="s">
        <v>4746</v>
      </c>
      <c r="I1962">
        <v>240</v>
      </c>
      <c r="J1962">
        <v>66</v>
      </c>
      <c r="K1962">
        <v>44</v>
      </c>
      <c r="L1962">
        <v>40</v>
      </c>
      <c r="M1962">
        <v>32</v>
      </c>
      <c r="N1962">
        <v>20</v>
      </c>
      <c r="O1962">
        <f>SUM(Table1[[#This Row],[Maths A]:[Che]])</f>
        <v>136</v>
      </c>
    </row>
    <row r="1963" spans="1:15" x14ac:dyDescent="0.25">
      <c r="A1963" t="s">
        <v>845</v>
      </c>
      <c r="B1963" t="s">
        <v>846</v>
      </c>
      <c r="C1963" t="s">
        <v>4748</v>
      </c>
      <c r="D1963" t="s">
        <v>67</v>
      </c>
      <c r="E1963" t="s">
        <v>472</v>
      </c>
      <c r="F1963" t="str" cm="1">
        <f t="array" ref="F19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63" t="str">
        <f>IF(LEFT(Table1[[#This Row],[Section]],1)="C", "C-Batch", "Techno")</f>
        <v>Techno</v>
      </c>
      <c r="H1963" t="s">
        <v>4746</v>
      </c>
      <c r="I1963">
        <v>240</v>
      </c>
      <c r="J1963">
        <v>94</v>
      </c>
      <c r="K1963">
        <v>36</v>
      </c>
      <c r="L1963">
        <v>44</v>
      </c>
      <c r="M1963">
        <v>40</v>
      </c>
      <c r="N1963">
        <v>32</v>
      </c>
      <c r="O1963">
        <f>SUM(Table1[[#This Row],[Maths A]:[Che]])</f>
        <v>152</v>
      </c>
    </row>
    <row r="1964" spans="1:15" x14ac:dyDescent="0.25">
      <c r="A1964" t="s">
        <v>2795</v>
      </c>
      <c r="B1964" t="s">
        <v>2501</v>
      </c>
      <c r="C1964" t="s">
        <v>4748</v>
      </c>
      <c r="D1964" t="s">
        <v>15</v>
      </c>
      <c r="E1964" t="s">
        <v>377</v>
      </c>
      <c r="F1964" t="str" cm="1">
        <f t="array" ref="F19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64" t="str">
        <f>IF(LEFT(Table1[[#This Row],[Section]],1)="C", "C-Batch", "Techno")</f>
        <v>C-Batch</v>
      </c>
      <c r="H1964" t="s">
        <v>4746</v>
      </c>
      <c r="I1964">
        <v>240</v>
      </c>
      <c r="J1964">
        <v>83</v>
      </c>
      <c r="K1964">
        <v>48</v>
      </c>
      <c r="L1964">
        <v>36</v>
      </c>
      <c r="M1964">
        <v>36</v>
      </c>
      <c r="N1964">
        <v>40</v>
      </c>
      <c r="O1964">
        <f>SUM(Table1[[#This Row],[Maths A]:[Che]])</f>
        <v>160</v>
      </c>
    </row>
    <row r="1965" spans="1:15" x14ac:dyDescent="0.25">
      <c r="A1965" t="s">
        <v>562</v>
      </c>
      <c r="B1965" t="s">
        <v>563</v>
      </c>
      <c r="C1965" t="s">
        <v>4748</v>
      </c>
      <c r="D1965" t="s">
        <v>15</v>
      </c>
      <c r="E1965" t="s">
        <v>122</v>
      </c>
      <c r="F1965" t="str" cm="1">
        <f t="array" ref="F19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65" t="str">
        <f>IF(LEFT(Table1[[#This Row],[Section]],1)="C", "C-Batch", "Techno")</f>
        <v>Techno</v>
      </c>
      <c r="H1965" t="s">
        <v>4746</v>
      </c>
      <c r="I1965">
        <v>240</v>
      </c>
      <c r="J1965">
        <v>7</v>
      </c>
      <c r="K1965">
        <v>56</v>
      </c>
      <c r="L1965">
        <v>56</v>
      </c>
      <c r="M1965">
        <v>60</v>
      </c>
      <c r="N1965">
        <v>24</v>
      </c>
      <c r="O1965">
        <f>SUM(Table1[[#This Row],[Maths A]:[Che]])</f>
        <v>196</v>
      </c>
    </row>
    <row r="1966" spans="1:15" x14ac:dyDescent="0.25">
      <c r="A1966" t="s">
        <v>1699</v>
      </c>
      <c r="B1966" t="s">
        <v>1700</v>
      </c>
      <c r="C1966" t="s">
        <v>4748</v>
      </c>
      <c r="D1966" t="s">
        <v>67</v>
      </c>
      <c r="E1966" t="s">
        <v>167</v>
      </c>
      <c r="F1966" t="str" cm="1">
        <f t="array" ref="F19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66" t="str">
        <f>IF(LEFT(Table1[[#This Row],[Section]],1)="C", "C-Batch", "Techno")</f>
        <v>Techno</v>
      </c>
      <c r="H1966" t="s">
        <v>4746</v>
      </c>
      <c r="I1966">
        <v>240</v>
      </c>
      <c r="J1966">
        <v>70</v>
      </c>
      <c r="K1966">
        <v>48</v>
      </c>
      <c r="L1966">
        <v>44</v>
      </c>
      <c r="M1966">
        <v>44</v>
      </c>
      <c r="N1966">
        <v>52</v>
      </c>
      <c r="O1966">
        <f>SUM(Table1[[#This Row],[Maths A]:[Che]])</f>
        <v>188</v>
      </c>
    </row>
    <row r="1967" spans="1:15" x14ac:dyDescent="0.25">
      <c r="A1967" t="s">
        <v>3072</v>
      </c>
      <c r="B1967" t="s">
        <v>3073</v>
      </c>
      <c r="C1967" t="s">
        <v>4748</v>
      </c>
      <c r="D1967" t="s">
        <v>15</v>
      </c>
      <c r="E1967" t="s">
        <v>77</v>
      </c>
      <c r="F1967" t="str" cm="1">
        <f t="array" ref="F19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67" t="str">
        <f>IF(LEFT(Table1[[#This Row],[Section]],1)="C", "C-Batch", "Techno")</f>
        <v>Techno</v>
      </c>
      <c r="H1967" t="s">
        <v>4746</v>
      </c>
      <c r="I1967">
        <v>240</v>
      </c>
      <c r="J1967">
        <v>97</v>
      </c>
      <c r="K1967">
        <v>40</v>
      </c>
      <c r="L1967">
        <v>32</v>
      </c>
      <c r="M1967">
        <v>36</v>
      </c>
      <c r="N1967">
        <v>28</v>
      </c>
      <c r="O1967">
        <f>SUM(Table1[[#This Row],[Maths A]:[Che]])</f>
        <v>136</v>
      </c>
    </row>
    <row r="1968" spans="1:15" x14ac:dyDescent="0.25">
      <c r="A1968" t="s">
        <v>514</v>
      </c>
      <c r="B1968" t="s">
        <v>515</v>
      </c>
      <c r="C1968" t="s">
        <v>4748</v>
      </c>
      <c r="D1968" t="s">
        <v>15</v>
      </c>
      <c r="E1968" t="s">
        <v>435</v>
      </c>
      <c r="F1968" t="str" cm="1">
        <f t="array" ref="F19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68" t="str">
        <f>IF(LEFT(Table1[[#This Row],[Section]],1)="C", "C-Batch", "Techno")</f>
        <v>Techno</v>
      </c>
      <c r="H1968" t="s">
        <v>4746</v>
      </c>
      <c r="I1968">
        <v>240</v>
      </c>
      <c r="J1968">
        <v>78</v>
      </c>
      <c r="K1968">
        <v>44</v>
      </c>
      <c r="L1968">
        <v>32</v>
      </c>
      <c r="M1968">
        <v>36</v>
      </c>
      <c r="N1968">
        <v>48</v>
      </c>
      <c r="O1968">
        <f>SUM(Table1[[#This Row],[Maths A]:[Che]])</f>
        <v>160</v>
      </c>
    </row>
    <row r="1969" spans="1:15" x14ac:dyDescent="0.25">
      <c r="A1969" t="s">
        <v>4209</v>
      </c>
      <c r="B1969" t="s">
        <v>4210</v>
      </c>
      <c r="C1969" t="s">
        <v>4748</v>
      </c>
      <c r="D1969" t="s">
        <v>67</v>
      </c>
      <c r="E1969" t="s">
        <v>435</v>
      </c>
      <c r="F1969" t="str" cm="1">
        <f t="array" ref="F19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69" t="str">
        <f>IF(LEFT(Table1[[#This Row],[Section]],1)="C", "C-Batch", "Techno")</f>
        <v>Techno</v>
      </c>
      <c r="H1969" t="s">
        <v>4746</v>
      </c>
      <c r="I1969">
        <v>240</v>
      </c>
      <c r="J1969">
        <v>89</v>
      </c>
      <c r="K1969">
        <v>44</v>
      </c>
      <c r="L1969">
        <v>48</v>
      </c>
      <c r="M1969">
        <v>32</v>
      </c>
      <c r="N1969">
        <v>16</v>
      </c>
      <c r="O1969">
        <f>SUM(Table1[[#This Row],[Maths A]:[Che]])</f>
        <v>140</v>
      </c>
    </row>
    <row r="1970" spans="1:15" x14ac:dyDescent="0.25">
      <c r="A1970" t="s">
        <v>2446</v>
      </c>
      <c r="B1970" t="s">
        <v>2447</v>
      </c>
      <c r="C1970" t="s">
        <v>4748</v>
      </c>
      <c r="D1970" t="s">
        <v>15</v>
      </c>
      <c r="E1970" t="s">
        <v>138</v>
      </c>
      <c r="F1970" t="str" cm="1">
        <f t="array" ref="F19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70" t="str">
        <f>IF(LEFT(Table1[[#This Row],[Section]],1)="C", "C-Batch", "Techno")</f>
        <v>C-Batch</v>
      </c>
      <c r="H1970" t="s">
        <v>4746</v>
      </c>
      <c r="I1970">
        <v>240</v>
      </c>
      <c r="J1970">
        <v>2</v>
      </c>
      <c r="K1970">
        <v>60</v>
      </c>
      <c r="L1970">
        <v>56</v>
      </c>
      <c r="M1970">
        <v>56</v>
      </c>
      <c r="N1970">
        <v>40</v>
      </c>
      <c r="O1970">
        <f>SUM(Table1[[#This Row],[Maths A]:[Che]])</f>
        <v>212</v>
      </c>
    </row>
    <row r="1971" spans="1:15" x14ac:dyDescent="0.25">
      <c r="A1971" t="s">
        <v>449</v>
      </c>
      <c r="B1971" t="s">
        <v>450</v>
      </c>
      <c r="C1971" t="s">
        <v>4748</v>
      </c>
      <c r="D1971" t="s">
        <v>67</v>
      </c>
      <c r="E1971" t="s">
        <v>233</v>
      </c>
      <c r="F1971" t="str" cm="1">
        <f t="array" ref="F19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71" t="str">
        <f>IF(LEFT(Table1[[#This Row],[Section]],1)="C", "C-Batch", "Techno")</f>
        <v>C-Batch</v>
      </c>
      <c r="H1971" t="s">
        <v>4746</v>
      </c>
      <c r="I1971">
        <v>240</v>
      </c>
      <c r="J1971">
        <v>62</v>
      </c>
      <c r="K1971">
        <v>44</v>
      </c>
      <c r="L1971">
        <v>40</v>
      </c>
      <c r="M1971">
        <v>36</v>
      </c>
      <c r="N1971">
        <v>52</v>
      </c>
      <c r="O1971">
        <f>SUM(Table1[[#This Row],[Maths A]:[Che]])</f>
        <v>172</v>
      </c>
    </row>
    <row r="1972" spans="1:15" x14ac:dyDescent="0.25">
      <c r="A1972" t="s">
        <v>3821</v>
      </c>
      <c r="B1972" t="s">
        <v>3822</v>
      </c>
      <c r="C1972" t="s">
        <v>4748</v>
      </c>
      <c r="D1972" t="s">
        <v>67</v>
      </c>
      <c r="E1972" t="s">
        <v>69</v>
      </c>
      <c r="F1972" t="str" cm="1">
        <f t="array" ref="F19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72" t="str">
        <f>IF(LEFT(Table1[[#This Row],[Section]],1)="C", "C-Batch", "Techno")</f>
        <v>Techno</v>
      </c>
      <c r="H1972" t="s">
        <v>4746</v>
      </c>
      <c r="I1972">
        <v>240</v>
      </c>
      <c r="J1972">
        <v>58</v>
      </c>
      <c r="K1972">
        <v>48</v>
      </c>
      <c r="L1972">
        <v>40</v>
      </c>
      <c r="M1972">
        <v>32</v>
      </c>
      <c r="N1972">
        <v>44</v>
      </c>
      <c r="O1972">
        <f>SUM(Table1[[#This Row],[Maths A]:[Che]])</f>
        <v>164</v>
      </c>
    </row>
    <row r="1973" spans="1:15" x14ac:dyDescent="0.25">
      <c r="A1973" t="s">
        <v>2498</v>
      </c>
      <c r="B1973" t="s">
        <v>2499</v>
      </c>
      <c r="C1973" t="s">
        <v>4748</v>
      </c>
      <c r="D1973" t="s">
        <v>15</v>
      </c>
      <c r="E1973" t="s">
        <v>377</v>
      </c>
      <c r="F1973" t="str" cm="1">
        <f t="array" ref="F19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73" t="str">
        <f>IF(LEFT(Table1[[#This Row],[Section]],1)="C", "C-Batch", "Techno")</f>
        <v>C-Batch</v>
      </c>
      <c r="H1973" t="s">
        <v>4746</v>
      </c>
      <c r="I1973">
        <v>240</v>
      </c>
      <c r="J1973">
        <v>5</v>
      </c>
      <c r="K1973">
        <v>60</v>
      </c>
      <c r="L1973">
        <v>60</v>
      </c>
      <c r="M1973">
        <v>52</v>
      </c>
      <c r="N1973">
        <v>36</v>
      </c>
      <c r="O1973">
        <f>SUM(Table1[[#This Row],[Maths A]:[Che]])</f>
        <v>208</v>
      </c>
    </row>
    <row r="1974" spans="1:15" x14ac:dyDescent="0.25">
      <c r="A1974" t="s">
        <v>2384</v>
      </c>
      <c r="B1974" t="s">
        <v>2385</v>
      </c>
      <c r="C1974" t="s">
        <v>4748</v>
      </c>
      <c r="D1974" t="s">
        <v>15</v>
      </c>
      <c r="E1974" t="s">
        <v>377</v>
      </c>
      <c r="F1974" t="str" cm="1">
        <f t="array" ref="F19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74" t="str">
        <f>IF(LEFT(Table1[[#This Row],[Section]],1)="C", "C-Batch", "Techno")</f>
        <v>C-Batch</v>
      </c>
      <c r="H1974" t="s">
        <v>4746</v>
      </c>
      <c r="I1974">
        <v>240</v>
      </c>
      <c r="J1974">
        <v>54</v>
      </c>
      <c r="K1974">
        <v>44</v>
      </c>
      <c r="L1974">
        <v>40</v>
      </c>
      <c r="M1974">
        <v>32</v>
      </c>
      <c r="N1974">
        <v>52</v>
      </c>
      <c r="O1974">
        <f>SUM(Table1[[#This Row],[Maths A]:[Che]])</f>
        <v>168</v>
      </c>
    </row>
    <row r="1975" spans="1:15" x14ac:dyDescent="0.25">
      <c r="A1975" t="s">
        <v>1377</v>
      </c>
      <c r="B1975" t="s">
        <v>1378</v>
      </c>
      <c r="C1975" t="s">
        <v>4748</v>
      </c>
      <c r="D1975" t="s">
        <v>15</v>
      </c>
      <c r="E1975" t="s">
        <v>435</v>
      </c>
      <c r="F1975" t="str" cm="1">
        <f t="array" ref="F19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75" t="str">
        <f>IF(LEFT(Table1[[#This Row],[Section]],1)="C", "C-Batch", "Techno")</f>
        <v>Techno</v>
      </c>
      <c r="H1975" t="s">
        <v>4746</v>
      </c>
      <c r="I1975">
        <v>240</v>
      </c>
      <c r="J1975">
        <v>78</v>
      </c>
      <c r="K1975">
        <v>36</v>
      </c>
      <c r="L1975">
        <v>44</v>
      </c>
      <c r="M1975">
        <v>40</v>
      </c>
      <c r="N1975">
        <v>24</v>
      </c>
      <c r="O1975">
        <f>SUM(Table1[[#This Row],[Maths A]:[Che]])</f>
        <v>144</v>
      </c>
    </row>
    <row r="1976" spans="1:15" x14ac:dyDescent="0.25">
      <c r="A1976" t="s">
        <v>1828</v>
      </c>
      <c r="B1976" t="s">
        <v>4823</v>
      </c>
      <c r="C1976" t="s">
        <v>4748</v>
      </c>
      <c r="D1976" t="s">
        <v>15</v>
      </c>
      <c r="E1976" t="s">
        <v>122</v>
      </c>
      <c r="F1976" t="str" cm="1">
        <f t="array" ref="F19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76" t="str">
        <f>IF(LEFT(Table1[[#This Row],[Section]],1)="C", "C-Batch", "Techno")</f>
        <v>Techno</v>
      </c>
      <c r="H1976" t="s">
        <v>4746</v>
      </c>
      <c r="I1976">
        <v>240</v>
      </c>
      <c r="J1976">
        <v>90</v>
      </c>
      <c r="K1976">
        <v>44</v>
      </c>
      <c r="L1976">
        <v>44</v>
      </c>
      <c r="M1976">
        <v>40</v>
      </c>
      <c r="N1976">
        <v>36</v>
      </c>
      <c r="O1976">
        <f>SUM(Table1[[#This Row],[Maths A]:[Che]])</f>
        <v>164</v>
      </c>
    </row>
    <row r="1977" spans="1:15" x14ac:dyDescent="0.25">
      <c r="A1977" t="s">
        <v>1818</v>
      </c>
      <c r="B1977" t="s">
        <v>1819</v>
      </c>
      <c r="C1977" t="s">
        <v>4748</v>
      </c>
      <c r="D1977" t="s">
        <v>15</v>
      </c>
      <c r="E1977" t="s">
        <v>472</v>
      </c>
      <c r="F1977" t="str" cm="1">
        <f t="array" ref="F19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77" t="str">
        <f>IF(LEFT(Table1[[#This Row],[Section]],1)="C", "C-Batch", "Techno")</f>
        <v>Techno</v>
      </c>
      <c r="H1977" t="s">
        <v>4746</v>
      </c>
      <c r="I1977">
        <v>240</v>
      </c>
      <c r="J1977">
        <v>65</v>
      </c>
      <c r="K1977">
        <v>36</v>
      </c>
      <c r="L1977">
        <v>48</v>
      </c>
      <c r="M1977">
        <v>36</v>
      </c>
      <c r="N1977">
        <v>20</v>
      </c>
      <c r="O1977">
        <f>SUM(Table1[[#This Row],[Maths A]:[Che]])</f>
        <v>140</v>
      </c>
    </row>
    <row r="1978" spans="1:15" x14ac:dyDescent="0.25">
      <c r="A1978" t="s">
        <v>4017</v>
      </c>
      <c r="B1978" t="s">
        <v>4018</v>
      </c>
      <c r="C1978" t="s">
        <v>4748</v>
      </c>
      <c r="D1978" t="s">
        <v>67</v>
      </c>
      <c r="E1978" t="s">
        <v>394</v>
      </c>
      <c r="F1978" t="str" cm="1">
        <f t="array" ref="F19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78" t="str">
        <f>IF(LEFT(Table1[[#This Row],[Section]],1)="C", "C-Batch", "Techno")</f>
        <v>Techno</v>
      </c>
      <c r="H1978" t="s">
        <v>4746</v>
      </c>
      <c r="I1978">
        <v>240</v>
      </c>
      <c r="J1978">
        <v>10</v>
      </c>
      <c r="K1978">
        <v>60</v>
      </c>
      <c r="L1978">
        <v>60</v>
      </c>
      <c r="M1978">
        <v>56</v>
      </c>
      <c r="N1978">
        <v>40</v>
      </c>
      <c r="O1978">
        <f>SUM(Table1[[#This Row],[Maths A]:[Che]])</f>
        <v>216</v>
      </c>
    </row>
    <row r="1979" spans="1:15" x14ac:dyDescent="0.25">
      <c r="A1979" t="s">
        <v>2160</v>
      </c>
      <c r="B1979" t="s">
        <v>272</v>
      </c>
      <c r="C1979" t="s">
        <v>4748</v>
      </c>
      <c r="D1979" t="s">
        <v>67</v>
      </c>
      <c r="E1979" t="s">
        <v>167</v>
      </c>
      <c r="F1979" t="str" cm="1">
        <f t="array" ref="F19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79" t="str">
        <f>IF(LEFT(Table1[[#This Row],[Section]],1)="C", "C-Batch", "Techno")</f>
        <v>Techno</v>
      </c>
      <c r="H1979" t="s">
        <v>4746</v>
      </c>
      <c r="I1979">
        <v>240</v>
      </c>
      <c r="J1979">
        <v>60</v>
      </c>
      <c r="K1979">
        <v>44</v>
      </c>
      <c r="L1979">
        <v>40</v>
      </c>
      <c r="M1979">
        <v>36</v>
      </c>
      <c r="N1979">
        <v>44</v>
      </c>
      <c r="O1979">
        <f>SUM(Table1[[#This Row],[Maths A]:[Che]])</f>
        <v>164</v>
      </c>
    </row>
    <row r="1980" spans="1:15" x14ac:dyDescent="0.25">
      <c r="A1980" t="s">
        <v>3523</v>
      </c>
      <c r="B1980" t="s">
        <v>4822</v>
      </c>
      <c r="C1980" t="s">
        <v>4748</v>
      </c>
      <c r="D1980" t="s">
        <v>67</v>
      </c>
      <c r="E1980" t="s">
        <v>26</v>
      </c>
      <c r="F1980" t="str" cm="1">
        <f t="array" ref="F19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80" t="str">
        <f>IF(LEFT(Table1[[#This Row],[Section]],1)="C", "C-Batch", "Techno")</f>
        <v>Techno</v>
      </c>
      <c r="H1980" t="s">
        <v>4746</v>
      </c>
      <c r="I1980">
        <v>240</v>
      </c>
      <c r="J1980">
        <v>90</v>
      </c>
      <c r="K1980">
        <v>44</v>
      </c>
      <c r="L1980">
        <v>40</v>
      </c>
      <c r="M1980">
        <v>36</v>
      </c>
      <c r="N1980">
        <v>20</v>
      </c>
      <c r="O1980">
        <f>SUM(Table1[[#This Row],[Maths A]:[Che]])</f>
        <v>140</v>
      </c>
    </row>
    <row r="1981" spans="1:15" x14ac:dyDescent="0.25">
      <c r="A1981" t="s">
        <v>271</v>
      </c>
      <c r="B1981" t="s">
        <v>4821</v>
      </c>
      <c r="C1981" t="s">
        <v>4748</v>
      </c>
      <c r="D1981" t="s">
        <v>67</v>
      </c>
      <c r="E1981" t="s">
        <v>17</v>
      </c>
      <c r="F1981" t="str" cm="1">
        <f t="array" ref="F19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81" t="str">
        <f>IF(LEFT(Table1[[#This Row],[Section]],1)="C", "C-Batch", "Techno")</f>
        <v>C-Batch</v>
      </c>
      <c r="H1981" t="s">
        <v>4746</v>
      </c>
      <c r="I1981">
        <v>240</v>
      </c>
      <c r="J1981">
        <v>76</v>
      </c>
      <c r="K1981">
        <v>44</v>
      </c>
      <c r="L1981">
        <v>36</v>
      </c>
      <c r="M1981">
        <v>36</v>
      </c>
      <c r="N1981">
        <v>24</v>
      </c>
      <c r="O1981">
        <f>SUM(Table1[[#This Row],[Maths A]:[Che]])</f>
        <v>140</v>
      </c>
    </row>
    <row r="1982" spans="1:15" x14ac:dyDescent="0.25">
      <c r="A1982" t="s">
        <v>2485</v>
      </c>
      <c r="B1982" t="s">
        <v>2486</v>
      </c>
      <c r="C1982" t="s">
        <v>4748</v>
      </c>
      <c r="D1982" t="s">
        <v>15</v>
      </c>
      <c r="E1982" t="s">
        <v>77</v>
      </c>
      <c r="F1982" t="str" cm="1">
        <f t="array" ref="F19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82" t="str">
        <f>IF(LEFT(Table1[[#This Row],[Section]],1)="C", "C-Batch", "Techno")</f>
        <v>Techno</v>
      </c>
      <c r="H1982" t="s">
        <v>4746</v>
      </c>
      <c r="I1982">
        <v>240</v>
      </c>
      <c r="J1982">
        <v>47</v>
      </c>
      <c r="K1982">
        <v>44</v>
      </c>
      <c r="L1982">
        <v>40</v>
      </c>
      <c r="M1982">
        <v>32</v>
      </c>
      <c r="N1982">
        <v>20</v>
      </c>
      <c r="O1982">
        <f>SUM(Table1[[#This Row],[Maths A]:[Che]])</f>
        <v>136</v>
      </c>
    </row>
    <row r="1983" spans="1:15" x14ac:dyDescent="0.25">
      <c r="A1983" t="s">
        <v>1287</v>
      </c>
      <c r="B1983" t="s">
        <v>1288</v>
      </c>
      <c r="C1983" t="s">
        <v>4748</v>
      </c>
      <c r="D1983" t="s">
        <v>67</v>
      </c>
      <c r="E1983" t="s">
        <v>282</v>
      </c>
      <c r="F1983" t="str" cm="1">
        <f t="array" ref="F19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83" t="str">
        <f>IF(LEFT(Table1[[#This Row],[Section]],1)="C", "C-Batch", "Techno")</f>
        <v>Techno</v>
      </c>
      <c r="H1983" t="s">
        <v>4746</v>
      </c>
      <c r="I1983">
        <v>240</v>
      </c>
      <c r="J1983">
        <v>43</v>
      </c>
      <c r="K1983">
        <v>40</v>
      </c>
      <c r="L1983">
        <v>44</v>
      </c>
      <c r="M1983">
        <v>36</v>
      </c>
      <c r="N1983">
        <v>28</v>
      </c>
      <c r="O1983">
        <f>SUM(Table1[[#This Row],[Maths A]:[Che]])</f>
        <v>148</v>
      </c>
    </row>
    <row r="1984" spans="1:15" x14ac:dyDescent="0.25">
      <c r="A1984" t="s">
        <v>480</v>
      </c>
      <c r="B1984" t="s">
        <v>481</v>
      </c>
      <c r="C1984" t="s">
        <v>4748</v>
      </c>
      <c r="D1984" t="s">
        <v>15</v>
      </c>
      <c r="E1984" t="s">
        <v>483</v>
      </c>
      <c r="F1984" t="str" cm="1">
        <f t="array" ref="F19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84" t="str">
        <f>IF(LEFT(Table1[[#This Row],[Section]],1)="C", "C-Batch", "Techno")</f>
        <v>C-Batch</v>
      </c>
      <c r="H1984" t="s">
        <v>4746</v>
      </c>
      <c r="I1984">
        <v>240</v>
      </c>
      <c r="J1984">
        <v>2</v>
      </c>
      <c r="K1984">
        <v>60</v>
      </c>
      <c r="L1984">
        <v>56</v>
      </c>
      <c r="M1984">
        <v>56</v>
      </c>
      <c r="N1984">
        <v>36</v>
      </c>
      <c r="O1984">
        <f>SUM(Table1[[#This Row],[Maths A]:[Che]])</f>
        <v>208</v>
      </c>
    </row>
    <row r="1985" spans="1:15" x14ac:dyDescent="0.25">
      <c r="A1985" t="s">
        <v>4483</v>
      </c>
      <c r="B1985" t="s">
        <v>1684</v>
      </c>
      <c r="C1985" t="s">
        <v>4748</v>
      </c>
      <c r="D1985" t="s">
        <v>67</v>
      </c>
      <c r="E1985" t="s">
        <v>260</v>
      </c>
      <c r="F1985" t="str" cm="1">
        <f t="array" ref="F19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85" t="str">
        <f>IF(LEFT(Table1[[#This Row],[Section]],1)="C", "C-Batch", "Techno")</f>
        <v>C-Batch</v>
      </c>
      <c r="H1985" t="s">
        <v>4746</v>
      </c>
      <c r="I1985">
        <v>240</v>
      </c>
      <c r="J1985">
        <v>48</v>
      </c>
      <c r="K1985">
        <v>36</v>
      </c>
      <c r="L1985">
        <v>48</v>
      </c>
      <c r="M1985">
        <v>36</v>
      </c>
      <c r="N1985">
        <v>44</v>
      </c>
      <c r="O1985">
        <f>SUM(Table1[[#This Row],[Maths A]:[Che]])</f>
        <v>164</v>
      </c>
    </row>
    <row r="1986" spans="1:15" x14ac:dyDescent="0.25">
      <c r="A1986" t="s">
        <v>3619</v>
      </c>
      <c r="B1986" t="s">
        <v>4820</v>
      </c>
      <c r="C1986" t="s">
        <v>4748</v>
      </c>
      <c r="D1986" t="s">
        <v>67</v>
      </c>
      <c r="E1986" t="s">
        <v>34</v>
      </c>
      <c r="F1986" t="str" cm="1">
        <f t="array" ref="F19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86" t="str">
        <f>IF(LEFT(Table1[[#This Row],[Section]],1)="C", "C-Batch", "Techno")</f>
        <v>C-Batch</v>
      </c>
      <c r="H1986" t="s">
        <v>4746</v>
      </c>
      <c r="I1986">
        <v>240</v>
      </c>
      <c r="J1986">
        <v>24</v>
      </c>
      <c r="K1986">
        <v>44</v>
      </c>
      <c r="L1986">
        <v>52</v>
      </c>
      <c r="M1986">
        <v>40</v>
      </c>
      <c r="N1986">
        <v>32</v>
      </c>
      <c r="O1986">
        <f>SUM(Table1[[#This Row],[Maths A]:[Che]])</f>
        <v>168</v>
      </c>
    </row>
    <row r="1987" spans="1:15" x14ac:dyDescent="0.25">
      <c r="A1987" t="s">
        <v>971</v>
      </c>
      <c r="B1987" t="s">
        <v>972</v>
      </c>
      <c r="C1987" t="s">
        <v>4748</v>
      </c>
      <c r="D1987" t="s">
        <v>15</v>
      </c>
      <c r="E1987" t="s">
        <v>233</v>
      </c>
      <c r="F1987" t="str" cm="1">
        <f t="array" ref="F19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87" t="str">
        <f>IF(LEFT(Table1[[#This Row],[Section]],1)="C", "C-Batch", "Techno")</f>
        <v>C-Batch</v>
      </c>
      <c r="H1987" t="s">
        <v>4746</v>
      </c>
      <c r="I1987">
        <v>240</v>
      </c>
      <c r="J1987">
        <v>78</v>
      </c>
      <c r="K1987">
        <v>44</v>
      </c>
      <c r="L1987">
        <v>36</v>
      </c>
      <c r="M1987">
        <v>36</v>
      </c>
      <c r="N1987">
        <v>52</v>
      </c>
      <c r="O1987">
        <f>SUM(Table1[[#This Row],[Maths A]:[Che]])</f>
        <v>168</v>
      </c>
    </row>
    <row r="1988" spans="1:15" x14ac:dyDescent="0.25">
      <c r="A1988" t="s">
        <v>3367</v>
      </c>
      <c r="B1988" t="s">
        <v>2488</v>
      </c>
      <c r="C1988" t="s">
        <v>4748</v>
      </c>
      <c r="D1988" t="s">
        <v>67</v>
      </c>
      <c r="E1988" t="s">
        <v>219</v>
      </c>
      <c r="F1988" t="str" cm="1">
        <f t="array" ref="F19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88" t="str">
        <f>IF(LEFT(Table1[[#This Row],[Section]],1)="C", "C-Batch", "Techno")</f>
        <v>Techno</v>
      </c>
      <c r="H1988" t="s">
        <v>4746</v>
      </c>
      <c r="I1988">
        <v>240</v>
      </c>
      <c r="J1988">
        <v>28</v>
      </c>
      <c r="K1988">
        <v>52</v>
      </c>
      <c r="L1988">
        <v>52</v>
      </c>
      <c r="M1988">
        <v>44</v>
      </c>
      <c r="N1988">
        <v>32</v>
      </c>
      <c r="O1988">
        <f>SUM(Table1[[#This Row],[Maths A]:[Che]])</f>
        <v>180</v>
      </c>
    </row>
    <row r="1989" spans="1:15" x14ac:dyDescent="0.25">
      <c r="A1989" t="s">
        <v>1453</v>
      </c>
      <c r="B1989" t="s">
        <v>1454</v>
      </c>
      <c r="C1989" t="s">
        <v>4748</v>
      </c>
      <c r="D1989" t="s">
        <v>15</v>
      </c>
      <c r="E1989" t="s">
        <v>85</v>
      </c>
      <c r="F1989" t="str" cm="1">
        <f t="array" ref="F19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89" t="str">
        <f>IF(LEFT(Table1[[#This Row],[Section]],1)="C", "C-Batch", "Techno")</f>
        <v>Techno</v>
      </c>
      <c r="H1989" t="s">
        <v>4746</v>
      </c>
      <c r="I1989">
        <v>240</v>
      </c>
      <c r="J1989">
        <v>86</v>
      </c>
      <c r="K1989">
        <v>36</v>
      </c>
      <c r="L1989">
        <v>40</v>
      </c>
      <c r="M1989">
        <v>36</v>
      </c>
      <c r="N1989">
        <v>48</v>
      </c>
      <c r="O1989">
        <f>SUM(Table1[[#This Row],[Maths A]:[Che]])</f>
        <v>160</v>
      </c>
    </row>
    <row r="1990" spans="1:15" x14ac:dyDescent="0.25">
      <c r="A1990" t="s">
        <v>612</v>
      </c>
      <c r="B1990" t="s">
        <v>613</v>
      </c>
      <c r="C1990" t="s">
        <v>4748</v>
      </c>
      <c r="D1990" t="s">
        <v>15</v>
      </c>
      <c r="E1990" t="s">
        <v>377</v>
      </c>
      <c r="F1990" t="str" cm="1">
        <f t="array" ref="F19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90" t="str">
        <f>IF(LEFT(Table1[[#This Row],[Section]],1)="C", "C-Batch", "Techno")</f>
        <v>C-Batch</v>
      </c>
      <c r="H1990" t="s">
        <v>4746</v>
      </c>
      <c r="I1990">
        <v>240</v>
      </c>
      <c r="J1990">
        <v>19</v>
      </c>
      <c r="K1990">
        <v>52</v>
      </c>
      <c r="L1990">
        <v>52</v>
      </c>
      <c r="M1990">
        <v>44</v>
      </c>
      <c r="N1990">
        <v>40</v>
      </c>
      <c r="O1990">
        <f>SUM(Table1[[#This Row],[Maths A]:[Che]])</f>
        <v>188</v>
      </c>
    </row>
    <row r="1991" spans="1:15" x14ac:dyDescent="0.25">
      <c r="A1991" t="s">
        <v>3471</v>
      </c>
      <c r="B1991" t="s">
        <v>3472</v>
      </c>
      <c r="C1991" t="s">
        <v>4748</v>
      </c>
      <c r="D1991" t="s">
        <v>67</v>
      </c>
      <c r="E1991" t="s">
        <v>94</v>
      </c>
      <c r="F1991" t="str" cm="1">
        <f t="array" ref="F19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91" t="str">
        <f>IF(LEFT(Table1[[#This Row],[Section]],1)="C", "C-Batch", "Techno")</f>
        <v>C-Batch</v>
      </c>
      <c r="H1991" t="s">
        <v>4746</v>
      </c>
      <c r="I1991">
        <v>240</v>
      </c>
      <c r="J1991">
        <v>13</v>
      </c>
      <c r="K1991">
        <v>52</v>
      </c>
      <c r="L1991">
        <v>44</v>
      </c>
      <c r="M1991">
        <v>40</v>
      </c>
      <c r="N1991">
        <v>40</v>
      </c>
      <c r="O1991">
        <f>SUM(Table1[[#This Row],[Maths A]:[Che]])</f>
        <v>176</v>
      </c>
    </row>
    <row r="1992" spans="1:15" x14ac:dyDescent="0.25">
      <c r="A1992" t="s">
        <v>2214</v>
      </c>
      <c r="B1992" t="s">
        <v>1291</v>
      </c>
      <c r="C1992" t="s">
        <v>4748</v>
      </c>
      <c r="D1992" t="s">
        <v>67</v>
      </c>
      <c r="E1992" t="s">
        <v>377</v>
      </c>
      <c r="F1992" t="str" cm="1">
        <f t="array" ref="F19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92" t="str">
        <f>IF(LEFT(Table1[[#This Row],[Section]],1)="C", "C-Batch", "Techno")</f>
        <v>C-Batch</v>
      </c>
      <c r="H1992" t="s">
        <v>4746</v>
      </c>
      <c r="I1992">
        <v>240</v>
      </c>
      <c r="J1992">
        <v>38</v>
      </c>
      <c r="K1992">
        <v>40</v>
      </c>
      <c r="L1992">
        <v>44</v>
      </c>
      <c r="M1992">
        <v>40</v>
      </c>
      <c r="N1992">
        <v>48</v>
      </c>
      <c r="O1992">
        <f>SUM(Table1[[#This Row],[Maths A]:[Che]])</f>
        <v>172</v>
      </c>
    </row>
    <row r="1993" spans="1:15" x14ac:dyDescent="0.25">
      <c r="A1993" t="s">
        <v>4325</v>
      </c>
      <c r="B1993" t="s">
        <v>1830</v>
      </c>
      <c r="C1993" t="s">
        <v>4748</v>
      </c>
      <c r="D1993" t="s">
        <v>67</v>
      </c>
      <c r="E1993" t="s">
        <v>410</v>
      </c>
      <c r="F1993" t="str" cm="1">
        <f t="array" ref="F19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1993" t="str">
        <f>IF(LEFT(Table1[[#This Row],[Section]],1)="C", "C-Batch", "Techno")</f>
        <v>Techno</v>
      </c>
      <c r="H1993" t="s">
        <v>4746</v>
      </c>
      <c r="I1993">
        <v>240</v>
      </c>
      <c r="J1993">
        <v>42</v>
      </c>
      <c r="K1993">
        <v>36</v>
      </c>
      <c r="L1993">
        <v>48</v>
      </c>
      <c r="M1993">
        <v>32</v>
      </c>
      <c r="N1993">
        <v>48</v>
      </c>
      <c r="O1993">
        <f>SUM(Table1[[#This Row],[Maths A]:[Che]])</f>
        <v>164</v>
      </c>
    </row>
    <row r="1994" spans="1:15" x14ac:dyDescent="0.25">
      <c r="A1994" t="s">
        <v>2474</v>
      </c>
      <c r="B1994" t="s">
        <v>4819</v>
      </c>
      <c r="C1994" t="s">
        <v>4748</v>
      </c>
      <c r="D1994" t="s">
        <v>67</v>
      </c>
      <c r="E1994" t="s">
        <v>260</v>
      </c>
      <c r="F1994" t="str" cm="1">
        <f t="array" ref="F19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94" t="str">
        <f>IF(LEFT(Table1[[#This Row],[Section]],1)="C", "C-Batch", "Techno")</f>
        <v>C-Batch</v>
      </c>
      <c r="H1994" t="s">
        <v>4746</v>
      </c>
      <c r="I1994">
        <v>240</v>
      </c>
      <c r="J1994">
        <v>87</v>
      </c>
      <c r="K1994">
        <v>48</v>
      </c>
      <c r="L1994">
        <v>44</v>
      </c>
      <c r="M1994">
        <v>40</v>
      </c>
      <c r="N1994">
        <v>36</v>
      </c>
      <c r="O1994">
        <f>SUM(Table1[[#This Row],[Maths A]:[Che]])</f>
        <v>168</v>
      </c>
    </row>
    <row r="1995" spans="1:15" x14ac:dyDescent="0.25">
      <c r="A1995" t="s">
        <v>1579</v>
      </c>
      <c r="B1995" t="s">
        <v>485</v>
      </c>
      <c r="C1995" t="s">
        <v>4748</v>
      </c>
      <c r="D1995" t="s">
        <v>67</v>
      </c>
      <c r="E1995" t="s">
        <v>282</v>
      </c>
      <c r="F1995" t="str" cm="1">
        <f t="array" ref="F19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1995" t="str">
        <f>IF(LEFT(Table1[[#This Row],[Section]],1)="C", "C-Batch", "Techno")</f>
        <v>Techno</v>
      </c>
      <c r="H1995" t="s">
        <v>4746</v>
      </c>
      <c r="I1995">
        <v>240</v>
      </c>
      <c r="J1995">
        <v>29</v>
      </c>
      <c r="K1995">
        <v>48</v>
      </c>
      <c r="L1995">
        <v>44</v>
      </c>
      <c r="M1995">
        <v>40</v>
      </c>
      <c r="N1995">
        <v>36</v>
      </c>
      <c r="O1995">
        <f>SUM(Table1[[#This Row],[Maths A]:[Che]])</f>
        <v>168</v>
      </c>
    </row>
    <row r="1996" spans="1:15" x14ac:dyDescent="0.25">
      <c r="A1996" t="s">
        <v>1194</v>
      </c>
      <c r="B1996" t="s">
        <v>1195</v>
      </c>
      <c r="C1996" t="s">
        <v>4748</v>
      </c>
      <c r="D1996" t="s">
        <v>67</v>
      </c>
      <c r="E1996" t="s">
        <v>373</v>
      </c>
      <c r="F1996" t="str" cm="1">
        <f t="array" ref="F19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96" t="str">
        <f>IF(LEFT(Table1[[#This Row],[Section]],1)="C", "C-Batch", "Techno")</f>
        <v>Techno</v>
      </c>
      <c r="H1996" t="s">
        <v>4746</v>
      </c>
      <c r="I1996">
        <v>240</v>
      </c>
      <c r="J1996">
        <v>34</v>
      </c>
      <c r="K1996">
        <v>36</v>
      </c>
      <c r="L1996">
        <v>44</v>
      </c>
      <c r="M1996">
        <v>40</v>
      </c>
      <c r="N1996">
        <v>40</v>
      </c>
      <c r="O1996">
        <f>SUM(Table1[[#This Row],[Maths A]:[Che]])</f>
        <v>160</v>
      </c>
    </row>
    <row r="1997" spans="1:15" x14ac:dyDescent="0.25">
      <c r="A1997" t="s">
        <v>2566</v>
      </c>
      <c r="B1997" t="s">
        <v>4818</v>
      </c>
      <c r="C1997" t="s">
        <v>4748</v>
      </c>
      <c r="D1997" t="s">
        <v>67</v>
      </c>
      <c r="E1997" t="s">
        <v>233</v>
      </c>
      <c r="F1997" t="str" cm="1">
        <f t="array" ref="F19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1997" t="str">
        <f>IF(LEFT(Table1[[#This Row],[Section]],1)="C", "C-Batch", "Techno")</f>
        <v>C-Batch</v>
      </c>
      <c r="H1997" t="s">
        <v>4746</v>
      </c>
      <c r="I1997">
        <v>240</v>
      </c>
      <c r="J1997">
        <v>21</v>
      </c>
      <c r="K1997">
        <v>52</v>
      </c>
      <c r="L1997">
        <v>52</v>
      </c>
      <c r="M1997">
        <v>48</v>
      </c>
      <c r="N1997">
        <v>48</v>
      </c>
      <c r="O1997">
        <f>SUM(Table1[[#This Row],[Maths A]:[Che]])</f>
        <v>200</v>
      </c>
    </row>
    <row r="1998" spans="1:15" x14ac:dyDescent="0.25">
      <c r="A1998" t="s">
        <v>1400</v>
      </c>
      <c r="B1998" t="s">
        <v>1401</v>
      </c>
      <c r="C1998" t="s">
        <v>4748</v>
      </c>
      <c r="D1998" t="s">
        <v>67</v>
      </c>
      <c r="E1998" t="s">
        <v>373</v>
      </c>
      <c r="F1998" t="str" cm="1">
        <f t="array" ref="F19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1998" t="str">
        <f>IF(LEFT(Table1[[#This Row],[Section]],1)="C", "C-Batch", "Techno")</f>
        <v>Techno</v>
      </c>
      <c r="H1998" t="s">
        <v>4746</v>
      </c>
      <c r="I1998">
        <v>240</v>
      </c>
      <c r="J1998">
        <v>54</v>
      </c>
      <c r="K1998">
        <v>44</v>
      </c>
      <c r="L1998">
        <v>48</v>
      </c>
      <c r="M1998">
        <v>40</v>
      </c>
      <c r="N1998">
        <v>48</v>
      </c>
      <c r="O1998">
        <f>SUM(Table1[[#This Row],[Maths A]:[Che]])</f>
        <v>180</v>
      </c>
    </row>
    <row r="1999" spans="1:15" x14ac:dyDescent="0.25">
      <c r="A1999" t="s">
        <v>4163</v>
      </c>
      <c r="B1999" t="s">
        <v>4164</v>
      </c>
      <c r="C1999" t="s">
        <v>4748</v>
      </c>
      <c r="D1999" t="s">
        <v>15</v>
      </c>
      <c r="E1999" t="s">
        <v>167</v>
      </c>
      <c r="F1999" t="str" cm="1">
        <f t="array" ref="F19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1999" t="str">
        <f>IF(LEFT(Table1[[#This Row],[Section]],1)="C", "C-Batch", "Techno")</f>
        <v>Techno</v>
      </c>
      <c r="H1999" t="s">
        <v>4746</v>
      </c>
      <c r="I1999">
        <v>240</v>
      </c>
      <c r="J1999">
        <v>95</v>
      </c>
      <c r="K1999">
        <v>44</v>
      </c>
      <c r="L1999">
        <v>40</v>
      </c>
      <c r="M1999">
        <v>36</v>
      </c>
      <c r="N1999">
        <v>32</v>
      </c>
      <c r="O1999">
        <f>SUM(Table1[[#This Row],[Maths A]:[Che]])</f>
        <v>152</v>
      </c>
    </row>
    <row r="2000" spans="1:15" x14ac:dyDescent="0.25">
      <c r="A2000" t="s">
        <v>99</v>
      </c>
      <c r="B2000" t="s">
        <v>100</v>
      </c>
      <c r="C2000" t="s">
        <v>4748</v>
      </c>
      <c r="D2000" t="s">
        <v>67</v>
      </c>
      <c r="E2000" t="s">
        <v>77</v>
      </c>
      <c r="F2000" t="str" cm="1">
        <f t="array" ref="F20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00" t="str">
        <f>IF(LEFT(Table1[[#This Row],[Section]],1)="C", "C-Batch", "Techno")</f>
        <v>Techno</v>
      </c>
      <c r="H2000" t="s">
        <v>4746</v>
      </c>
      <c r="I2000">
        <v>240</v>
      </c>
      <c r="J2000">
        <v>95</v>
      </c>
      <c r="K2000">
        <v>44</v>
      </c>
      <c r="L2000">
        <v>48</v>
      </c>
      <c r="M2000">
        <v>40</v>
      </c>
      <c r="N2000">
        <v>48</v>
      </c>
      <c r="O2000">
        <f>SUM(Table1[[#This Row],[Maths A]:[Che]])</f>
        <v>180</v>
      </c>
    </row>
    <row r="2001" spans="1:15" x14ac:dyDescent="0.25">
      <c r="A2001" t="s">
        <v>4517</v>
      </c>
      <c r="B2001" t="s">
        <v>4165</v>
      </c>
      <c r="C2001" t="s">
        <v>4748</v>
      </c>
      <c r="D2001" t="s">
        <v>15</v>
      </c>
      <c r="E2001" t="s">
        <v>94</v>
      </c>
      <c r="F2001" t="str" cm="1">
        <f t="array" ref="F20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01" t="str">
        <f>IF(LEFT(Table1[[#This Row],[Section]],1)="C", "C-Batch", "Techno")</f>
        <v>C-Batch</v>
      </c>
      <c r="H2001" t="s">
        <v>4746</v>
      </c>
      <c r="I2001">
        <v>240</v>
      </c>
      <c r="J2001">
        <v>39</v>
      </c>
      <c r="K2001">
        <v>36</v>
      </c>
      <c r="L2001">
        <v>48</v>
      </c>
      <c r="M2001">
        <v>32</v>
      </c>
      <c r="N2001">
        <v>40</v>
      </c>
      <c r="O2001">
        <f>SUM(Table1[[#This Row],[Maths A]:[Che]])</f>
        <v>156</v>
      </c>
    </row>
    <row r="2002" spans="1:15" x14ac:dyDescent="0.25">
      <c r="A2002" t="s">
        <v>1879</v>
      </c>
      <c r="B2002" t="s">
        <v>1880</v>
      </c>
      <c r="C2002" t="s">
        <v>4748</v>
      </c>
      <c r="D2002" t="s">
        <v>15</v>
      </c>
      <c r="E2002" t="s">
        <v>17</v>
      </c>
      <c r="F2002" t="str" cm="1">
        <f t="array" ref="F20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02" t="str">
        <f>IF(LEFT(Table1[[#This Row],[Section]],1)="C", "C-Batch", "Techno")</f>
        <v>C-Batch</v>
      </c>
      <c r="H2002" t="s">
        <v>4746</v>
      </c>
      <c r="I2002">
        <v>240</v>
      </c>
      <c r="J2002">
        <v>26</v>
      </c>
      <c r="K2002">
        <v>48</v>
      </c>
      <c r="L2002">
        <v>52</v>
      </c>
      <c r="M2002">
        <v>44</v>
      </c>
      <c r="N2002">
        <v>36</v>
      </c>
      <c r="O2002">
        <f>SUM(Table1[[#This Row],[Maths A]:[Che]])</f>
        <v>180</v>
      </c>
    </row>
    <row r="2003" spans="1:15" x14ac:dyDescent="0.25">
      <c r="A2003" t="s">
        <v>2209</v>
      </c>
      <c r="B2003" t="s">
        <v>103</v>
      </c>
      <c r="C2003" t="s">
        <v>4748</v>
      </c>
      <c r="D2003" t="s">
        <v>67</v>
      </c>
      <c r="E2003" t="s">
        <v>435</v>
      </c>
      <c r="F2003" t="str" cm="1">
        <f t="array" ref="F20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03" t="str">
        <f>IF(LEFT(Table1[[#This Row],[Section]],1)="C", "C-Batch", "Techno")</f>
        <v>Techno</v>
      </c>
      <c r="H2003" t="s">
        <v>4746</v>
      </c>
      <c r="I2003">
        <v>240</v>
      </c>
      <c r="J2003">
        <v>63</v>
      </c>
      <c r="K2003">
        <v>44</v>
      </c>
      <c r="L2003">
        <v>48</v>
      </c>
      <c r="M2003">
        <v>32</v>
      </c>
      <c r="N2003">
        <v>52</v>
      </c>
      <c r="O2003">
        <f>SUM(Table1[[#This Row],[Maths A]:[Che]])</f>
        <v>176</v>
      </c>
    </row>
    <row r="2004" spans="1:15" x14ac:dyDescent="0.25">
      <c r="A2004" t="s">
        <v>2404</v>
      </c>
      <c r="B2004" t="s">
        <v>2405</v>
      </c>
      <c r="C2004" t="s">
        <v>4748</v>
      </c>
      <c r="D2004" t="s">
        <v>15</v>
      </c>
      <c r="E2004" t="s">
        <v>122</v>
      </c>
      <c r="F2004" t="str" cm="1">
        <f t="array" ref="F20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04" t="str">
        <f>IF(LEFT(Table1[[#This Row],[Section]],1)="C", "C-Batch", "Techno")</f>
        <v>Techno</v>
      </c>
      <c r="H2004" t="s">
        <v>4746</v>
      </c>
      <c r="I2004">
        <v>240</v>
      </c>
      <c r="J2004">
        <v>88</v>
      </c>
      <c r="K2004">
        <v>36</v>
      </c>
      <c r="L2004">
        <v>40</v>
      </c>
      <c r="M2004">
        <v>36</v>
      </c>
      <c r="N2004">
        <v>36</v>
      </c>
      <c r="O2004">
        <f>SUM(Table1[[#This Row],[Maths A]:[Che]])</f>
        <v>148</v>
      </c>
    </row>
    <row r="2005" spans="1:15" x14ac:dyDescent="0.25">
      <c r="A2005" t="s">
        <v>4148</v>
      </c>
      <c r="B2005" t="s">
        <v>4149</v>
      </c>
      <c r="C2005" t="s">
        <v>4748</v>
      </c>
      <c r="D2005" t="s">
        <v>15</v>
      </c>
      <c r="E2005" t="s">
        <v>472</v>
      </c>
      <c r="F2005" t="str" cm="1">
        <f t="array" ref="F20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05" t="str">
        <f>IF(LEFT(Table1[[#This Row],[Section]],1)="C", "C-Batch", "Techno")</f>
        <v>Techno</v>
      </c>
      <c r="H2005" t="s">
        <v>4746</v>
      </c>
      <c r="I2005">
        <v>240</v>
      </c>
      <c r="J2005">
        <v>84</v>
      </c>
      <c r="K2005">
        <v>48</v>
      </c>
      <c r="L2005">
        <v>36</v>
      </c>
      <c r="M2005">
        <v>40</v>
      </c>
      <c r="N2005">
        <v>20</v>
      </c>
      <c r="O2005">
        <f>SUM(Table1[[#This Row],[Maths A]:[Che]])</f>
        <v>144</v>
      </c>
    </row>
    <row r="2006" spans="1:15" x14ac:dyDescent="0.25">
      <c r="A2006" t="s">
        <v>2030</v>
      </c>
      <c r="B2006" t="s">
        <v>2031</v>
      </c>
      <c r="C2006" t="s">
        <v>4748</v>
      </c>
      <c r="D2006" t="s">
        <v>15</v>
      </c>
      <c r="E2006" t="s">
        <v>52</v>
      </c>
      <c r="F2006" t="str" cm="1">
        <f t="array" ref="F20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06" t="str">
        <f>IF(LEFT(Table1[[#This Row],[Section]],1)="C", "C-Batch", "Techno")</f>
        <v>Techno</v>
      </c>
      <c r="H2006" t="s">
        <v>4746</v>
      </c>
      <c r="I2006">
        <v>240</v>
      </c>
      <c r="J2006">
        <v>59</v>
      </c>
      <c r="K2006">
        <v>40</v>
      </c>
      <c r="L2006">
        <v>44</v>
      </c>
      <c r="M2006">
        <v>36</v>
      </c>
      <c r="N2006">
        <v>36</v>
      </c>
      <c r="O2006">
        <f>SUM(Table1[[#This Row],[Maths A]:[Che]])</f>
        <v>156</v>
      </c>
    </row>
    <row r="2007" spans="1:15" x14ac:dyDescent="0.25">
      <c r="A2007" t="s">
        <v>2359</v>
      </c>
      <c r="B2007" t="s">
        <v>2212</v>
      </c>
      <c r="C2007" t="s">
        <v>4748</v>
      </c>
      <c r="D2007" t="s">
        <v>67</v>
      </c>
      <c r="E2007" t="s">
        <v>122</v>
      </c>
      <c r="F2007" t="str" cm="1">
        <f t="array" ref="F20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07" t="str">
        <f>IF(LEFT(Table1[[#This Row],[Section]],1)="C", "C-Batch", "Techno")</f>
        <v>Techno</v>
      </c>
      <c r="H2007" t="s">
        <v>4746</v>
      </c>
      <c r="I2007">
        <v>240</v>
      </c>
      <c r="J2007">
        <v>20</v>
      </c>
      <c r="K2007">
        <v>48</v>
      </c>
      <c r="L2007">
        <v>52</v>
      </c>
      <c r="M2007">
        <v>48</v>
      </c>
      <c r="N2007">
        <v>40</v>
      </c>
      <c r="O2007">
        <f>SUM(Table1[[#This Row],[Maths A]:[Che]])</f>
        <v>188</v>
      </c>
    </row>
    <row r="2008" spans="1:15" x14ac:dyDescent="0.25">
      <c r="A2008" t="s">
        <v>855</v>
      </c>
      <c r="B2008" t="s">
        <v>856</v>
      </c>
      <c r="C2008" t="s">
        <v>4748</v>
      </c>
      <c r="D2008" t="s">
        <v>15</v>
      </c>
      <c r="E2008" t="s">
        <v>69</v>
      </c>
      <c r="F2008" t="str" cm="1">
        <f t="array" ref="F20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08" t="str">
        <f>IF(LEFT(Table1[[#This Row],[Section]],1)="C", "C-Batch", "Techno")</f>
        <v>Techno</v>
      </c>
      <c r="H2008" t="s">
        <v>4746</v>
      </c>
      <c r="I2008">
        <v>240</v>
      </c>
      <c r="J2008">
        <v>77</v>
      </c>
      <c r="K2008">
        <v>40</v>
      </c>
      <c r="L2008">
        <v>48</v>
      </c>
      <c r="M2008">
        <v>40</v>
      </c>
      <c r="N2008">
        <v>40</v>
      </c>
      <c r="O2008">
        <f>SUM(Table1[[#This Row],[Maths A]:[Che]])</f>
        <v>168</v>
      </c>
    </row>
    <row r="2009" spans="1:15" x14ac:dyDescent="0.25">
      <c r="A2009" t="s">
        <v>4293</v>
      </c>
      <c r="B2009" t="s">
        <v>2492</v>
      </c>
      <c r="C2009" t="s">
        <v>4748</v>
      </c>
      <c r="D2009" t="s">
        <v>15</v>
      </c>
      <c r="E2009" t="s">
        <v>282</v>
      </c>
      <c r="F2009" t="str" cm="1">
        <f t="array" ref="F20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09" t="str">
        <f>IF(LEFT(Table1[[#This Row],[Section]],1)="C", "C-Batch", "Techno")</f>
        <v>Techno</v>
      </c>
      <c r="H2009" t="s">
        <v>4746</v>
      </c>
      <c r="I2009">
        <v>240</v>
      </c>
      <c r="J2009">
        <v>80</v>
      </c>
      <c r="K2009">
        <v>44</v>
      </c>
      <c r="L2009">
        <v>40</v>
      </c>
      <c r="M2009">
        <v>36</v>
      </c>
      <c r="N2009">
        <v>40</v>
      </c>
      <c r="O2009">
        <f>SUM(Table1[[#This Row],[Maths A]:[Che]])</f>
        <v>160</v>
      </c>
    </row>
    <row r="2010" spans="1:15" x14ac:dyDescent="0.25">
      <c r="A2010" t="s">
        <v>770</v>
      </c>
      <c r="B2010" t="s">
        <v>771</v>
      </c>
      <c r="C2010" t="s">
        <v>4748</v>
      </c>
      <c r="D2010" t="s">
        <v>67</v>
      </c>
      <c r="E2010" t="s">
        <v>394</v>
      </c>
      <c r="F2010" t="str" cm="1">
        <f t="array" ref="F20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10" t="str">
        <f>IF(LEFT(Table1[[#This Row],[Section]],1)="C", "C-Batch", "Techno")</f>
        <v>Techno</v>
      </c>
      <c r="H2010" t="s">
        <v>4746</v>
      </c>
      <c r="I2010">
        <v>240</v>
      </c>
      <c r="J2010">
        <v>72</v>
      </c>
      <c r="K2010">
        <v>44</v>
      </c>
      <c r="L2010">
        <v>44</v>
      </c>
      <c r="M2010">
        <v>36</v>
      </c>
      <c r="N2010">
        <v>32</v>
      </c>
      <c r="O2010">
        <f>SUM(Table1[[#This Row],[Maths A]:[Che]])</f>
        <v>156</v>
      </c>
    </row>
    <row r="2011" spans="1:15" x14ac:dyDescent="0.25">
      <c r="A2011" t="s">
        <v>1863</v>
      </c>
      <c r="B2011" t="s">
        <v>1864</v>
      </c>
      <c r="C2011" t="s">
        <v>4748</v>
      </c>
      <c r="D2011" t="s">
        <v>15</v>
      </c>
      <c r="E2011" t="s">
        <v>77</v>
      </c>
      <c r="F2011" t="str" cm="1">
        <f t="array" ref="F20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11" t="str">
        <f>IF(LEFT(Table1[[#This Row],[Section]],1)="C", "C-Batch", "Techno")</f>
        <v>Techno</v>
      </c>
      <c r="H2011" t="s">
        <v>4746</v>
      </c>
      <c r="I2011">
        <v>240</v>
      </c>
      <c r="J2011">
        <v>76</v>
      </c>
      <c r="K2011">
        <v>44</v>
      </c>
      <c r="L2011">
        <v>48</v>
      </c>
      <c r="M2011">
        <v>40</v>
      </c>
      <c r="N2011">
        <v>20</v>
      </c>
      <c r="O2011">
        <f>SUM(Table1[[#This Row],[Maths A]:[Che]])</f>
        <v>152</v>
      </c>
    </row>
    <row r="2012" spans="1:15" x14ac:dyDescent="0.25">
      <c r="A2012" t="s">
        <v>2489</v>
      </c>
      <c r="B2012" t="s">
        <v>2490</v>
      </c>
      <c r="C2012" t="s">
        <v>4748</v>
      </c>
      <c r="D2012" t="s">
        <v>67</v>
      </c>
      <c r="E2012" t="s">
        <v>34</v>
      </c>
      <c r="F2012" t="str" cm="1">
        <f t="array" ref="F20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12" t="str">
        <f>IF(LEFT(Table1[[#This Row],[Section]],1)="C", "C-Batch", "Techno")</f>
        <v>C-Batch</v>
      </c>
      <c r="H2012" t="s">
        <v>4746</v>
      </c>
      <c r="I2012">
        <v>240</v>
      </c>
      <c r="J2012">
        <v>97</v>
      </c>
      <c r="K2012">
        <v>40</v>
      </c>
      <c r="L2012">
        <v>36</v>
      </c>
      <c r="M2012">
        <v>32</v>
      </c>
      <c r="N2012">
        <v>44</v>
      </c>
      <c r="O2012">
        <f>SUM(Table1[[#This Row],[Maths A]:[Che]])</f>
        <v>152</v>
      </c>
    </row>
    <row r="2013" spans="1:15" x14ac:dyDescent="0.25">
      <c r="A2013" t="s">
        <v>2252</v>
      </c>
      <c r="B2013" t="s">
        <v>1903</v>
      </c>
      <c r="C2013" t="s">
        <v>4748</v>
      </c>
      <c r="D2013" t="s">
        <v>67</v>
      </c>
      <c r="E2013" t="s">
        <v>373</v>
      </c>
      <c r="F2013" t="str" cm="1">
        <f t="array" ref="F20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13" t="str">
        <f>IF(LEFT(Table1[[#This Row],[Section]],1)="C", "C-Batch", "Techno")</f>
        <v>Techno</v>
      </c>
      <c r="H2013" t="s">
        <v>4746</v>
      </c>
      <c r="I2013">
        <v>240</v>
      </c>
      <c r="J2013">
        <v>9</v>
      </c>
      <c r="K2013">
        <v>60</v>
      </c>
      <c r="L2013">
        <v>56</v>
      </c>
      <c r="M2013">
        <v>60</v>
      </c>
      <c r="N2013">
        <v>24</v>
      </c>
      <c r="O2013">
        <f>SUM(Table1[[#This Row],[Maths A]:[Che]])</f>
        <v>200</v>
      </c>
    </row>
    <row r="2014" spans="1:15" x14ac:dyDescent="0.25">
      <c r="A2014" t="s">
        <v>1902</v>
      </c>
      <c r="B2014" t="s">
        <v>4812</v>
      </c>
      <c r="C2014" t="s">
        <v>4748</v>
      </c>
      <c r="D2014" t="s">
        <v>67</v>
      </c>
      <c r="E2014" t="s">
        <v>26</v>
      </c>
      <c r="F2014" t="str" cm="1">
        <f t="array" ref="F20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14" t="str">
        <f>IF(LEFT(Table1[[#This Row],[Section]],1)="C", "C-Batch", "Techno")</f>
        <v>Techno</v>
      </c>
      <c r="H2014" t="s">
        <v>4746</v>
      </c>
      <c r="I2014">
        <v>240</v>
      </c>
      <c r="J2014">
        <v>48</v>
      </c>
      <c r="K2014">
        <v>40</v>
      </c>
      <c r="L2014">
        <v>48</v>
      </c>
      <c r="M2014">
        <v>40</v>
      </c>
      <c r="N2014">
        <v>52</v>
      </c>
      <c r="O2014">
        <f>SUM(Table1[[#This Row],[Maths A]:[Che]])</f>
        <v>180</v>
      </c>
    </row>
    <row r="2015" spans="1:15" x14ac:dyDescent="0.25">
      <c r="A2015" t="s">
        <v>4012</v>
      </c>
      <c r="B2015" t="s">
        <v>4013</v>
      </c>
      <c r="C2015" t="s">
        <v>4748</v>
      </c>
      <c r="D2015" t="s">
        <v>67</v>
      </c>
      <c r="E2015" t="s">
        <v>167</v>
      </c>
      <c r="F2015" t="str" cm="1">
        <f t="array" ref="F20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15" t="str">
        <f>IF(LEFT(Table1[[#This Row],[Section]],1)="C", "C-Batch", "Techno")</f>
        <v>Techno</v>
      </c>
      <c r="H2015" t="s">
        <v>4746</v>
      </c>
      <c r="I2015">
        <v>240</v>
      </c>
      <c r="J2015">
        <v>58</v>
      </c>
      <c r="K2015">
        <v>40</v>
      </c>
      <c r="L2015">
        <v>44</v>
      </c>
      <c r="M2015">
        <v>32</v>
      </c>
      <c r="N2015">
        <v>36</v>
      </c>
      <c r="O2015">
        <f>SUM(Table1[[#This Row],[Maths A]:[Che]])</f>
        <v>152</v>
      </c>
    </row>
    <row r="2016" spans="1:15" x14ac:dyDescent="0.25">
      <c r="A2016" t="s">
        <v>1277</v>
      </c>
      <c r="B2016" t="s">
        <v>1278</v>
      </c>
      <c r="C2016" t="s">
        <v>4748</v>
      </c>
      <c r="D2016" t="s">
        <v>15</v>
      </c>
      <c r="E2016" t="s">
        <v>260</v>
      </c>
      <c r="F2016" t="str" cm="1">
        <f t="array" ref="F20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16" t="str">
        <f>IF(LEFT(Table1[[#This Row],[Section]],1)="C", "C-Batch", "Techno")</f>
        <v>C-Batch</v>
      </c>
      <c r="H2016" t="s">
        <v>4746</v>
      </c>
      <c r="I2016">
        <v>240</v>
      </c>
      <c r="J2016">
        <v>4</v>
      </c>
      <c r="K2016">
        <v>56</v>
      </c>
      <c r="L2016">
        <v>56</v>
      </c>
      <c r="M2016">
        <v>56</v>
      </c>
      <c r="N2016">
        <v>20</v>
      </c>
      <c r="O2016">
        <f>SUM(Table1[[#This Row],[Maths A]:[Che]])</f>
        <v>188</v>
      </c>
    </row>
    <row r="2017" spans="1:15" x14ac:dyDescent="0.25">
      <c r="A2017" t="s">
        <v>875</v>
      </c>
      <c r="B2017" t="s">
        <v>876</v>
      </c>
      <c r="C2017" t="s">
        <v>4748</v>
      </c>
      <c r="D2017" t="s">
        <v>15</v>
      </c>
      <c r="E2017" t="s">
        <v>69</v>
      </c>
      <c r="F2017" t="str" cm="1">
        <f t="array" ref="F20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17" t="str">
        <f>IF(LEFT(Table1[[#This Row],[Section]],1)="C", "C-Batch", "Techno")</f>
        <v>Techno</v>
      </c>
      <c r="H2017" t="s">
        <v>4746</v>
      </c>
      <c r="I2017">
        <v>240</v>
      </c>
      <c r="J2017">
        <v>57</v>
      </c>
      <c r="K2017">
        <v>48</v>
      </c>
      <c r="L2017">
        <v>40</v>
      </c>
      <c r="M2017">
        <v>32</v>
      </c>
      <c r="N2017">
        <v>44</v>
      </c>
      <c r="O2017">
        <f>SUM(Table1[[#This Row],[Maths A]:[Che]])</f>
        <v>164</v>
      </c>
    </row>
    <row r="2018" spans="1:15" x14ac:dyDescent="0.25">
      <c r="A2018" t="s">
        <v>2147</v>
      </c>
      <c r="B2018" t="s">
        <v>2148</v>
      </c>
      <c r="C2018" t="s">
        <v>4748</v>
      </c>
      <c r="D2018" t="s">
        <v>67</v>
      </c>
      <c r="E2018" t="s">
        <v>94</v>
      </c>
      <c r="F2018" t="str" cm="1">
        <f t="array" ref="F20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18" t="str">
        <f>IF(LEFT(Table1[[#This Row],[Section]],1)="C", "C-Batch", "Techno")</f>
        <v>C-Batch</v>
      </c>
      <c r="H2018" t="s">
        <v>4746</v>
      </c>
      <c r="I2018">
        <v>240</v>
      </c>
      <c r="J2018">
        <v>85</v>
      </c>
      <c r="K2018">
        <v>40</v>
      </c>
      <c r="L2018">
        <v>44</v>
      </c>
      <c r="M2018">
        <v>40</v>
      </c>
      <c r="N2018">
        <v>36</v>
      </c>
      <c r="O2018">
        <f>SUM(Table1[[#This Row],[Maths A]:[Che]])</f>
        <v>160</v>
      </c>
    </row>
    <row r="2019" spans="1:15" x14ac:dyDescent="0.25">
      <c r="A2019" t="s">
        <v>3334</v>
      </c>
      <c r="B2019" t="s">
        <v>3335</v>
      </c>
      <c r="C2019" t="s">
        <v>4748</v>
      </c>
      <c r="D2019" t="s">
        <v>15</v>
      </c>
      <c r="E2019" t="s">
        <v>377</v>
      </c>
      <c r="F2019" t="str" cm="1">
        <f t="array" ref="F20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19" t="str">
        <f>IF(LEFT(Table1[[#This Row],[Section]],1)="C", "C-Batch", "Techno")</f>
        <v>C-Batch</v>
      </c>
      <c r="H2019" t="s">
        <v>4746</v>
      </c>
      <c r="I2019">
        <v>240</v>
      </c>
      <c r="J2019">
        <v>96</v>
      </c>
      <c r="K2019">
        <v>44</v>
      </c>
      <c r="L2019">
        <v>44</v>
      </c>
      <c r="M2019">
        <v>40</v>
      </c>
      <c r="N2019">
        <v>40</v>
      </c>
      <c r="O2019">
        <f>SUM(Table1[[#This Row],[Maths A]:[Che]])</f>
        <v>168</v>
      </c>
    </row>
    <row r="2020" spans="1:15" x14ac:dyDescent="0.25">
      <c r="A2020" t="s">
        <v>1571</v>
      </c>
      <c r="B2020" t="s">
        <v>1572</v>
      </c>
      <c r="C2020" t="s">
        <v>4748</v>
      </c>
      <c r="D2020" t="s">
        <v>15</v>
      </c>
      <c r="E2020" t="s">
        <v>52</v>
      </c>
      <c r="F2020" t="str" cm="1">
        <f t="array" ref="F20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20" t="str">
        <f>IF(LEFT(Table1[[#This Row],[Section]],1)="C", "C-Batch", "Techno")</f>
        <v>Techno</v>
      </c>
      <c r="H2020" t="s">
        <v>4746</v>
      </c>
      <c r="I2020">
        <v>240</v>
      </c>
      <c r="J2020">
        <v>31</v>
      </c>
      <c r="K2020">
        <v>48</v>
      </c>
      <c r="L2020">
        <v>40</v>
      </c>
      <c r="M2020">
        <v>40</v>
      </c>
      <c r="N2020">
        <v>28</v>
      </c>
      <c r="O2020">
        <f>SUM(Table1[[#This Row],[Maths A]:[Che]])</f>
        <v>156</v>
      </c>
    </row>
    <row r="2021" spans="1:15" x14ac:dyDescent="0.25">
      <c r="A2021" t="s">
        <v>1156</v>
      </c>
      <c r="B2021" t="s">
        <v>1157</v>
      </c>
      <c r="C2021" t="s">
        <v>4748</v>
      </c>
      <c r="D2021" t="s">
        <v>67</v>
      </c>
      <c r="E2021" t="s">
        <v>167</v>
      </c>
      <c r="F2021" t="str" cm="1">
        <f t="array" ref="F20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21" t="str">
        <f>IF(LEFT(Table1[[#This Row],[Section]],1)="C", "C-Batch", "Techno")</f>
        <v>Techno</v>
      </c>
      <c r="H2021" t="s">
        <v>4746</v>
      </c>
      <c r="I2021">
        <v>240</v>
      </c>
      <c r="J2021">
        <v>89</v>
      </c>
      <c r="K2021">
        <v>48</v>
      </c>
      <c r="L2021">
        <v>44</v>
      </c>
      <c r="M2021">
        <v>32</v>
      </c>
      <c r="N2021">
        <v>28</v>
      </c>
      <c r="O2021">
        <f>SUM(Table1[[#This Row],[Maths A]:[Che]])</f>
        <v>152</v>
      </c>
    </row>
    <row r="2022" spans="1:15" x14ac:dyDescent="0.25">
      <c r="A2022" t="s">
        <v>657</v>
      </c>
      <c r="B2022" t="s">
        <v>658</v>
      </c>
      <c r="C2022" t="s">
        <v>4748</v>
      </c>
      <c r="D2022" t="s">
        <v>67</v>
      </c>
      <c r="E2022" t="s">
        <v>17</v>
      </c>
      <c r="F2022" t="str" cm="1">
        <f t="array" ref="F20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22" t="str">
        <f>IF(LEFT(Table1[[#This Row],[Section]],1)="C", "C-Batch", "Techno")</f>
        <v>C-Batch</v>
      </c>
      <c r="H2022" t="s">
        <v>4746</v>
      </c>
      <c r="I2022">
        <v>240</v>
      </c>
      <c r="J2022">
        <v>50</v>
      </c>
      <c r="K2022">
        <v>36</v>
      </c>
      <c r="L2022">
        <v>44</v>
      </c>
      <c r="M2022">
        <v>40</v>
      </c>
      <c r="N2022">
        <v>28</v>
      </c>
      <c r="O2022">
        <f>SUM(Table1[[#This Row],[Maths A]:[Che]])</f>
        <v>148</v>
      </c>
    </row>
    <row r="2023" spans="1:15" x14ac:dyDescent="0.25">
      <c r="A2023" t="s">
        <v>3221</v>
      </c>
      <c r="B2023" t="s">
        <v>3222</v>
      </c>
      <c r="C2023" t="s">
        <v>4748</v>
      </c>
      <c r="D2023" t="s">
        <v>15</v>
      </c>
      <c r="E2023" t="s">
        <v>115</v>
      </c>
      <c r="F2023" t="str" cm="1">
        <f t="array" ref="F20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23" t="str">
        <f>IF(LEFT(Table1[[#This Row],[Section]],1)="C", "C-Batch", "Techno")</f>
        <v>C-Batch</v>
      </c>
      <c r="H2023" t="s">
        <v>4746</v>
      </c>
      <c r="I2023">
        <v>240</v>
      </c>
      <c r="J2023">
        <v>74</v>
      </c>
      <c r="K2023">
        <v>44</v>
      </c>
      <c r="L2023">
        <v>40</v>
      </c>
      <c r="M2023">
        <v>32</v>
      </c>
      <c r="N2023">
        <v>40</v>
      </c>
      <c r="O2023">
        <f>SUM(Table1[[#This Row],[Maths A]:[Che]])</f>
        <v>156</v>
      </c>
    </row>
    <row r="2024" spans="1:15" x14ac:dyDescent="0.25">
      <c r="A2024" t="s">
        <v>3322</v>
      </c>
      <c r="B2024" t="s">
        <v>3323</v>
      </c>
      <c r="C2024" t="s">
        <v>4748</v>
      </c>
      <c r="D2024" t="s">
        <v>15</v>
      </c>
      <c r="E2024" t="s">
        <v>282</v>
      </c>
      <c r="F2024" t="str" cm="1">
        <f t="array" ref="F20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24" t="str">
        <f>IF(LEFT(Table1[[#This Row],[Section]],1)="C", "C-Batch", "Techno")</f>
        <v>Techno</v>
      </c>
      <c r="H2024" t="s">
        <v>4746</v>
      </c>
      <c r="I2024">
        <v>240</v>
      </c>
      <c r="J2024">
        <v>57</v>
      </c>
      <c r="K2024">
        <v>44</v>
      </c>
      <c r="L2024">
        <v>48</v>
      </c>
      <c r="M2024">
        <v>36</v>
      </c>
      <c r="N2024">
        <v>32</v>
      </c>
      <c r="O2024">
        <f>SUM(Table1[[#This Row],[Maths A]:[Che]])</f>
        <v>160</v>
      </c>
    </row>
    <row r="2025" spans="1:15" x14ac:dyDescent="0.25">
      <c r="A2025" t="s">
        <v>4422</v>
      </c>
      <c r="B2025" t="s">
        <v>4423</v>
      </c>
      <c r="C2025" t="s">
        <v>4748</v>
      </c>
      <c r="D2025" t="s">
        <v>15</v>
      </c>
      <c r="E2025" t="s">
        <v>472</v>
      </c>
      <c r="F2025" t="str" cm="1">
        <f t="array" ref="F20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25" t="str">
        <f>IF(LEFT(Table1[[#This Row],[Section]],1)="C", "C-Batch", "Techno")</f>
        <v>Techno</v>
      </c>
      <c r="H2025" t="s">
        <v>4746</v>
      </c>
      <c r="I2025">
        <v>240</v>
      </c>
      <c r="J2025">
        <v>76</v>
      </c>
      <c r="K2025">
        <v>40</v>
      </c>
      <c r="L2025">
        <v>40</v>
      </c>
      <c r="M2025">
        <v>40</v>
      </c>
      <c r="N2025">
        <v>44</v>
      </c>
      <c r="O2025">
        <f>SUM(Table1[[#This Row],[Maths A]:[Che]])</f>
        <v>164</v>
      </c>
    </row>
    <row r="2026" spans="1:15" x14ac:dyDescent="0.25">
      <c r="A2026" t="s">
        <v>3511</v>
      </c>
      <c r="B2026" t="s">
        <v>3512</v>
      </c>
      <c r="C2026" t="s">
        <v>4748</v>
      </c>
      <c r="D2026" t="s">
        <v>67</v>
      </c>
      <c r="E2026" t="s">
        <v>26</v>
      </c>
      <c r="F2026" t="str" cm="1">
        <f t="array" ref="F20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26" t="str">
        <f>IF(LEFT(Table1[[#This Row],[Section]],1)="C", "C-Batch", "Techno")</f>
        <v>Techno</v>
      </c>
      <c r="H2026" t="s">
        <v>4746</v>
      </c>
      <c r="I2026">
        <v>240</v>
      </c>
      <c r="J2026">
        <v>77</v>
      </c>
      <c r="K2026">
        <v>44</v>
      </c>
      <c r="L2026">
        <v>40</v>
      </c>
      <c r="M2026">
        <v>44</v>
      </c>
      <c r="N2026">
        <v>36</v>
      </c>
      <c r="O2026">
        <f>SUM(Table1[[#This Row],[Maths A]:[Che]])</f>
        <v>164</v>
      </c>
    </row>
    <row r="2027" spans="1:15" x14ac:dyDescent="0.25">
      <c r="A2027" t="s">
        <v>1096</v>
      </c>
      <c r="B2027" t="s">
        <v>1097</v>
      </c>
      <c r="C2027" t="s">
        <v>4748</v>
      </c>
      <c r="D2027" t="s">
        <v>15</v>
      </c>
      <c r="E2027" t="s">
        <v>472</v>
      </c>
      <c r="F2027" t="str" cm="1">
        <f t="array" ref="F20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27" t="str">
        <f>IF(LEFT(Table1[[#This Row],[Section]],1)="C", "C-Batch", "Techno")</f>
        <v>Techno</v>
      </c>
      <c r="H2027" t="s">
        <v>4746</v>
      </c>
      <c r="I2027">
        <v>240</v>
      </c>
      <c r="J2027">
        <v>92</v>
      </c>
      <c r="K2027">
        <v>44</v>
      </c>
      <c r="L2027">
        <v>40</v>
      </c>
      <c r="M2027">
        <v>36</v>
      </c>
      <c r="N2027">
        <v>32</v>
      </c>
      <c r="O2027">
        <f>SUM(Table1[[#This Row],[Maths A]:[Che]])</f>
        <v>152</v>
      </c>
    </row>
    <row r="2028" spans="1:15" x14ac:dyDescent="0.25">
      <c r="A2028" t="s">
        <v>149</v>
      </c>
      <c r="B2028" t="s">
        <v>150</v>
      </c>
      <c r="C2028" t="s">
        <v>4748</v>
      </c>
      <c r="D2028" t="s">
        <v>15</v>
      </c>
      <c r="E2028" t="s">
        <v>85</v>
      </c>
      <c r="F2028" t="str" cm="1">
        <f t="array" ref="F20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28" t="str">
        <f>IF(LEFT(Table1[[#This Row],[Section]],1)="C", "C-Batch", "Techno")</f>
        <v>Techno</v>
      </c>
      <c r="H2028" t="s">
        <v>4746</v>
      </c>
      <c r="I2028">
        <v>240</v>
      </c>
      <c r="J2028">
        <v>55</v>
      </c>
      <c r="K2028">
        <v>44</v>
      </c>
      <c r="L2028">
        <v>48</v>
      </c>
      <c r="M2028">
        <v>32</v>
      </c>
      <c r="N2028">
        <v>20</v>
      </c>
      <c r="O2028">
        <f>SUM(Table1[[#This Row],[Maths A]:[Che]])</f>
        <v>144</v>
      </c>
    </row>
    <row r="2029" spans="1:15" x14ac:dyDescent="0.25">
      <c r="A2029" t="s">
        <v>3451</v>
      </c>
      <c r="B2029" t="s">
        <v>3452</v>
      </c>
      <c r="C2029" t="s">
        <v>4748</v>
      </c>
      <c r="D2029" t="s">
        <v>67</v>
      </c>
      <c r="E2029" t="s">
        <v>373</v>
      </c>
      <c r="F2029" t="str" cm="1">
        <f t="array" ref="F20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29" t="str">
        <f>IF(LEFT(Table1[[#This Row],[Section]],1)="C", "C-Batch", "Techno")</f>
        <v>Techno</v>
      </c>
      <c r="H2029" t="s">
        <v>4746</v>
      </c>
      <c r="I2029">
        <v>240</v>
      </c>
      <c r="J2029">
        <v>72</v>
      </c>
      <c r="K2029">
        <v>44</v>
      </c>
      <c r="L2029">
        <v>40</v>
      </c>
      <c r="M2029">
        <v>44</v>
      </c>
      <c r="N2029">
        <v>24</v>
      </c>
      <c r="O2029">
        <f>SUM(Table1[[#This Row],[Maths A]:[Che]])</f>
        <v>152</v>
      </c>
    </row>
    <row r="2030" spans="1:15" x14ac:dyDescent="0.25">
      <c r="A2030" t="s">
        <v>3031</v>
      </c>
      <c r="B2030" t="s">
        <v>3032</v>
      </c>
      <c r="C2030" t="s">
        <v>4748</v>
      </c>
      <c r="D2030" t="s">
        <v>67</v>
      </c>
      <c r="E2030" t="s">
        <v>373</v>
      </c>
      <c r="F2030" t="str" cm="1">
        <f t="array" ref="F20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30" t="str">
        <f>IF(LEFT(Table1[[#This Row],[Section]],1)="C", "C-Batch", "Techno")</f>
        <v>Techno</v>
      </c>
      <c r="H2030" t="s">
        <v>4746</v>
      </c>
      <c r="I2030">
        <v>240</v>
      </c>
      <c r="J2030">
        <v>69</v>
      </c>
      <c r="K2030">
        <v>40</v>
      </c>
      <c r="L2030">
        <v>44</v>
      </c>
      <c r="M2030">
        <v>32</v>
      </c>
      <c r="N2030">
        <v>32</v>
      </c>
      <c r="O2030">
        <f>SUM(Table1[[#This Row],[Maths A]:[Che]])</f>
        <v>148</v>
      </c>
    </row>
    <row r="2031" spans="1:15" x14ac:dyDescent="0.25">
      <c r="A2031" t="s">
        <v>3188</v>
      </c>
      <c r="B2031" t="s">
        <v>1160</v>
      </c>
      <c r="C2031" t="s">
        <v>4748</v>
      </c>
      <c r="D2031" t="s">
        <v>67</v>
      </c>
      <c r="E2031" t="s">
        <v>77</v>
      </c>
      <c r="F2031" t="str" cm="1">
        <f t="array" ref="F20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31" t="str">
        <f>IF(LEFT(Table1[[#This Row],[Section]],1)="C", "C-Batch", "Techno")</f>
        <v>Techno</v>
      </c>
      <c r="H2031" t="s">
        <v>4746</v>
      </c>
      <c r="I2031">
        <v>240</v>
      </c>
      <c r="J2031">
        <v>89</v>
      </c>
      <c r="K2031">
        <v>40</v>
      </c>
      <c r="L2031">
        <v>40</v>
      </c>
      <c r="M2031">
        <v>40</v>
      </c>
      <c r="N2031">
        <v>36</v>
      </c>
      <c r="O2031">
        <f>SUM(Table1[[#This Row],[Maths A]:[Che]])</f>
        <v>156</v>
      </c>
    </row>
    <row r="2032" spans="1:15" x14ac:dyDescent="0.25">
      <c r="A2032" t="s">
        <v>1708</v>
      </c>
      <c r="B2032" t="s">
        <v>1709</v>
      </c>
      <c r="C2032" t="s">
        <v>4748</v>
      </c>
      <c r="D2032" t="s">
        <v>15</v>
      </c>
      <c r="E2032" t="s">
        <v>34</v>
      </c>
      <c r="F2032" t="str" cm="1">
        <f t="array" ref="F20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32" t="str">
        <f>IF(LEFT(Table1[[#This Row],[Section]],1)="C", "C-Batch", "Techno")</f>
        <v>C-Batch</v>
      </c>
      <c r="H2032" t="s">
        <v>4746</v>
      </c>
      <c r="I2032">
        <v>240</v>
      </c>
      <c r="J2032">
        <v>55</v>
      </c>
      <c r="K2032">
        <v>48</v>
      </c>
      <c r="L2032">
        <v>40</v>
      </c>
      <c r="M2032">
        <v>32</v>
      </c>
      <c r="N2032">
        <v>36</v>
      </c>
      <c r="O2032">
        <f>SUM(Table1[[#This Row],[Maths A]:[Che]])</f>
        <v>156</v>
      </c>
    </row>
    <row r="2033" spans="1:15" x14ac:dyDescent="0.25">
      <c r="A2033" t="s">
        <v>4282</v>
      </c>
      <c r="B2033" t="s">
        <v>4283</v>
      </c>
      <c r="C2033" t="s">
        <v>4748</v>
      </c>
      <c r="D2033" t="s">
        <v>67</v>
      </c>
      <c r="E2033" t="s">
        <v>69</v>
      </c>
      <c r="F2033" t="str" cm="1">
        <f t="array" ref="F20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33" t="str">
        <f>IF(LEFT(Table1[[#This Row],[Section]],1)="C", "C-Batch", "Techno")</f>
        <v>Techno</v>
      </c>
      <c r="H2033" t="s">
        <v>4746</v>
      </c>
      <c r="I2033">
        <v>240</v>
      </c>
      <c r="J2033">
        <v>90</v>
      </c>
      <c r="K2033">
        <v>48</v>
      </c>
      <c r="L2033">
        <v>48</v>
      </c>
      <c r="M2033">
        <v>36</v>
      </c>
      <c r="N2033">
        <v>28</v>
      </c>
      <c r="O2033">
        <f>SUM(Table1[[#This Row],[Maths A]:[Che]])</f>
        <v>160</v>
      </c>
    </row>
    <row r="2034" spans="1:15" x14ac:dyDescent="0.25">
      <c r="A2034" t="s">
        <v>1666</v>
      </c>
      <c r="B2034" t="s">
        <v>1667</v>
      </c>
      <c r="C2034" t="s">
        <v>4748</v>
      </c>
      <c r="D2034" t="s">
        <v>67</v>
      </c>
      <c r="E2034" t="s">
        <v>167</v>
      </c>
      <c r="F2034" t="str" cm="1">
        <f t="array" ref="F20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34" t="str">
        <f>IF(LEFT(Table1[[#This Row],[Section]],1)="C", "C-Batch", "Techno")</f>
        <v>Techno</v>
      </c>
      <c r="H2034" t="s">
        <v>4746</v>
      </c>
      <c r="I2034">
        <v>240</v>
      </c>
      <c r="J2034">
        <v>3</v>
      </c>
      <c r="K2034">
        <v>60</v>
      </c>
      <c r="L2034">
        <v>56</v>
      </c>
      <c r="M2034">
        <v>60</v>
      </c>
      <c r="N2034">
        <v>32</v>
      </c>
      <c r="O2034">
        <f>SUM(Table1[[#This Row],[Maths A]:[Che]])</f>
        <v>208</v>
      </c>
    </row>
    <row r="2035" spans="1:15" x14ac:dyDescent="0.25">
      <c r="A2035" t="s">
        <v>3812</v>
      </c>
      <c r="B2035" t="s">
        <v>3813</v>
      </c>
      <c r="C2035" t="s">
        <v>4748</v>
      </c>
      <c r="D2035" t="s">
        <v>67</v>
      </c>
      <c r="E2035" t="s">
        <v>373</v>
      </c>
      <c r="F2035" t="str" cm="1">
        <f t="array" ref="F20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35" t="str">
        <f>IF(LEFT(Table1[[#This Row],[Section]],1)="C", "C-Batch", "Techno")</f>
        <v>Techno</v>
      </c>
      <c r="H2035" t="s">
        <v>4746</v>
      </c>
      <c r="I2035">
        <v>240</v>
      </c>
      <c r="J2035">
        <v>25</v>
      </c>
      <c r="K2035">
        <v>52</v>
      </c>
      <c r="L2035">
        <v>52</v>
      </c>
      <c r="M2035">
        <v>44</v>
      </c>
      <c r="N2035">
        <v>52</v>
      </c>
      <c r="O2035">
        <f>SUM(Table1[[#This Row],[Maths A]:[Che]])</f>
        <v>200</v>
      </c>
    </row>
    <row r="2036" spans="1:15" x14ac:dyDescent="0.25">
      <c r="A2036" t="s">
        <v>3349</v>
      </c>
      <c r="B2036" t="s">
        <v>3350</v>
      </c>
      <c r="C2036" t="s">
        <v>4748</v>
      </c>
      <c r="D2036" t="s">
        <v>67</v>
      </c>
      <c r="E2036" t="s">
        <v>410</v>
      </c>
      <c r="F2036" t="str" cm="1">
        <f t="array" ref="F20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36" t="str">
        <f>IF(LEFT(Table1[[#This Row],[Section]],1)="C", "C-Batch", "Techno")</f>
        <v>Techno</v>
      </c>
      <c r="H2036" t="s">
        <v>4746</v>
      </c>
      <c r="I2036">
        <v>240</v>
      </c>
      <c r="J2036">
        <v>91</v>
      </c>
      <c r="K2036">
        <v>40</v>
      </c>
      <c r="L2036">
        <v>44</v>
      </c>
      <c r="M2036">
        <v>36</v>
      </c>
      <c r="N2036">
        <v>48</v>
      </c>
      <c r="O2036">
        <f>SUM(Table1[[#This Row],[Maths A]:[Che]])</f>
        <v>168</v>
      </c>
    </row>
    <row r="2037" spans="1:15" x14ac:dyDescent="0.25">
      <c r="A2037" t="s">
        <v>459</v>
      </c>
      <c r="B2037" t="s">
        <v>460</v>
      </c>
      <c r="C2037" t="s">
        <v>4748</v>
      </c>
      <c r="D2037" t="s">
        <v>67</v>
      </c>
      <c r="E2037" t="s">
        <v>394</v>
      </c>
      <c r="F2037" t="str" cm="1">
        <f t="array" ref="F20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37" t="str">
        <f>IF(LEFT(Table1[[#This Row],[Section]],1)="C", "C-Batch", "Techno")</f>
        <v>Techno</v>
      </c>
      <c r="H2037" t="s">
        <v>4746</v>
      </c>
      <c r="I2037">
        <v>240</v>
      </c>
      <c r="J2037">
        <v>20</v>
      </c>
      <c r="K2037">
        <v>52</v>
      </c>
      <c r="L2037">
        <v>44</v>
      </c>
      <c r="M2037">
        <v>44</v>
      </c>
      <c r="N2037">
        <v>32</v>
      </c>
      <c r="O2037">
        <f>SUM(Table1[[#This Row],[Maths A]:[Che]])</f>
        <v>172</v>
      </c>
    </row>
    <row r="2038" spans="1:15" x14ac:dyDescent="0.25">
      <c r="A2038" t="s">
        <v>1583</v>
      </c>
      <c r="B2038" t="s">
        <v>1584</v>
      </c>
      <c r="C2038" t="s">
        <v>4748</v>
      </c>
      <c r="D2038" t="s">
        <v>67</v>
      </c>
      <c r="E2038" t="s">
        <v>138</v>
      </c>
      <c r="F2038" t="str" cm="1">
        <f t="array" ref="F20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38" t="str">
        <f>IF(LEFT(Table1[[#This Row],[Section]],1)="C", "C-Batch", "Techno")</f>
        <v>C-Batch</v>
      </c>
      <c r="H2038" t="s">
        <v>4746</v>
      </c>
      <c r="I2038">
        <v>240</v>
      </c>
      <c r="J2038">
        <v>10</v>
      </c>
      <c r="K2038">
        <v>60</v>
      </c>
      <c r="L2038">
        <v>56</v>
      </c>
      <c r="M2038">
        <v>60</v>
      </c>
      <c r="N2038">
        <v>40</v>
      </c>
      <c r="O2038">
        <f>SUM(Table1[[#This Row],[Maths A]:[Che]])</f>
        <v>216</v>
      </c>
    </row>
    <row r="2039" spans="1:15" x14ac:dyDescent="0.25">
      <c r="A2039" t="s">
        <v>860</v>
      </c>
      <c r="B2039" t="s">
        <v>861</v>
      </c>
      <c r="C2039" t="s">
        <v>4748</v>
      </c>
      <c r="D2039" t="s">
        <v>15</v>
      </c>
      <c r="E2039" t="s">
        <v>260</v>
      </c>
      <c r="F2039" t="str" cm="1">
        <f t="array" ref="F20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39" t="str">
        <f>IF(LEFT(Table1[[#This Row],[Section]],1)="C", "C-Batch", "Techno")</f>
        <v>C-Batch</v>
      </c>
      <c r="H2039" t="s">
        <v>4746</v>
      </c>
      <c r="I2039">
        <v>240</v>
      </c>
      <c r="J2039">
        <v>74</v>
      </c>
      <c r="K2039">
        <v>40</v>
      </c>
      <c r="L2039">
        <v>40</v>
      </c>
      <c r="M2039">
        <v>32</v>
      </c>
      <c r="N2039">
        <v>44</v>
      </c>
      <c r="O2039">
        <f>SUM(Table1[[#This Row],[Maths A]:[Che]])</f>
        <v>156</v>
      </c>
    </row>
    <row r="2040" spans="1:15" x14ac:dyDescent="0.25">
      <c r="A2040" t="s">
        <v>223</v>
      </c>
      <c r="B2040" t="s">
        <v>224</v>
      </c>
      <c r="C2040" t="s">
        <v>4748</v>
      </c>
      <c r="D2040" t="s">
        <v>15</v>
      </c>
      <c r="E2040" t="s">
        <v>52</v>
      </c>
      <c r="F2040" t="str" cm="1">
        <f t="array" ref="F20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40" t="str">
        <f>IF(LEFT(Table1[[#This Row],[Section]],1)="C", "C-Batch", "Techno")</f>
        <v>Techno</v>
      </c>
      <c r="H2040" t="s">
        <v>4746</v>
      </c>
      <c r="I2040">
        <v>240</v>
      </c>
      <c r="J2040">
        <v>47</v>
      </c>
      <c r="K2040">
        <v>48</v>
      </c>
      <c r="L2040">
        <v>40</v>
      </c>
      <c r="M2040">
        <v>40</v>
      </c>
      <c r="N2040">
        <v>36</v>
      </c>
      <c r="O2040">
        <f>SUM(Table1[[#This Row],[Maths A]:[Che]])</f>
        <v>164</v>
      </c>
    </row>
    <row r="2041" spans="1:15" x14ac:dyDescent="0.25">
      <c r="A2041" t="s">
        <v>486</v>
      </c>
      <c r="B2041" t="s">
        <v>487</v>
      </c>
      <c r="C2041" t="s">
        <v>4748</v>
      </c>
      <c r="D2041" t="s">
        <v>15</v>
      </c>
      <c r="E2041" t="s">
        <v>260</v>
      </c>
      <c r="F2041" t="str" cm="1">
        <f t="array" ref="F20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41" t="str">
        <f>IF(LEFT(Table1[[#This Row],[Section]],1)="C", "C-Batch", "Techno")</f>
        <v>C-Batch</v>
      </c>
      <c r="H2041" t="s">
        <v>4746</v>
      </c>
      <c r="I2041">
        <v>240</v>
      </c>
      <c r="J2041">
        <v>75</v>
      </c>
      <c r="K2041">
        <v>40</v>
      </c>
      <c r="L2041">
        <v>48</v>
      </c>
      <c r="M2041">
        <v>32</v>
      </c>
      <c r="N2041">
        <v>36</v>
      </c>
      <c r="O2041">
        <f>SUM(Table1[[#This Row],[Maths A]:[Che]])</f>
        <v>156</v>
      </c>
    </row>
    <row r="2042" spans="1:15" x14ac:dyDescent="0.25">
      <c r="A2042" t="s">
        <v>3330</v>
      </c>
      <c r="B2042" t="s">
        <v>3331</v>
      </c>
      <c r="C2042" t="s">
        <v>4748</v>
      </c>
      <c r="D2042" t="s">
        <v>67</v>
      </c>
      <c r="E2042" t="s">
        <v>159</v>
      </c>
      <c r="F2042" t="str" cm="1">
        <f t="array" ref="F20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42" t="str">
        <f>IF(LEFT(Table1[[#This Row],[Section]],1)="C", "C-Batch", "Techno")</f>
        <v>C-Batch</v>
      </c>
      <c r="H2042" t="s">
        <v>4746</v>
      </c>
      <c r="I2042">
        <v>240</v>
      </c>
      <c r="J2042">
        <v>32</v>
      </c>
      <c r="K2042">
        <v>36</v>
      </c>
      <c r="L2042">
        <v>48</v>
      </c>
      <c r="M2042">
        <v>32</v>
      </c>
      <c r="N2042">
        <v>24</v>
      </c>
      <c r="O2042">
        <f>SUM(Table1[[#This Row],[Maths A]:[Che]])</f>
        <v>140</v>
      </c>
    </row>
    <row r="2043" spans="1:15" x14ac:dyDescent="0.25">
      <c r="A2043" t="s">
        <v>4172</v>
      </c>
      <c r="B2043" t="s">
        <v>4173</v>
      </c>
      <c r="C2043" t="s">
        <v>4748</v>
      </c>
      <c r="D2043" t="s">
        <v>67</v>
      </c>
      <c r="E2043" t="s">
        <v>394</v>
      </c>
      <c r="F2043" t="str" cm="1">
        <f t="array" ref="F20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43" t="str">
        <f>IF(LEFT(Table1[[#This Row],[Section]],1)="C", "C-Batch", "Techno")</f>
        <v>Techno</v>
      </c>
      <c r="H2043" t="s">
        <v>4746</v>
      </c>
      <c r="I2043">
        <v>240</v>
      </c>
      <c r="J2043">
        <v>65</v>
      </c>
      <c r="K2043">
        <v>44</v>
      </c>
      <c r="L2043">
        <v>44</v>
      </c>
      <c r="M2043">
        <v>32</v>
      </c>
      <c r="N2043">
        <v>24</v>
      </c>
      <c r="O2043">
        <f>SUM(Table1[[#This Row],[Maths A]:[Che]])</f>
        <v>144</v>
      </c>
    </row>
    <row r="2044" spans="1:15" x14ac:dyDescent="0.25">
      <c r="A2044" t="s">
        <v>3956</v>
      </c>
      <c r="B2044" t="s">
        <v>3957</v>
      </c>
      <c r="C2044" t="s">
        <v>4748</v>
      </c>
      <c r="D2044" t="s">
        <v>15</v>
      </c>
      <c r="E2044" t="s">
        <v>167</v>
      </c>
      <c r="F2044" t="str" cm="1">
        <f t="array" ref="F20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44" t="str">
        <f>IF(LEFT(Table1[[#This Row],[Section]],1)="C", "C-Batch", "Techno")</f>
        <v>Techno</v>
      </c>
      <c r="H2044" t="s">
        <v>4746</v>
      </c>
      <c r="I2044">
        <v>240</v>
      </c>
      <c r="J2044">
        <v>50</v>
      </c>
      <c r="K2044">
        <v>40</v>
      </c>
      <c r="L2044">
        <v>36</v>
      </c>
      <c r="M2044">
        <v>36</v>
      </c>
      <c r="N2044">
        <v>32</v>
      </c>
      <c r="O2044">
        <f>SUM(Table1[[#This Row],[Maths A]:[Che]])</f>
        <v>144</v>
      </c>
    </row>
    <row r="2045" spans="1:15" x14ac:dyDescent="0.25">
      <c r="A2045" t="s">
        <v>2848</v>
      </c>
      <c r="B2045" t="s">
        <v>2849</v>
      </c>
      <c r="C2045" t="s">
        <v>4748</v>
      </c>
      <c r="D2045" t="s">
        <v>15</v>
      </c>
      <c r="E2045" t="s">
        <v>115</v>
      </c>
      <c r="F2045" t="str" cm="1">
        <f t="array" ref="F20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45" t="str">
        <f>IF(LEFT(Table1[[#This Row],[Section]],1)="C", "C-Batch", "Techno")</f>
        <v>C-Batch</v>
      </c>
      <c r="H2045" t="s">
        <v>4746</v>
      </c>
      <c r="I2045">
        <v>240</v>
      </c>
      <c r="J2045">
        <v>78</v>
      </c>
      <c r="K2045">
        <v>44</v>
      </c>
      <c r="L2045">
        <v>48</v>
      </c>
      <c r="M2045">
        <v>36</v>
      </c>
      <c r="N2045">
        <v>48</v>
      </c>
      <c r="O2045">
        <f>SUM(Table1[[#This Row],[Maths A]:[Che]])</f>
        <v>176</v>
      </c>
    </row>
    <row r="2046" spans="1:15" x14ac:dyDescent="0.25">
      <c r="A2046" t="s">
        <v>947</v>
      </c>
      <c r="B2046" t="s">
        <v>948</v>
      </c>
      <c r="C2046" t="s">
        <v>4748</v>
      </c>
      <c r="D2046" t="s">
        <v>15</v>
      </c>
      <c r="E2046" t="s">
        <v>219</v>
      </c>
      <c r="F2046" t="str" cm="1">
        <f t="array" ref="F20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46" t="str">
        <f>IF(LEFT(Table1[[#This Row],[Section]],1)="C", "C-Batch", "Techno")</f>
        <v>Techno</v>
      </c>
      <c r="H2046" t="s">
        <v>4746</v>
      </c>
      <c r="I2046">
        <v>240</v>
      </c>
      <c r="J2046">
        <v>64</v>
      </c>
      <c r="K2046">
        <v>36</v>
      </c>
      <c r="L2046">
        <v>40</v>
      </c>
      <c r="M2046">
        <v>32</v>
      </c>
      <c r="N2046">
        <v>36</v>
      </c>
      <c r="O2046">
        <f>SUM(Table1[[#This Row],[Maths A]:[Che]])</f>
        <v>144</v>
      </c>
    </row>
    <row r="2047" spans="1:15" x14ac:dyDescent="0.25">
      <c r="A2047" t="s">
        <v>3569</v>
      </c>
      <c r="B2047" t="s">
        <v>3570</v>
      </c>
      <c r="C2047" t="s">
        <v>4748</v>
      </c>
      <c r="D2047" t="s">
        <v>67</v>
      </c>
      <c r="E2047" t="s">
        <v>159</v>
      </c>
      <c r="F2047" t="str" cm="1">
        <f t="array" ref="F20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47" t="str">
        <f>IF(LEFT(Table1[[#This Row],[Section]],1)="C", "C-Batch", "Techno")</f>
        <v>C-Batch</v>
      </c>
      <c r="H2047" t="s">
        <v>4746</v>
      </c>
      <c r="I2047">
        <v>240</v>
      </c>
      <c r="J2047">
        <v>3</v>
      </c>
      <c r="K2047">
        <v>56</v>
      </c>
      <c r="L2047">
        <v>60</v>
      </c>
      <c r="M2047">
        <v>56</v>
      </c>
      <c r="N2047">
        <v>44</v>
      </c>
      <c r="O2047">
        <f>SUM(Table1[[#This Row],[Maths A]:[Che]])</f>
        <v>216</v>
      </c>
    </row>
    <row r="2048" spans="1:15" x14ac:dyDescent="0.25">
      <c r="A2048" t="s">
        <v>2876</v>
      </c>
      <c r="B2048" t="s">
        <v>2877</v>
      </c>
      <c r="C2048" t="s">
        <v>4748</v>
      </c>
      <c r="D2048" t="s">
        <v>67</v>
      </c>
      <c r="E2048" t="s">
        <v>52</v>
      </c>
      <c r="F2048" t="str" cm="1">
        <f t="array" ref="F20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48" t="str">
        <f>IF(LEFT(Table1[[#This Row],[Section]],1)="C", "C-Batch", "Techno")</f>
        <v>Techno</v>
      </c>
      <c r="H2048" t="s">
        <v>4746</v>
      </c>
      <c r="I2048">
        <v>240</v>
      </c>
      <c r="J2048">
        <v>71</v>
      </c>
      <c r="K2048">
        <v>40</v>
      </c>
      <c r="L2048">
        <v>48</v>
      </c>
      <c r="M2048">
        <v>32</v>
      </c>
      <c r="N2048">
        <v>52</v>
      </c>
      <c r="O2048">
        <f>SUM(Table1[[#This Row],[Maths A]:[Che]])</f>
        <v>172</v>
      </c>
    </row>
    <row r="2049" spans="1:15" x14ac:dyDescent="0.25">
      <c r="A2049" t="s">
        <v>1974</v>
      </c>
      <c r="B2049" t="s">
        <v>1975</v>
      </c>
      <c r="C2049" t="s">
        <v>4748</v>
      </c>
      <c r="D2049" t="s">
        <v>15</v>
      </c>
      <c r="E2049" t="s">
        <v>260</v>
      </c>
      <c r="F2049" t="str" cm="1">
        <f t="array" ref="F20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49" t="str">
        <f>IF(LEFT(Table1[[#This Row],[Section]],1)="C", "C-Batch", "Techno")</f>
        <v>C-Batch</v>
      </c>
      <c r="H2049" t="s">
        <v>4746</v>
      </c>
      <c r="I2049">
        <v>240</v>
      </c>
      <c r="J2049">
        <v>18</v>
      </c>
      <c r="K2049">
        <v>48</v>
      </c>
      <c r="L2049">
        <v>48</v>
      </c>
      <c r="M2049">
        <v>44</v>
      </c>
      <c r="N2049">
        <v>32</v>
      </c>
      <c r="O2049">
        <f>SUM(Table1[[#This Row],[Maths A]:[Che]])</f>
        <v>172</v>
      </c>
    </row>
    <row r="2050" spans="1:15" x14ac:dyDescent="0.25">
      <c r="A2050" t="s">
        <v>666</v>
      </c>
      <c r="B2050" t="s">
        <v>667</v>
      </c>
      <c r="C2050" t="s">
        <v>4748</v>
      </c>
      <c r="D2050" t="s">
        <v>15</v>
      </c>
      <c r="E2050" t="s">
        <v>85</v>
      </c>
      <c r="F2050" t="str" cm="1">
        <f t="array" ref="F20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50" t="str">
        <f>IF(LEFT(Table1[[#This Row],[Section]],1)="C", "C-Batch", "Techno")</f>
        <v>Techno</v>
      </c>
      <c r="H2050" t="s">
        <v>4746</v>
      </c>
      <c r="I2050">
        <v>240</v>
      </c>
      <c r="J2050">
        <v>80</v>
      </c>
      <c r="K2050">
        <v>44</v>
      </c>
      <c r="L2050">
        <v>36</v>
      </c>
      <c r="M2050">
        <v>40</v>
      </c>
      <c r="N2050">
        <v>40</v>
      </c>
      <c r="O2050">
        <f>SUM(Table1[[#This Row],[Maths A]:[Che]])</f>
        <v>160</v>
      </c>
    </row>
    <row r="2051" spans="1:15" x14ac:dyDescent="0.25">
      <c r="A2051" t="s">
        <v>407</v>
      </c>
      <c r="B2051" t="s">
        <v>408</v>
      </c>
      <c r="C2051" t="s">
        <v>4748</v>
      </c>
      <c r="D2051" t="s">
        <v>15</v>
      </c>
      <c r="E2051" t="s">
        <v>410</v>
      </c>
      <c r="F2051" t="str" cm="1">
        <f t="array" ref="F20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51" t="str">
        <f>IF(LEFT(Table1[[#This Row],[Section]],1)="C", "C-Batch", "Techno")</f>
        <v>Techno</v>
      </c>
      <c r="H2051" t="s">
        <v>4746</v>
      </c>
      <c r="I2051">
        <v>240</v>
      </c>
      <c r="J2051">
        <v>62</v>
      </c>
      <c r="K2051">
        <v>48</v>
      </c>
      <c r="L2051">
        <v>48</v>
      </c>
      <c r="M2051">
        <v>40</v>
      </c>
      <c r="N2051">
        <v>36</v>
      </c>
      <c r="O2051">
        <f>SUM(Table1[[#This Row],[Maths A]:[Che]])</f>
        <v>172</v>
      </c>
    </row>
    <row r="2052" spans="1:15" x14ac:dyDescent="0.25">
      <c r="A2052" t="s">
        <v>1575</v>
      </c>
      <c r="B2052" t="s">
        <v>669</v>
      </c>
      <c r="C2052" t="s">
        <v>4748</v>
      </c>
      <c r="D2052" t="s">
        <v>15</v>
      </c>
      <c r="E2052" t="s">
        <v>17</v>
      </c>
      <c r="F2052" t="str" cm="1">
        <f t="array" ref="F20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52" t="str">
        <f>IF(LEFT(Table1[[#This Row],[Section]],1)="C", "C-Batch", "Techno")</f>
        <v>C-Batch</v>
      </c>
      <c r="H2052" t="s">
        <v>4746</v>
      </c>
      <c r="I2052">
        <v>240</v>
      </c>
      <c r="J2052">
        <v>69</v>
      </c>
      <c r="K2052">
        <v>36</v>
      </c>
      <c r="L2052">
        <v>40</v>
      </c>
      <c r="M2052">
        <v>32</v>
      </c>
      <c r="N2052">
        <v>44</v>
      </c>
      <c r="O2052">
        <f>SUM(Table1[[#This Row],[Maths A]:[Che]])</f>
        <v>152</v>
      </c>
    </row>
    <row r="2053" spans="1:15" x14ac:dyDescent="0.25">
      <c r="A2053" t="s">
        <v>2534</v>
      </c>
      <c r="B2053" t="s">
        <v>2535</v>
      </c>
      <c r="C2053" t="s">
        <v>4748</v>
      </c>
      <c r="D2053" t="s">
        <v>67</v>
      </c>
      <c r="E2053" t="s">
        <v>435</v>
      </c>
      <c r="F2053" t="str" cm="1">
        <f t="array" ref="F20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53" t="str">
        <f>IF(LEFT(Table1[[#This Row],[Section]],1)="C", "C-Batch", "Techno")</f>
        <v>Techno</v>
      </c>
      <c r="H2053" t="s">
        <v>4746</v>
      </c>
      <c r="I2053">
        <v>240</v>
      </c>
      <c r="J2053">
        <v>59</v>
      </c>
      <c r="K2053">
        <v>44</v>
      </c>
      <c r="L2053">
        <v>40</v>
      </c>
      <c r="M2053">
        <v>40</v>
      </c>
      <c r="N2053">
        <v>48</v>
      </c>
      <c r="O2053">
        <f>SUM(Table1[[#This Row],[Maths A]:[Che]])</f>
        <v>172</v>
      </c>
    </row>
    <row r="2054" spans="1:15" x14ac:dyDescent="0.25">
      <c r="A2054" t="s">
        <v>2480</v>
      </c>
      <c r="B2054" t="s">
        <v>2481</v>
      </c>
      <c r="C2054" t="s">
        <v>4748</v>
      </c>
      <c r="D2054" t="s">
        <v>15</v>
      </c>
      <c r="E2054" t="s">
        <v>85</v>
      </c>
      <c r="F2054" t="str" cm="1">
        <f t="array" ref="F20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54" t="str">
        <f>IF(LEFT(Table1[[#This Row],[Section]],1)="C", "C-Batch", "Techno")</f>
        <v>Techno</v>
      </c>
      <c r="H2054" t="s">
        <v>4746</v>
      </c>
      <c r="I2054">
        <v>240</v>
      </c>
      <c r="J2054">
        <v>36</v>
      </c>
      <c r="K2054">
        <v>48</v>
      </c>
      <c r="L2054">
        <v>40</v>
      </c>
      <c r="M2054">
        <v>40</v>
      </c>
      <c r="N2054">
        <v>24</v>
      </c>
      <c r="O2054">
        <f>SUM(Table1[[#This Row],[Maths A]:[Che]])</f>
        <v>152</v>
      </c>
    </row>
    <row r="2055" spans="1:15" x14ac:dyDescent="0.25">
      <c r="A2055" t="s">
        <v>3013</v>
      </c>
      <c r="B2055" t="s">
        <v>3014</v>
      </c>
      <c r="C2055" t="s">
        <v>4748</v>
      </c>
      <c r="D2055" t="s">
        <v>15</v>
      </c>
      <c r="E2055" t="s">
        <v>410</v>
      </c>
      <c r="F2055" t="str" cm="1">
        <f t="array" ref="F20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55" t="str">
        <f>IF(LEFT(Table1[[#This Row],[Section]],1)="C", "C-Batch", "Techno")</f>
        <v>Techno</v>
      </c>
      <c r="H2055" t="s">
        <v>4746</v>
      </c>
      <c r="I2055">
        <v>240</v>
      </c>
      <c r="J2055">
        <v>3</v>
      </c>
      <c r="K2055">
        <v>60</v>
      </c>
      <c r="L2055">
        <v>56</v>
      </c>
      <c r="M2055">
        <v>56</v>
      </c>
      <c r="N2055">
        <v>40</v>
      </c>
      <c r="O2055">
        <f>SUM(Table1[[#This Row],[Maths A]:[Che]])</f>
        <v>212</v>
      </c>
    </row>
    <row r="2056" spans="1:15" x14ac:dyDescent="0.25">
      <c r="A2056" t="s">
        <v>4670</v>
      </c>
      <c r="B2056" t="s">
        <v>4671</v>
      </c>
      <c r="C2056" t="s">
        <v>4748</v>
      </c>
      <c r="D2056" t="s">
        <v>15</v>
      </c>
      <c r="E2056" t="s">
        <v>472</v>
      </c>
      <c r="F2056" t="str" cm="1">
        <f t="array" ref="F20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56" t="str">
        <f>IF(LEFT(Table1[[#This Row],[Section]],1)="C", "C-Batch", "Techno")</f>
        <v>Techno</v>
      </c>
      <c r="H2056" t="s">
        <v>4746</v>
      </c>
      <c r="I2056">
        <v>240</v>
      </c>
      <c r="J2056">
        <v>29</v>
      </c>
      <c r="K2056">
        <v>52</v>
      </c>
      <c r="L2056">
        <v>44</v>
      </c>
      <c r="M2056">
        <v>44</v>
      </c>
      <c r="N2056">
        <v>52</v>
      </c>
      <c r="O2056">
        <f>SUM(Table1[[#This Row],[Maths A]:[Che]])</f>
        <v>192</v>
      </c>
    </row>
    <row r="2057" spans="1:15" x14ac:dyDescent="0.25">
      <c r="A2057" t="s">
        <v>1730</v>
      </c>
      <c r="B2057" t="s">
        <v>1731</v>
      </c>
      <c r="C2057" t="s">
        <v>4748</v>
      </c>
      <c r="D2057" t="s">
        <v>67</v>
      </c>
      <c r="E2057" t="s">
        <v>26</v>
      </c>
      <c r="F2057" t="str" cm="1">
        <f t="array" ref="F20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57" t="str">
        <f>IF(LEFT(Table1[[#This Row],[Section]],1)="C", "C-Batch", "Techno")</f>
        <v>Techno</v>
      </c>
      <c r="H2057" t="s">
        <v>4746</v>
      </c>
      <c r="I2057">
        <v>240</v>
      </c>
      <c r="J2057">
        <v>48</v>
      </c>
      <c r="K2057">
        <v>48</v>
      </c>
      <c r="L2057">
        <v>48</v>
      </c>
      <c r="M2057">
        <v>40</v>
      </c>
      <c r="N2057">
        <v>44</v>
      </c>
      <c r="O2057">
        <f>SUM(Table1[[#This Row],[Maths A]:[Che]])</f>
        <v>180</v>
      </c>
    </row>
    <row r="2058" spans="1:15" x14ac:dyDescent="0.25">
      <c r="A2058" t="s">
        <v>511</v>
      </c>
      <c r="B2058" t="s">
        <v>512</v>
      </c>
      <c r="C2058" t="s">
        <v>4748</v>
      </c>
      <c r="D2058" t="s">
        <v>15</v>
      </c>
      <c r="E2058" t="s">
        <v>115</v>
      </c>
      <c r="F2058" t="str" cm="1">
        <f t="array" ref="F20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58" t="str">
        <f>IF(LEFT(Table1[[#This Row],[Section]],1)="C", "C-Batch", "Techno")</f>
        <v>C-Batch</v>
      </c>
      <c r="H2058" t="s">
        <v>4746</v>
      </c>
      <c r="I2058">
        <v>240</v>
      </c>
      <c r="J2058">
        <v>85</v>
      </c>
      <c r="K2058">
        <v>44</v>
      </c>
      <c r="L2058">
        <v>48</v>
      </c>
      <c r="M2058">
        <v>40</v>
      </c>
      <c r="N2058">
        <v>28</v>
      </c>
      <c r="O2058">
        <f>SUM(Table1[[#This Row],[Maths A]:[Che]])</f>
        <v>160</v>
      </c>
    </row>
    <row r="2059" spans="1:15" x14ac:dyDescent="0.25">
      <c r="A2059" t="s">
        <v>3727</v>
      </c>
      <c r="B2059" t="s">
        <v>3728</v>
      </c>
      <c r="C2059" t="s">
        <v>4748</v>
      </c>
      <c r="D2059" t="s">
        <v>67</v>
      </c>
      <c r="E2059" t="s">
        <v>472</v>
      </c>
      <c r="F2059" t="str" cm="1">
        <f t="array" ref="F20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59" t="str">
        <f>IF(LEFT(Table1[[#This Row],[Section]],1)="C", "C-Batch", "Techno")</f>
        <v>Techno</v>
      </c>
      <c r="H2059" t="s">
        <v>4746</v>
      </c>
      <c r="I2059">
        <v>240</v>
      </c>
      <c r="J2059">
        <v>16</v>
      </c>
      <c r="K2059">
        <v>52</v>
      </c>
      <c r="L2059">
        <v>44</v>
      </c>
      <c r="M2059">
        <v>44</v>
      </c>
      <c r="N2059">
        <v>44</v>
      </c>
      <c r="O2059">
        <f>SUM(Table1[[#This Row],[Maths A]:[Che]])</f>
        <v>184</v>
      </c>
    </row>
    <row r="2060" spans="1:15" x14ac:dyDescent="0.25">
      <c r="A2060" t="s">
        <v>3641</v>
      </c>
      <c r="B2060" t="s">
        <v>3642</v>
      </c>
      <c r="C2060" t="s">
        <v>4748</v>
      </c>
      <c r="D2060" t="s">
        <v>67</v>
      </c>
      <c r="E2060" t="s">
        <v>85</v>
      </c>
      <c r="F2060" t="str" cm="1">
        <f t="array" ref="F20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60" t="str">
        <f>IF(LEFT(Table1[[#This Row],[Section]],1)="C", "C-Batch", "Techno")</f>
        <v>Techno</v>
      </c>
      <c r="H2060" t="s">
        <v>4746</v>
      </c>
      <c r="I2060">
        <v>240</v>
      </c>
      <c r="J2060">
        <v>47</v>
      </c>
      <c r="K2060">
        <v>36</v>
      </c>
      <c r="L2060">
        <v>44</v>
      </c>
      <c r="M2060">
        <v>32</v>
      </c>
      <c r="N2060">
        <v>44</v>
      </c>
      <c r="O2060">
        <f>SUM(Table1[[#This Row],[Maths A]:[Che]])</f>
        <v>156</v>
      </c>
    </row>
    <row r="2061" spans="1:15" x14ac:dyDescent="0.25">
      <c r="A2061" t="s">
        <v>1920</v>
      </c>
      <c r="B2061" t="s">
        <v>1921</v>
      </c>
      <c r="C2061" t="s">
        <v>4748</v>
      </c>
      <c r="D2061" t="s">
        <v>15</v>
      </c>
      <c r="E2061" t="s">
        <v>115</v>
      </c>
      <c r="F2061" t="str" cm="1">
        <f t="array" ref="F20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61" t="str">
        <f>IF(LEFT(Table1[[#This Row],[Section]],1)="C", "C-Batch", "Techno")</f>
        <v>C-Batch</v>
      </c>
      <c r="H2061" t="s">
        <v>4746</v>
      </c>
      <c r="I2061">
        <v>240</v>
      </c>
      <c r="J2061">
        <v>26</v>
      </c>
      <c r="K2061">
        <v>48</v>
      </c>
      <c r="L2061">
        <v>52</v>
      </c>
      <c r="M2061">
        <v>48</v>
      </c>
      <c r="N2061">
        <v>32</v>
      </c>
      <c r="O2061">
        <f>SUM(Table1[[#This Row],[Maths A]:[Che]])</f>
        <v>180</v>
      </c>
    </row>
    <row r="2062" spans="1:15" x14ac:dyDescent="0.25">
      <c r="A2062" t="s">
        <v>2163</v>
      </c>
      <c r="B2062" t="s">
        <v>1923</v>
      </c>
      <c r="C2062" t="s">
        <v>4748</v>
      </c>
      <c r="D2062" t="s">
        <v>15</v>
      </c>
      <c r="E2062" t="s">
        <v>483</v>
      </c>
      <c r="F2062" t="str" cm="1">
        <f t="array" ref="F20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62" t="str">
        <f>IF(LEFT(Table1[[#This Row],[Section]],1)="C", "C-Batch", "Techno")</f>
        <v>C-Batch</v>
      </c>
      <c r="H2062" t="s">
        <v>4746</v>
      </c>
      <c r="I2062">
        <v>240</v>
      </c>
      <c r="J2062">
        <v>15</v>
      </c>
      <c r="K2062">
        <v>44</v>
      </c>
      <c r="L2062">
        <v>48</v>
      </c>
      <c r="M2062">
        <v>48</v>
      </c>
      <c r="N2062">
        <v>48</v>
      </c>
      <c r="O2062">
        <f>SUM(Table1[[#This Row],[Maths A]:[Che]])</f>
        <v>188</v>
      </c>
    </row>
    <row r="2063" spans="1:15" x14ac:dyDescent="0.25">
      <c r="A2063" t="s">
        <v>3544</v>
      </c>
      <c r="B2063" t="s">
        <v>3545</v>
      </c>
      <c r="C2063" t="s">
        <v>4748</v>
      </c>
      <c r="D2063" t="s">
        <v>67</v>
      </c>
      <c r="E2063" t="s">
        <v>94</v>
      </c>
      <c r="F2063" t="str" cm="1">
        <f t="array" ref="F20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63" t="str">
        <f>IF(LEFT(Table1[[#This Row],[Section]],1)="C", "C-Batch", "Techno")</f>
        <v>C-Batch</v>
      </c>
      <c r="H2063" t="s">
        <v>4746</v>
      </c>
      <c r="I2063">
        <v>240</v>
      </c>
      <c r="J2063">
        <v>93</v>
      </c>
      <c r="K2063">
        <v>44</v>
      </c>
      <c r="L2063">
        <v>40</v>
      </c>
      <c r="M2063">
        <v>36</v>
      </c>
      <c r="N2063">
        <v>52</v>
      </c>
      <c r="O2063">
        <f>SUM(Table1[[#This Row],[Maths A]:[Che]])</f>
        <v>172</v>
      </c>
    </row>
    <row r="2064" spans="1:15" x14ac:dyDescent="0.25">
      <c r="A2064" t="s">
        <v>1111</v>
      </c>
      <c r="B2064" t="s">
        <v>1112</v>
      </c>
      <c r="C2064" t="s">
        <v>4748</v>
      </c>
      <c r="D2064" t="s">
        <v>67</v>
      </c>
      <c r="E2064" t="s">
        <v>94</v>
      </c>
      <c r="F2064" t="str" cm="1">
        <f t="array" ref="F20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64" t="str">
        <f>IF(LEFT(Table1[[#This Row],[Section]],1)="C", "C-Batch", "Techno")</f>
        <v>C-Batch</v>
      </c>
      <c r="H2064" t="s">
        <v>4746</v>
      </c>
      <c r="I2064">
        <v>240</v>
      </c>
      <c r="J2064">
        <v>43</v>
      </c>
      <c r="K2064">
        <v>48</v>
      </c>
      <c r="L2064">
        <v>44</v>
      </c>
      <c r="M2064">
        <v>36</v>
      </c>
      <c r="N2064">
        <v>32</v>
      </c>
      <c r="O2064">
        <f>SUM(Table1[[#This Row],[Maths A]:[Che]])</f>
        <v>160</v>
      </c>
    </row>
    <row r="2065" spans="1:15" x14ac:dyDescent="0.25">
      <c r="A2065" t="s">
        <v>3744</v>
      </c>
      <c r="B2065" t="s">
        <v>2165</v>
      </c>
      <c r="C2065" t="s">
        <v>4748</v>
      </c>
      <c r="D2065" t="s">
        <v>15</v>
      </c>
      <c r="E2065" t="s">
        <v>94</v>
      </c>
      <c r="F2065" t="str" cm="1">
        <f t="array" ref="F20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65" t="str">
        <f>IF(LEFT(Table1[[#This Row],[Section]],1)="C", "C-Batch", "Techno")</f>
        <v>C-Batch</v>
      </c>
      <c r="H2065" t="s">
        <v>4746</v>
      </c>
      <c r="I2065">
        <v>240</v>
      </c>
      <c r="J2065">
        <v>100</v>
      </c>
      <c r="K2065">
        <v>44</v>
      </c>
      <c r="L2065">
        <v>48</v>
      </c>
      <c r="M2065">
        <v>36</v>
      </c>
      <c r="N2065">
        <v>28</v>
      </c>
      <c r="O2065">
        <f>SUM(Table1[[#This Row],[Maths A]:[Che]])</f>
        <v>156</v>
      </c>
    </row>
    <row r="2066" spans="1:15" x14ac:dyDescent="0.25">
      <c r="A2066" t="s">
        <v>1759</v>
      </c>
      <c r="B2066" t="s">
        <v>1760</v>
      </c>
      <c r="C2066" t="s">
        <v>4748</v>
      </c>
      <c r="D2066" t="s">
        <v>67</v>
      </c>
      <c r="E2066" t="s">
        <v>373</v>
      </c>
      <c r="F2066" t="str" cm="1">
        <f t="array" ref="F20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66" t="str">
        <f>IF(LEFT(Table1[[#This Row],[Section]],1)="C", "C-Batch", "Techno")</f>
        <v>Techno</v>
      </c>
      <c r="H2066" t="s">
        <v>4746</v>
      </c>
      <c r="I2066">
        <v>240</v>
      </c>
      <c r="J2066">
        <v>88</v>
      </c>
      <c r="K2066">
        <v>44</v>
      </c>
      <c r="L2066">
        <v>44</v>
      </c>
      <c r="M2066">
        <v>32</v>
      </c>
      <c r="N2066">
        <v>32</v>
      </c>
      <c r="O2066">
        <f>SUM(Table1[[#This Row],[Maths A]:[Che]])</f>
        <v>152</v>
      </c>
    </row>
    <row r="2067" spans="1:15" x14ac:dyDescent="0.25">
      <c r="A2067" t="s">
        <v>2759</v>
      </c>
      <c r="B2067" t="s">
        <v>2760</v>
      </c>
      <c r="C2067" t="s">
        <v>4748</v>
      </c>
      <c r="D2067" t="s">
        <v>15</v>
      </c>
      <c r="E2067" t="s">
        <v>483</v>
      </c>
      <c r="F2067" t="str" cm="1">
        <f t="array" ref="F20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67" t="str">
        <f>IF(LEFT(Table1[[#This Row],[Section]],1)="C", "C-Batch", "Techno")</f>
        <v>C-Batch</v>
      </c>
      <c r="H2067" t="s">
        <v>4746</v>
      </c>
      <c r="I2067">
        <v>240</v>
      </c>
      <c r="J2067">
        <v>14</v>
      </c>
      <c r="K2067">
        <v>52</v>
      </c>
      <c r="L2067">
        <v>48</v>
      </c>
      <c r="M2067">
        <v>40</v>
      </c>
      <c r="N2067">
        <v>32</v>
      </c>
      <c r="O2067">
        <f>SUM(Table1[[#This Row],[Maths A]:[Che]])</f>
        <v>172</v>
      </c>
    </row>
    <row r="2068" spans="1:15" x14ac:dyDescent="0.25">
      <c r="A2068" t="s">
        <v>4286</v>
      </c>
      <c r="B2068" t="s">
        <v>4287</v>
      </c>
      <c r="C2068" t="s">
        <v>4748</v>
      </c>
      <c r="D2068" t="s">
        <v>67</v>
      </c>
      <c r="E2068" t="s">
        <v>483</v>
      </c>
      <c r="F2068" t="str" cm="1">
        <f t="array" ref="F20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68" t="str">
        <f>IF(LEFT(Table1[[#This Row],[Section]],1)="C", "C-Batch", "Techno")</f>
        <v>C-Batch</v>
      </c>
      <c r="H2068" t="s">
        <v>4746</v>
      </c>
      <c r="I2068">
        <v>240</v>
      </c>
      <c r="J2068">
        <v>93</v>
      </c>
      <c r="K2068">
        <v>48</v>
      </c>
      <c r="L2068">
        <v>44</v>
      </c>
      <c r="M2068">
        <v>32</v>
      </c>
      <c r="N2068">
        <v>48</v>
      </c>
      <c r="O2068">
        <f>SUM(Table1[[#This Row],[Maths A]:[Che]])</f>
        <v>172</v>
      </c>
    </row>
    <row r="2069" spans="1:15" x14ac:dyDescent="0.25">
      <c r="A2069" t="s">
        <v>2441</v>
      </c>
      <c r="B2069" t="s">
        <v>2442</v>
      </c>
      <c r="C2069" t="s">
        <v>4748</v>
      </c>
      <c r="D2069" t="s">
        <v>67</v>
      </c>
      <c r="E2069" t="s">
        <v>122</v>
      </c>
      <c r="F2069" t="str" cm="1">
        <f t="array" ref="F20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69" t="str">
        <f>IF(LEFT(Table1[[#This Row],[Section]],1)="C", "C-Batch", "Techno")</f>
        <v>Techno</v>
      </c>
      <c r="H2069" t="s">
        <v>4746</v>
      </c>
      <c r="I2069">
        <v>240</v>
      </c>
      <c r="J2069">
        <v>5</v>
      </c>
      <c r="K2069">
        <v>56</v>
      </c>
      <c r="L2069">
        <v>56</v>
      </c>
      <c r="M2069">
        <v>60</v>
      </c>
      <c r="N2069">
        <v>32</v>
      </c>
      <c r="O2069">
        <f>SUM(Table1[[#This Row],[Maths A]:[Che]])</f>
        <v>204</v>
      </c>
    </row>
    <row r="2070" spans="1:15" x14ac:dyDescent="0.25">
      <c r="A2070" t="s">
        <v>4187</v>
      </c>
      <c r="B2070" t="s">
        <v>4128</v>
      </c>
      <c r="C2070" t="s">
        <v>4748</v>
      </c>
      <c r="D2070" t="s">
        <v>15</v>
      </c>
      <c r="E2070" t="s">
        <v>138</v>
      </c>
      <c r="F2070" t="str" cm="1">
        <f t="array" ref="F20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70" t="str">
        <f>IF(LEFT(Table1[[#This Row],[Section]],1)="C", "C-Batch", "Techno")</f>
        <v>C-Batch</v>
      </c>
      <c r="H2070" t="s">
        <v>4746</v>
      </c>
      <c r="I2070">
        <v>240</v>
      </c>
      <c r="J2070">
        <v>56</v>
      </c>
      <c r="K2070">
        <v>44</v>
      </c>
      <c r="L2070">
        <v>48</v>
      </c>
      <c r="M2070">
        <v>32</v>
      </c>
      <c r="N2070">
        <v>52</v>
      </c>
      <c r="O2070">
        <f>SUM(Table1[[#This Row],[Maths A]:[Che]])</f>
        <v>176</v>
      </c>
    </row>
    <row r="2071" spans="1:15" x14ac:dyDescent="0.25">
      <c r="A2071" t="s">
        <v>2934</v>
      </c>
      <c r="B2071" t="s">
        <v>2935</v>
      </c>
      <c r="C2071" t="s">
        <v>4748</v>
      </c>
      <c r="D2071" t="s">
        <v>15</v>
      </c>
      <c r="E2071" t="s">
        <v>34</v>
      </c>
      <c r="F2071" t="str" cm="1">
        <f t="array" ref="F20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71" t="str">
        <f>IF(LEFT(Table1[[#This Row],[Section]],1)="C", "C-Batch", "Techno")</f>
        <v>C-Batch</v>
      </c>
      <c r="H2071" t="s">
        <v>4746</v>
      </c>
      <c r="I2071">
        <v>240</v>
      </c>
      <c r="J2071">
        <v>12</v>
      </c>
      <c r="K2071">
        <v>44</v>
      </c>
      <c r="L2071">
        <v>52</v>
      </c>
      <c r="M2071">
        <v>48</v>
      </c>
      <c r="N2071">
        <v>40</v>
      </c>
      <c r="O2071">
        <f>SUM(Table1[[#This Row],[Maths A]:[Che]])</f>
        <v>184</v>
      </c>
    </row>
    <row r="2072" spans="1:15" x14ac:dyDescent="0.25">
      <c r="A2072" t="s">
        <v>1127</v>
      </c>
      <c r="B2072" t="s">
        <v>1128</v>
      </c>
      <c r="C2072" t="s">
        <v>4748</v>
      </c>
      <c r="D2072" t="s">
        <v>15</v>
      </c>
      <c r="E2072" t="s">
        <v>94</v>
      </c>
      <c r="F2072" t="str" cm="1">
        <f t="array" ref="F20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72" t="str">
        <f>IF(LEFT(Table1[[#This Row],[Section]],1)="C", "C-Batch", "Techno")</f>
        <v>C-Batch</v>
      </c>
      <c r="H2072" t="s">
        <v>4760</v>
      </c>
      <c r="I2072">
        <v>240</v>
      </c>
      <c r="J2072">
        <v>14</v>
      </c>
      <c r="K2072">
        <v>56</v>
      </c>
      <c r="L2072">
        <v>60</v>
      </c>
      <c r="M2072">
        <v>60</v>
      </c>
      <c r="N2072">
        <v>48</v>
      </c>
      <c r="O2072">
        <f>SUM(Table1[[#This Row],[Maths A]:[Che]])</f>
        <v>224</v>
      </c>
    </row>
    <row r="2073" spans="1:15" x14ac:dyDescent="0.25">
      <c r="A2073" t="s">
        <v>391</v>
      </c>
      <c r="B2073" t="s">
        <v>392</v>
      </c>
      <c r="C2073" t="s">
        <v>4748</v>
      </c>
      <c r="D2073" t="s">
        <v>67</v>
      </c>
      <c r="E2073" t="s">
        <v>394</v>
      </c>
      <c r="F2073" t="str" cm="1">
        <f t="array" ref="F20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73" t="str">
        <f>IF(LEFT(Table1[[#This Row],[Section]],1)="C", "C-Batch", "Techno")</f>
        <v>Techno</v>
      </c>
      <c r="H2073" t="s">
        <v>4760</v>
      </c>
      <c r="I2073">
        <v>240</v>
      </c>
      <c r="J2073">
        <v>84</v>
      </c>
      <c r="K2073">
        <v>44</v>
      </c>
      <c r="L2073">
        <v>44</v>
      </c>
      <c r="M2073">
        <v>48</v>
      </c>
      <c r="N2073">
        <v>40</v>
      </c>
      <c r="O2073">
        <f>SUM(Table1[[#This Row],[Maths A]:[Che]])</f>
        <v>176</v>
      </c>
    </row>
    <row r="2074" spans="1:15" x14ac:dyDescent="0.25">
      <c r="A2074" t="s">
        <v>1091</v>
      </c>
      <c r="B2074" t="s">
        <v>1092</v>
      </c>
      <c r="C2074" t="s">
        <v>4748</v>
      </c>
      <c r="D2074" t="s">
        <v>15</v>
      </c>
      <c r="E2074" t="s">
        <v>17</v>
      </c>
      <c r="F2074" t="str" cm="1">
        <f t="array" ref="F20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74" t="str">
        <f>IF(LEFT(Table1[[#This Row],[Section]],1)="C", "C-Batch", "Techno")</f>
        <v>C-Batch</v>
      </c>
      <c r="H2074" t="s">
        <v>4760</v>
      </c>
      <c r="I2074">
        <v>240</v>
      </c>
      <c r="J2074">
        <v>91</v>
      </c>
      <c r="K2074">
        <v>48</v>
      </c>
      <c r="L2074">
        <v>52</v>
      </c>
      <c r="M2074">
        <v>44</v>
      </c>
      <c r="N2074">
        <v>36</v>
      </c>
      <c r="O2074">
        <f>SUM(Table1[[#This Row],[Maths A]:[Che]])</f>
        <v>180</v>
      </c>
    </row>
    <row r="2075" spans="1:15" x14ac:dyDescent="0.25">
      <c r="A2075" t="s">
        <v>895</v>
      </c>
      <c r="B2075" t="s">
        <v>896</v>
      </c>
      <c r="C2075" t="s">
        <v>4748</v>
      </c>
      <c r="D2075" t="s">
        <v>67</v>
      </c>
      <c r="E2075" t="s">
        <v>483</v>
      </c>
      <c r="F2075" t="str" cm="1">
        <f t="array" ref="F20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75" t="str">
        <f>IF(LEFT(Table1[[#This Row],[Section]],1)="C", "C-Batch", "Techno")</f>
        <v>C-Batch</v>
      </c>
      <c r="H2075" t="s">
        <v>4760</v>
      </c>
      <c r="I2075">
        <v>240</v>
      </c>
      <c r="J2075">
        <v>90</v>
      </c>
      <c r="K2075">
        <v>44</v>
      </c>
      <c r="L2075">
        <v>52</v>
      </c>
      <c r="M2075">
        <v>40</v>
      </c>
      <c r="N2075">
        <v>40</v>
      </c>
      <c r="O2075">
        <f>SUM(Table1[[#This Row],[Maths A]:[Che]])</f>
        <v>176</v>
      </c>
    </row>
    <row r="2076" spans="1:15" x14ac:dyDescent="0.25">
      <c r="A2076" t="s">
        <v>164</v>
      </c>
      <c r="B2076" t="s">
        <v>165</v>
      </c>
      <c r="C2076" t="s">
        <v>4748</v>
      </c>
      <c r="D2076" t="s">
        <v>67</v>
      </c>
      <c r="E2076" t="s">
        <v>167</v>
      </c>
      <c r="F2076" t="str" cm="1">
        <f t="array" ref="F20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76" t="str">
        <f>IF(LEFT(Table1[[#This Row],[Section]],1)="C", "C-Batch", "Techno")</f>
        <v>Techno</v>
      </c>
      <c r="H2076" t="s">
        <v>4760</v>
      </c>
      <c r="I2076">
        <v>240</v>
      </c>
      <c r="J2076">
        <v>46</v>
      </c>
      <c r="K2076">
        <v>40</v>
      </c>
      <c r="L2076">
        <v>44</v>
      </c>
      <c r="M2076">
        <v>52</v>
      </c>
      <c r="N2076">
        <v>32</v>
      </c>
      <c r="O2076">
        <f>SUM(Table1[[#This Row],[Maths A]:[Che]])</f>
        <v>168</v>
      </c>
    </row>
    <row r="2077" spans="1:15" x14ac:dyDescent="0.25">
      <c r="A2077" t="s">
        <v>710</v>
      </c>
      <c r="B2077" t="s">
        <v>711</v>
      </c>
      <c r="C2077" t="s">
        <v>4748</v>
      </c>
      <c r="D2077" t="s">
        <v>67</v>
      </c>
      <c r="E2077" t="s">
        <v>85</v>
      </c>
      <c r="F2077" t="str" cm="1">
        <f t="array" ref="F20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77" t="str">
        <f>IF(LEFT(Table1[[#This Row],[Section]],1)="C", "C-Batch", "Techno")</f>
        <v>Techno</v>
      </c>
      <c r="H2077" t="s">
        <v>4760</v>
      </c>
      <c r="I2077">
        <v>240</v>
      </c>
      <c r="J2077">
        <v>12</v>
      </c>
      <c r="K2077">
        <v>52</v>
      </c>
      <c r="L2077">
        <v>56</v>
      </c>
      <c r="M2077">
        <v>52</v>
      </c>
      <c r="N2077">
        <v>48</v>
      </c>
      <c r="O2077">
        <f>SUM(Table1[[#This Row],[Maths A]:[Che]])</f>
        <v>208</v>
      </c>
    </row>
    <row r="2078" spans="1:15" x14ac:dyDescent="0.25">
      <c r="A2078" t="s">
        <v>4327</v>
      </c>
      <c r="B2078" t="s">
        <v>793</v>
      </c>
      <c r="C2078" t="s">
        <v>4748</v>
      </c>
      <c r="D2078" t="s">
        <v>67</v>
      </c>
      <c r="E2078" t="s">
        <v>483</v>
      </c>
      <c r="F2078" t="str" cm="1">
        <f t="array" ref="F20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78" t="str">
        <f>IF(LEFT(Table1[[#This Row],[Section]],1)="C", "C-Batch", "Techno")</f>
        <v>C-Batch</v>
      </c>
      <c r="H2078" t="s">
        <v>4760</v>
      </c>
      <c r="I2078">
        <v>240</v>
      </c>
      <c r="J2078">
        <v>82</v>
      </c>
      <c r="K2078">
        <v>44</v>
      </c>
      <c r="L2078">
        <v>44</v>
      </c>
      <c r="M2078">
        <v>40</v>
      </c>
      <c r="N2078">
        <v>40</v>
      </c>
      <c r="O2078">
        <f>SUM(Table1[[#This Row],[Maths A]:[Che]])</f>
        <v>168</v>
      </c>
    </row>
    <row r="2079" spans="1:15" x14ac:dyDescent="0.25">
      <c r="A2079" t="s">
        <v>789</v>
      </c>
      <c r="B2079" t="s">
        <v>790</v>
      </c>
      <c r="C2079" t="s">
        <v>4748</v>
      </c>
      <c r="D2079" t="s">
        <v>67</v>
      </c>
      <c r="E2079" t="s">
        <v>394</v>
      </c>
      <c r="F2079" t="str" cm="1">
        <f t="array" ref="F20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79" t="str">
        <f>IF(LEFT(Table1[[#This Row],[Section]],1)="C", "C-Batch", "Techno")</f>
        <v>Techno</v>
      </c>
      <c r="H2079" t="s">
        <v>4760</v>
      </c>
      <c r="I2079">
        <v>240</v>
      </c>
      <c r="J2079">
        <v>82</v>
      </c>
      <c r="K2079">
        <v>40</v>
      </c>
      <c r="L2079">
        <v>52</v>
      </c>
      <c r="M2079">
        <v>48</v>
      </c>
      <c r="N2079">
        <v>36</v>
      </c>
      <c r="O2079">
        <f>SUM(Table1[[#This Row],[Maths A]:[Che]])</f>
        <v>176</v>
      </c>
    </row>
    <row r="2080" spans="1:15" x14ac:dyDescent="0.25">
      <c r="A2080" t="s">
        <v>4067</v>
      </c>
      <c r="B2080" t="s">
        <v>4068</v>
      </c>
      <c r="C2080" t="s">
        <v>4748</v>
      </c>
      <c r="D2080" t="s">
        <v>67</v>
      </c>
      <c r="E2080" t="s">
        <v>435</v>
      </c>
      <c r="F2080" t="str" cm="1">
        <f t="array" ref="F20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80" t="str">
        <f>IF(LEFT(Table1[[#This Row],[Section]],1)="C", "C-Batch", "Techno")</f>
        <v>Techno</v>
      </c>
      <c r="H2080" t="s">
        <v>4760</v>
      </c>
      <c r="I2080">
        <v>240</v>
      </c>
      <c r="J2080">
        <v>92</v>
      </c>
      <c r="K2080">
        <v>44</v>
      </c>
      <c r="L2080">
        <v>48</v>
      </c>
      <c r="M2080">
        <v>44</v>
      </c>
      <c r="N2080">
        <v>32</v>
      </c>
      <c r="O2080">
        <f>SUM(Table1[[#This Row],[Maths A]:[Che]])</f>
        <v>168</v>
      </c>
    </row>
    <row r="2081" spans="1:15" x14ac:dyDescent="0.25">
      <c r="A2081" t="s">
        <v>3292</v>
      </c>
      <c r="B2081" t="s">
        <v>3293</v>
      </c>
      <c r="C2081" t="s">
        <v>4748</v>
      </c>
      <c r="D2081" t="s">
        <v>15</v>
      </c>
      <c r="E2081" t="s">
        <v>410</v>
      </c>
      <c r="F2081" t="str" cm="1">
        <f t="array" ref="F20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81" t="str">
        <f>IF(LEFT(Table1[[#This Row],[Section]],1)="C", "C-Batch", "Techno")</f>
        <v>Techno</v>
      </c>
      <c r="H2081" t="s">
        <v>4760</v>
      </c>
      <c r="I2081">
        <v>240</v>
      </c>
      <c r="J2081">
        <v>48</v>
      </c>
      <c r="K2081">
        <v>48</v>
      </c>
      <c r="L2081">
        <v>48</v>
      </c>
      <c r="M2081">
        <v>52</v>
      </c>
      <c r="N2081">
        <v>36</v>
      </c>
      <c r="O2081">
        <f>SUM(Table1[[#This Row],[Maths A]:[Che]])</f>
        <v>184</v>
      </c>
    </row>
    <row r="2082" spans="1:15" x14ac:dyDescent="0.25">
      <c r="A2082" t="s">
        <v>1831</v>
      </c>
      <c r="B2082" t="s">
        <v>1832</v>
      </c>
      <c r="C2082" t="s">
        <v>4748</v>
      </c>
      <c r="D2082" t="s">
        <v>15</v>
      </c>
      <c r="E2082" t="s">
        <v>69</v>
      </c>
      <c r="F2082" t="str" cm="1">
        <f t="array" ref="F20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82" t="str">
        <f>IF(LEFT(Table1[[#This Row],[Section]],1)="C", "C-Batch", "Techno")</f>
        <v>Techno</v>
      </c>
      <c r="H2082" t="s">
        <v>4760</v>
      </c>
      <c r="I2082">
        <v>240</v>
      </c>
      <c r="J2082">
        <v>89</v>
      </c>
      <c r="K2082">
        <v>44</v>
      </c>
      <c r="L2082">
        <v>48</v>
      </c>
      <c r="M2082">
        <v>48</v>
      </c>
      <c r="N2082">
        <v>40</v>
      </c>
      <c r="O2082">
        <f>SUM(Table1[[#This Row],[Maths A]:[Che]])</f>
        <v>180</v>
      </c>
    </row>
    <row r="2083" spans="1:15" x14ac:dyDescent="0.25">
      <c r="A2083" t="s">
        <v>3430</v>
      </c>
      <c r="B2083" t="s">
        <v>3431</v>
      </c>
      <c r="C2083" t="s">
        <v>4748</v>
      </c>
      <c r="D2083" t="s">
        <v>15</v>
      </c>
      <c r="E2083" t="s">
        <v>219</v>
      </c>
      <c r="F2083" t="str" cm="1">
        <f t="array" ref="F20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83" t="str">
        <f>IF(LEFT(Table1[[#This Row],[Section]],1)="C", "C-Batch", "Techno")</f>
        <v>Techno</v>
      </c>
      <c r="H2083" t="s">
        <v>4760</v>
      </c>
      <c r="I2083">
        <v>240</v>
      </c>
      <c r="J2083">
        <v>80</v>
      </c>
      <c r="K2083">
        <v>48</v>
      </c>
      <c r="L2083">
        <v>44</v>
      </c>
      <c r="M2083">
        <v>48</v>
      </c>
      <c r="N2083">
        <v>36</v>
      </c>
      <c r="O2083">
        <f>SUM(Table1[[#This Row],[Maths A]:[Che]])</f>
        <v>176</v>
      </c>
    </row>
    <row r="2084" spans="1:15" x14ac:dyDescent="0.25">
      <c r="A2084" t="s">
        <v>4027</v>
      </c>
      <c r="B2084" t="s">
        <v>4028</v>
      </c>
      <c r="C2084" t="s">
        <v>4748</v>
      </c>
      <c r="D2084" t="s">
        <v>15</v>
      </c>
      <c r="E2084" t="s">
        <v>260</v>
      </c>
      <c r="F2084" t="str" cm="1">
        <f t="array" ref="F20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84" t="str">
        <f>IF(LEFT(Table1[[#This Row],[Section]],1)="C", "C-Batch", "Techno")</f>
        <v>C-Batch</v>
      </c>
      <c r="H2084" t="s">
        <v>4760</v>
      </c>
      <c r="I2084">
        <v>240</v>
      </c>
      <c r="J2084">
        <v>98</v>
      </c>
      <c r="K2084">
        <v>40</v>
      </c>
      <c r="L2084">
        <v>48</v>
      </c>
      <c r="M2084">
        <v>44</v>
      </c>
      <c r="N2084">
        <v>40</v>
      </c>
      <c r="O2084">
        <f>SUM(Table1[[#This Row],[Maths A]:[Che]])</f>
        <v>172</v>
      </c>
    </row>
    <row r="2085" spans="1:15" x14ac:dyDescent="0.25">
      <c r="A2085" t="s">
        <v>1297</v>
      </c>
      <c r="B2085" t="s">
        <v>1298</v>
      </c>
      <c r="C2085" t="s">
        <v>4748</v>
      </c>
      <c r="D2085" t="s">
        <v>67</v>
      </c>
      <c r="E2085" t="s">
        <v>34</v>
      </c>
      <c r="F2085" t="str" cm="1">
        <f t="array" ref="F20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85" t="str">
        <f>IF(LEFT(Table1[[#This Row],[Section]],1)="C", "C-Batch", "Techno")</f>
        <v>C-Batch</v>
      </c>
      <c r="H2085" t="s">
        <v>4760</v>
      </c>
      <c r="I2085">
        <v>240</v>
      </c>
      <c r="J2085">
        <v>19</v>
      </c>
      <c r="K2085">
        <v>56</v>
      </c>
      <c r="L2085">
        <v>56</v>
      </c>
      <c r="M2085">
        <v>52</v>
      </c>
      <c r="N2085">
        <v>40</v>
      </c>
      <c r="O2085">
        <f>SUM(Table1[[#This Row],[Maths A]:[Che]])</f>
        <v>204</v>
      </c>
    </row>
    <row r="2086" spans="1:15" x14ac:dyDescent="0.25">
      <c r="A2086" t="s">
        <v>602</v>
      </c>
      <c r="B2086" t="s">
        <v>603</v>
      </c>
      <c r="C2086" t="s">
        <v>4748</v>
      </c>
      <c r="D2086" t="s">
        <v>15</v>
      </c>
      <c r="E2086" t="s">
        <v>394</v>
      </c>
      <c r="F2086" t="str" cm="1">
        <f t="array" ref="F20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86" t="str">
        <f>IF(LEFT(Table1[[#This Row],[Section]],1)="C", "C-Batch", "Techno")</f>
        <v>Techno</v>
      </c>
      <c r="H2086" t="s">
        <v>4760</v>
      </c>
      <c r="I2086">
        <v>240</v>
      </c>
      <c r="J2086">
        <v>7</v>
      </c>
      <c r="K2086">
        <v>56</v>
      </c>
      <c r="L2086">
        <v>60</v>
      </c>
      <c r="M2086">
        <v>60</v>
      </c>
      <c r="N2086">
        <v>60</v>
      </c>
      <c r="O2086">
        <f>SUM(Table1[[#This Row],[Maths A]:[Che]])</f>
        <v>236</v>
      </c>
    </row>
    <row r="2087" spans="1:15" x14ac:dyDescent="0.25">
      <c r="A2087" t="s">
        <v>2434</v>
      </c>
      <c r="B2087" t="s">
        <v>2435</v>
      </c>
      <c r="C2087" t="s">
        <v>4748</v>
      </c>
      <c r="D2087" t="s">
        <v>67</v>
      </c>
      <c r="E2087" t="s">
        <v>260</v>
      </c>
      <c r="F2087" t="str" cm="1">
        <f t="array" ref="F20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87" t="str">
        <f>IF(LEFT(Table1[[#This Row],[Section]],1)="C", "C-Batch", "Techno")</f>
        <v>C-Batch</v>
      </c>
      <c r="H2087" t="s">
        <v>4760</v>
      </c>
      <c r="I2087">
        <v>240</v>
      </c>
      <c r="J2087">
        <v>27</v>
      </c>
      <c r="K2087">
        <v>56</v>
      </c>
      <c r="L2087">
        <v>56</v>
      </c>
      <c r="M2087">
        <v>56</v>
      </c>
      <c r="N2087">
        <v>44</v>
      </c>
      <c r="O2087">
        <f>SUM(Table1[[#This Row],[Maths A]:[Che]])</f>
        <v>212</v>
      </c>
    </row>
    <row r="2088" spans="1:15" x14ac:dyDescent="0.25">
      <c r="A2088" t="s">
        <v>3448</v>
      </c>
      <c r="B2088" t="s">
        <v>3449</v>
      </c>
      <c r="C2088" t="s">
        <v>4748</v>
      </c>
      <c r="D2088" t="s">
        <v>15</v>
      </c>
      <c r="E2088" t="s">
        <v>435</v>
      </c>
      <c r="F2088" t="str" cm="1">
        <f t="array" ref="F20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88" t="str">
        <f>IF(LEFT(Table1[[#This Row],[Section]],1)="C", "C-Batch", "Techno")</f>
        <v>Techno</v>
      </c>
      <c r="H2088" t="s">
        <v>4760</v>
      </c>
      <c r="I2088">
        <v>240</v>
      </c>
      <c r="J2088">
        <v>83</v>
      </c>
      <c r="K2088">
        <v>44</v>
      </c>
      <c r="L2088">
        <v>48</v>
      </c>
      <c r="M2088">
        <v>52</v>
      </c>
      <c r="N2088">
        <v>40</v>
      </c>
      <c r="O2088">
        <f>SUM(Table1[[#This Row],[Maths A]:[Che]])</f>
        <v>184</v>
      </c>
    </row>
    <row r="2089" spans="1:15" x14ac:dyDescent="0.25">
      <c r="A2089" t="s">
        <v>1030</v>
      </c>
      <c r="B2089" t="s">
        <v>1031</v>
      </c>
      <c r="C2089" t="s">
        <v>4748</v>
      </c>
      <c r="D2089" t="s">
        <v>67</v>
      </c>
      <c r="E2089" t="s">
        <v>26</v>
      </c>
      <c r="F2089" t="str" cm="1">
        <f t="array" ref="F20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089" t="str">
        <f>IF(LEFT(Table1[[#This Row],[Section]],1)="C", "C-Batch", "Techno")</f>
        <v>Techno</v>
      </c>
      <c r="H2089" t="s">
        <v>4760</v>
      </c>
      <c r="I2089">
        <v>240</v>
      </c>
      <c r="J2089">
        <v>55</v>
      </c>
      <c r="K2089">
        <v>48</v>
      </c>
      <c r="L2089">
        <v>48</v>
      </c>
      <c r="M2089">
        <v>44</v>
      </c>
      <c r="N2089">
        <v>40</v>
      </c>
      <c r="O2089">
        <f>SUM(Table1[[#This Row],[Maths A]:[Che]])</f>
        <v>180</v>
      </c>
    </row>
    <row r="2090" spans="1:15" x14ac:dyDescent="0.25">
      <c r="A2090" t="s">
        <v>3479</v>
      </c>
      <c r="B2090" t="s">
        <v>3480</v>
      </c>
      <c r="C2090" t="s">
        <v>4748</v>
      </c>
      <c r="D2090" t="s">
        <v>67</v>
      </c>
      <c r="E2090" t="s">
        <v>377</v>
      </c>
      <c r="F2090" t="str" cm="1">
        <f t="array" ref="F20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090" t="str">
        <f>IF(LEFT(Table1[[#This Row],[Section]],1)="C", "C-Batch", "Techno")</f>
        <v>C-Batch</v>
      </c>
      <c r="H2090" t="s">
        <v>4760</v>
      </c>
      <c r="I2090">
        <v>240</v>
      </c>
      <c r="J2090">
        <v>65</v>
      </c>
      <c r="K2090">
        <v>44</v>
      </c>
      <c r="L2090">
        <v>44</v>
      </c>
      <c r="M2090">
        <v>52</v>
      </c>
      <c r="N2090">
        <v>36</v>
      </c>
      <c r="O2090">
        <f>SUM(Table1[[#This Row],[Maths A]:[Che]])</f>
        <v>176</v>
      </c>
    </row>
    <row r="2091" spans="1:15" x14ac:dyDescent="0.25">
      <c r="A2091" t="s">
        <v>156</v>
      </c>
      <c r="B2091" t="s">
        <v>157</v>
      </c>
      <c r="C2091" t="s">
        <v>4748</v>
      </c>
      <c r="D2091" t="s">
        <v>15</v>
      </c>
      <c r="E2091" t="s">
        <v>159</v>
      </c>
      <c r="F2091" t="str" cm="1">
        <f t="array" ref="F20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91" t="str">
        <f>IF(LEFT(Table1[[#This Row],[Section]],1)="C", "C-Batch", "Techno")</f>
        <v>C-Batch</v>
      </c>
      <c r="H2091" t="s">
        <v>4760</v>
      </c>
      <c r="I2091">
        <v>240</v>
      </c>
      <c r="J2091">
        <v>63</v>
      </c>
      <c r="K2091">
        <v>48</v>
      </c>
      <c r="L2091">
        <v>48</v>
      </c>
      <c r="M2091">
        <v>48</v>
      </c>
      <c r="N2091">
        <v>36</v>
      </c>
      <c r="O2091">
        <f>SUM(Table1[[#This Row],[Maths A]:[Che]])</f>
        <v>180</v>
      </c>
    </row>
    <row r="2092" spans="1:15" x14ac:dyDescent="0.25">
      <c r="A2092" t="s">
        <v>1035</v>
      </c>
      <c r="B2092" t="s">
        <v>1036</v>
      </c>
      <c r="C2092" t="s">
        <v>4748</v>
      </c>
      <c r="D2092" t="s">
        <v>67</v>
      </c>
      <c r="E2092" t="s">
        <v>17</v>
      </c>
      <c r="F2092" t="str" cm="1">
        <f t="array" ref="F20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92" t="str">
        <f>IF(LEFT(Table1[[#This Row],[Section]],1)="C", "C-Batch", "Techno")</f>
        <v>C-Batch</v>
      </c>
      <c r="H2092" t="s">
        <v>4760</v>
      </c>
      <c r="I2092">
        <v>240</v>
      </c>
      <c r="J2092">
        <v>74</v>
      </c>
      <c r="K2092">
        <v>40</v>
      </c>
      <c r="L2092">
        <v>44</v>
      </c>
      <c r="M2092">
        <v>52</v>
      </c>
      <c r="N2092">
        <v>36</v>
      </c>
      <c r="O2092">
        <f>SUM(Table1[[#This Row],[Maths A]:[Che]])</f>
        <v>172</v>
      </c>
    </row>
    <row r="2093" spans="1:15" x14ac:dyDescent="0.25">
      <c r="A2093" t="s">
        <v>2277</v>
      </c>
      <c r="B2093" t="s">
        <v>160</v>
      </c>
      <c r="C2093" t="s">
        <v>4748</v>
      </c>
      <c r="D2093" t="s">
        <v>15</v>
      </c>
      <c r="E2093" t="s">
        <v>115</v>
      </c>
      <c r="F2093" t="str" cm="1">
        <f t="array" ref="F20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093" t="str">
        <f>IF(LEFT(Table1[[#This Row],[Section]],1)="C", "C-Batch", "Techno")</f>
        <v>C-Batch</v>
      </c>
      <c r="H2093" t="s">
        <v>4760</v>
      </c>
      <c r="I2093">
        <v>240</v>
      </c>
      <c r="J2093">
        <v>42</v>
      </c>
      <c r="K2093">
        <v>48</v>
      </c>
      <c r="L2093">
        <v>52</v>
      </c>
      <c r="M2093">
        <v>40</v>
      </c>
      <c r="N2093">
        <v>36</v>
      </c>
      <c r="O2093">
        <f>SUM(Table1[[#This Row],[Maths A]:[Che]])</f>
        <v>176</v>
      </c>
    </row>
    <row r="2094" spans="1:15" x14ac:dyDescent="0.25">
      <c r="A2094" t="s">
        <v>2871</v>
      </c>
      <c r="B2094" t="s">
        <v>2872</v>
      </c>
      <c r="C2094" t="s">
        <v>4748</v>
      </c>
      <c r="D2094" t="s">
        <v>67</v>
      </c>
      <c r="E2094" t="s">
        <v>94</v>
      </c>
      <c r="F2094" t="str" cm="1">
        <f t="array" ref="F20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94" t="str">
        <f>IF(LEFT(Table1[[#This Row],[Section]],1)="C", "C-Batch", "Techno")</f>
        <v>C-Batch</v>
      </c>
      <c r="H2094" t="s">
        <v>4760</v>
      </c>
      <c r="I2094">
        <v>240</v>
      </c>
      <c r="J2094">
        <v>62</v>
      </c>
      <c r="K2094">
        <v>40</v>
      </c>
      <c r="L2094">
        <v>52</v>
      </c>
      <c r="M2094">
        <v>48</v>
      </c>
      <c r="N2094">
        <v>36</v>
      </c>
      <c r="O2094">
        <f>SUM(Table1[[#This Row],[Maths A]:[Che]])</f>
        <v>176</v>
      </c>
    </row>
    <row r="2095" spans="1:15" x14ac:dyDescent="0.25">
      <c r="A2095" t="s">
        <v>339</v>
      </c>
      <c r="B2095" t="s">
        <v>340</v>
      </c>
      <c r="C2095" t="s">
        <v>4748</v>
      </c>
      <c r="D2095" t="s">
        <v>67</v>
      </c>
      <c r="E2095" t="s">
        <v>260</v>
      </c>
      <c r="F2095" t="str" cm="1">
        <f t="array" ref="F20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95" t="str">
        <f>IF(LEFT(Table1[[#This Row],[Section]],1)="C", "C-Batch", "Techno")</f>
        <v>C-Batch</v>
      </c>
      <c r="H2095" t="s">
        <v>4760</v>
      </c>
      <c r="I2095">
        <v>240</v>
      </c>
      <c r="J2095">
        <v>68</v>
      </c>
      <c r="K2095">
        <v>48</v>
      </c>
      <c r="L2095">
        <v>48</v>
      </c>
      <c r="M2095">
        <v>48</v>
      </c>
      <c r="N2095">
        <v>40</v>
      </c>
      <c r="O2095">
        <f>SUM(Table1[[#This Row],[Maths A]:[Che]])</f>
        <v>184</v>
      </c>
    </row>
    <row r="2096" spans="1:15" x14ac:dyDescent="0.25">
      <c r="A2096" t="s">
        <v>4570</v>
      </c>
      <c r="B2096" t="s">
        <v>4571</v>
      </c>
      <c r="C2096" t="s">
        <v>4748</v>
      </c>
      <c r="D2096" t="s">
        <v>67</v>
      </c>
      <c r="E2096" t="s">
        <v>282</v>
      </c>
      <c r="F2096" t="str" cm="1">
        <f t="array" ref="F20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096" t="str">
        <f>IF(LEFT(Table1[[#This Row],[Section]],1)="C", "C-Batch", "Techno")</f>
        <v>Techno</v>
      </c>
      <c r="H2096" t="s">
        <v>4760</v>
      </c>
      <c r="I2096">
        <v>240</v>
      </c>
      <c r="J2096">
        <v>39</v>
      </c>
      <c r="K2096">
        <v>48</v>
      </c>
      <c r="L2096">
        <v>52</v>
      </c>
      <c r="M2096">
        <v>48</v>
      </c>
      <c r="N2096">
        <v>40</v>
      </c>
      <c r="O2096">
        <f>SUM(Table1[[#This Row],[Maths A]:[Che]])</f>
        <v>188</v>
      </c>
    </row>
    <row r="2097" spans="1:15" x14ac:dyDescent="0.25">
      <c r="A2097" t="s">
        <v>3301</v>
      </c>
      <c r="B2097" t="s">
        <v>3302</v>
      </c>
      <c r="C2097" t="s">
        <v>4748</v>
      </c>
      <c r="D2097" t="s">
        <v>15</v>
      </c>
      <c r="E2097" t="s">
        <v>260</v>
      </c>
      <c r="F2097" t="str" cm="1">
        <f t="array" ref="F20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97" t="str">
        <f>IF(LEFT(Table1[[#This Row],[Section]],1)="C", "C-Batch", "Techno")</f>
        <v>C-Batch</v>
      </c>
      <c r="H2097" t="s">
        <v>4760</v>
      </c>
      <c r="I2097">
        <v>240</v>
      </c>
      <c r="J2097">
        <v>81</v>
      </c>
      <c r="K2097">
        <v>48</v>
      </c>
      <c r="L2097">
        <v>48</v>
      </c>
      <c r="M2097">
        <v>52</v>
      </c>
      <c r="N2097">
        <v>40</v>
      </c>
      <c r="O2097">
        <f>SUM(Table1[[#This Row],[Maths A]:[Che]])</f>
        <v>188</v>
      </c>
    </row>
    <row r="2098" spans="1:15" x14ac:dyDescent="0.25">
      <c r="A2098" t="s">
        <v>2944</v>
      </c>
      <c r="B2098" t="s">
        <v>1525</v>
      </c>
      <c r="C2098" t="s">
        <v>4748</v>
      </c>
      <c r="D2098" t="s">
        <v>15</v>
      </c>
      <c r="E2098" t="s">
        <v>167</v>
      </c>
      <c r="F2098" t="str" cm="1">
        <f t="array" ref="F20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98" t="str">
        <f>IF(LEFT(Table1[[#This Row],[Section]],1)="C", "C-Batch", "Techno")</f>
        <v>Techno</v>
      </c>
      <c r="H2098" t="s">
        <v>4760</v>
      </c>
      <c r="I2098">
        <v>240</v>
      </c>
      <c r="J2098">
        <v>47</v>
      </c>
      <c r="K2098">
        <v>48</v>
      </c>
      <c r="L2098">
        <v>44</v>
      </c>
      <c r="M2098">
        <v>48</v>
      </c>
      <c r="N2098">
        <v>40</v>
      </c>
      <c r="O2098">
        <f>SUM(Table1[[#This Row],[Maths A]:[Che]])</f>
        <v>180</v>
      </c>
    </row>
    <row r="2099" spans="1:15" x14ac:dyDescent="0.25">
      <c r="A2099" t="s">
        <v>4362</v>
      </c>
      <c r="B2099" t="s">
        <v>4817</v>
      </c>
      <c r="C2099" t="s">
        <v>4748</v>
      </c>
      <c r="D2099" t="s">
        <v>15</v>
      </c>
      <c r="E2099" t="s">
        <v>472</v>
      </c>
      <c r="F2099" t="str" cm="1">
        <f t="array" ref="F20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099" t="str">
        <f>IF(LEFT(Table1[[#This Row],[Section]],1)="C", "C-Batch", "Techno")</f>
        <v>Techno</v>
      </c>
      <c r="H2099" t="s">
        <v>4760</v>
      </c>
      <c r="I2099">
        <v>240</v>
      </c>
      <c r="J2099">
        <v>40</v>
      </c>
      <c r="K2099">
        <v>48</v>
      </c>
      <c r="L2099">
        <v>52</v>
      </c>
      <c r="M2099">
        <v>40</v>
      </c>
      <c r="N2099">
        <v>40</v>
      </c>
      <c r="O2099">
        <f>SUM(Table1[[#This Row],[Maths A]:[Che]])</f>
        <v>180</v>
      </c>
    </row>
    <row r="2100" spans="1:15" x14ac:dyDescent="0.25">
      <c r="A2100" t="s">
        <v>3265</v>
      </c>
      <c r="B2100" t="s">
        <v>3266</v>
      </c>
      <c r="C2100" t="s">
        <v>4748</v>
      </c>
      <c r="D2100" t="s">
        <v>15</v>
      </c>
      <c r="E2100" t="s">
        <v>483</v>
      </c>
      <c r="F2100" t="str" cm="1">
        <f t="array" ref="F21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00" t="str">
        <f>IF(LEFT(Table1[[#This Row],[Section]],1)="C", "C-Batch", "Techno")</f>
        <v>C-Batch</v>
      </c>
      <c r="H2100" t="s">
        <v>4760</v>
      </c>
      <c r="I2100">
        <v>240</v>
      </c>
      <c r="J2100">
        <v>90</v>
      </c>
      <c r="K2100">
        <v>48</v>
      </c>
      <c r="L2100">
        <v>48</v>
      </c>
      <c r="M2100">
        <v>40</v>
      </c>
      <c r="N2100">
        <v>40</v>
      </c>
      <c r="O2100">
        <f>SUM(Table1[[#This Row],[Maths A]:[Che]])</f>
        <v>176</v>
      </c>
    </row>
    <row r="2101" spans="1:15" x14ac:dyDescent="0.25">
      <c r="A2101" t="s">
        <v>1522</v>
      </c>
      <c r="B2101" t="s">
        <v>1523</v>
      </c>
      <c r="C2101" t="s">
        <v>4748</v>
      </c>
      <c r="D2101" t="s">
        <v>15</v>
      </c>
      <c r="E2101" t="s">
        <v>17</v>
      </c>
      <c r="F2101" t="str" cm="1">
        <f t="array" ref="F21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01" t="str">
        <f>IF(LEFT(Table1[[#This Row],[Section]],1)="C", "C-Batch", "Techno")</f>
        <v>C-Batch</v>
      </c>
      <c r="H2101" t="s">
        <v>4760</v>
      </c>
      <c r="I2101">
        <v>240</v>
      </c>
      <c r="J2101">
        <v>25</v>
      </c>
      <c r="K2101">
        <v>56</v>
      </c>
      <c r="L2101">
        <v>52</v>
      </c>
      <c r="M2101">
        <v>56</v>
      </c>
      <c r="N2101">
        <v>40</v>
      </c>
      <c r="O2101">
        <f>SUM(Table1[[#This Row],[Maths A]:[Che]])</f>
        <v>204</v>
      </c>
    </row>
    <row r="2102" spans="1:15" x14ac:dyDescent="0.25">
      <c r="A2102" t="s">
        <v>2247</v>
      </c>
      <c r="B2102" t="s">
        <v>2248</v>
      </c>
      <c r="C2102" t="s">
        <v>4748</v>
      </c>
      <c r="D2102" t="s">
        <v>67</v>
      </c>
      <c r="E2102" t="s">
        <v>260</v>
      </c>
      <c r="F2102" t="str" cm="1">
        <f t="array" ref="F21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02" t="str">
        <f>IF(LEFT(Table1[[#This Row],[Section]],1)="C", "C-Batch", "Techno")</f>
        <v>C-Batch</v>
      </c>
      <c r="H2102" t="s">
        <v>4760</v>
      </c>
      <c r="I2102">
        <v>240</v>
      </c>
      <c r="J2102">
        <v>19</v>
      </c>
      <c r="K2102">
        <v>56</v>
      </c>
      <c r="L2102">
        <v>52</v>
      </c>
      <c r="M2102">
        <v>52</v>
      </c>
      <c r="N2102">
        <v>44</v>
      </c>
      <c r="O2102">
        <f>SUM(Table1[[#This Row],[Maths A]:[Che]])</f>
        <v>204</v>
      </c>
    </row>
    <row r="2103" spans="1:15" x14ac:dyDescent="0.25">
      <c r="A2103" t="s">
        <v>2073</v>
      </c>
      <c r="B2103" t="s">
        <v>2074</v>
      </c>
      <c r="C2103" t="s">
        <v>4748</v>
      </c>
      <c r="D2103" t="s">
        <v>67</v>
      </c>
      <c r="E2103" t="s">
        <v>377</v>
      </c>
      <c r="F2103" t="str" cm="1">
        <f t="array" ref="F21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03" t="str">
        <f>IF(LEFT(Table1[[#This Row],[Section]],1)="C", "C-Batch", "Techno")</f>
        <v>C-Batch</v>
      </c>
      <c r="H2103" t="s">
        <v>4760</v>
      </c>
      <c r="I2103">
        <v>240</v>
      </c>
      <c r="J2103">
        <v>88</v>
      </c>
      <c r="K2103">
        <v>48</v>
      </c>
      <c r="L2103">
        <v>48</v>
      </c>
      <c r="M2103">
        <v>48</v>
      </c>
      <c r="N2103">
        <v>36</v>
      </c>
      <c r="O2103">
        <f>SUM(Table1[[#This Row],[Maths A]:[Che]])</f>
        <v>180</v>
      </c>
    </row>
    <row r="2104" spans="1:15" x14ac:dyDescent="0.25">
      <c r="A2104" t="s">
        <v>1703</v>
      </c>
      <c r="B2104" t="s">
        <v>1704</v>
      </c>
      <c r="C2104" t="s">
        <v>4748</v>
      </c>
      <c r="D2104" t="s">
        <v>67</v>
      </c>
      <c r="E2104" t="s">
        <v>282</v>
      </c>
      <c r="F2104" t="str" cm="1">
        <f t="array" ref="F21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04" t="str">
        <f>IF(LEFT(Table1[[#This Row],[Section]],1)="C", "C-Batch", "Techno")</f>
        <v>Techno</v>
      </c>
      <c r="H2104" t="s">
        <v>4760</v>
      </c>
      <c r="I2104">
        <v>240</v>
      </c>
      <c r="J2104">
        <v>100</v>
      </c>
      <c r="K2104">
        <v>48</v>
      </c>
      <c r="L2104">
        <v>48</v>
      </c>
      <c r="M2104">
        <v>48</v>
      </c>
      <c r="N2104">
        <v>40</v>
      </c>
      <c r="O2104">
        <f>SUM(Table1[[#This Row],[Maths A]:[Che]])</f>
        <v>184</v>
      </c>
    </row>
    <row r="2105" spans="1:15" x14ac:dyDescent="0.25">
      <c r="A2105" t="s">
        <v>119</v>
      </c>
      <c r="B2105" t="s">
        <v>120</v>
      </c>
      <c r="C2105" t="s">
        <v>4748</v>
      </c>
      <c r="D2105" t="s">
        <v>15</v>
      </c>
      <c r="E2105" t="s">
        <v>122</v>
      </c>
      <c r="F2105" t="str" cm="1">
        <f t="array" ref="F21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05" t="str">
        <f>IF(LEFT(Table1[[#This Row],[Section]],1)="C", "C-Batch", "Techno")</f>
        <v>Techno</v>
      </c>
      <c r="H2105" t="s">
        <v>4760</v>
      </c>
      <c r="I2105">
        <v>240</v>
      </c>
      <c r="J2105">
        <v>12</v>
      </c>
      <c r="K2105">
        <v>48</v>
      </c>
      <c r="L2105">
        <v>52</v>
      </c>
      <c r="M2105">
        <v>48</v>
      </c>
      <c r="N2105">
        <v>48</v>
      </c>
      <c r="O2105">
        <f>SUM(Table1[[#This Row],[Maths A]:[Che]])</f>
        <v>196</v>
      </c>
    </row>
    <row r="2106" spans="1:15" x14ac:dyDescent="0.25">
      <c r="A2106" t="s">
        <v>3398</v>
      </c>
      <c r="B2106" t="s">
        <v>2251</v>
      </c>
      <c r="C2106" t="s">
        <v>4748</v>
      </c>
      <c r="D2106" t="s">
        <v>67</v>
      </c>
      <c r="E2106" t="s">
        <v>472</v>
      </c>
      <c r="F2106" t="str" cm="1">
        <f t="array" ref="F21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06" t="str">
        <f>IF(LEFT(Table1[[#This Row],[Section]],1)="C", "C-Batch", "Techno")</f>
        <v>Techno</v>
      </c>
      <c r="H2106" t="s">
        <v>4760</v>
      </c>
      <c r="I2106">
        <v>240</v>
      </c>
      <c r="J2106">
        <v>82</v>
      </c>
      <c r="K2106">
        <v>44</v>
      </c>
      <c r="L2106">
        <v>48</v>
      </c>
      <c r="M2106">
        <v>48</v>
      </c>
      <c r="N2106">
        <v>40</v>
      </c>
      <c r="O2106">
        <f>SUM(Table1[[#This Row],[Maths A]:[Che]])</f>
        <v>180</v>
      </c>
    </row>
    <row r="2107" spans="1:15" x14ac:dyDescent="0.25">
      <c r="A2107" t="s">
        <v>4341</v>
      </c>
      <c r="B2107" t="s">
        <v>4342</v>
      </c>
      <c r="C2107" t="s">
        <v>4748</v>
      </c>
      <c r="D2107" t="s">
        <v>67</v>
      </c>
      <c r="E2107" t="s">
        <v>377</v>
      </c>
      <c r="F2107" t="str" cm="1">
        <f t="array" ref="F21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07" t="str">
        <f>IF(LEFT(Table1[[#This Row],[Section]],1)="C", "C-Batch", "Techno")</f>
        <v>C-Batch</v>
      </c>
      <c r="H2107" t="s">
        <v>4760</v>
      </c>
      <c r="I2107">
        <v>240</v>
      </c>
      <c r="J2107">
        <v>17</v>
      </c>
      <c r="K2107">
        <v>52</v>
      </c>
      <c r="L2107">
        <v>52</v>
      </c>
      <c r="M2107">
        <v>56</v>
      </c>
      <c r="N2107">
        <v>40</v>
      </c>
      <c r="O2107">
        <f>SUM(Table1[[#This Row],[Maths A]:[Che]])</f>
        <v>200</v>
      </c>
    </row>
    <row r="2108" spans="1:15" x14ac:dyDescent="0.25">
      <c r="A2108" t="s">
        <v>4321</v>
      </c>
      <c r="B2108" t="s">
        <v>4322</v>
      </c>
      <c r="C2108" t="s">
        <v>4748</v>
      </c>
      <c r="D2108" t="s">
        <v>67</v>
      </c>
      <c r="E2108" t="s">
        <v>77</v>
      </c>
      <c r="F2108" t="str" cm="1">
        <f t="array" ref="F21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08" t="str">
        <f>IF(LEFT(Table1[[#This Row],[Section]],1)="C", "C-Batch", "Techno")</f>
        <v>Techno</v>
      </c>
      <c r="H2108" t="s">
        <v>4760</v>
      </c>
      <c r="I2108">
        <v>240</v>
      </c>
      <c r="J2108">
        <v>21</v>
      </c>
      <c r="K2108">
        <v>52</v>
      </c>
      <c r="L2108">
        <v>48</v>
      </c>
      <c r="M2108">
        <v>52</v>
      </c>
      <c r="N2108">
        <v>44</v>
      </c>
      <c r="O2108">
        <f>SUM(Table1[[#This Row],[Maths A]:[Che]])</f>
        <v>196</v>
      </c>
    </row>
    <row r="2109" spans="1:15" x14ac:dyDescent="0.25">
      <c r="A2109" t="s">
        <v>428</v>
      </c>
      <c r="B2109" t="s">
        <v>429</v>
      </c>
      <c r="C2109" t="s">
        <v>4748</v>
      </c>
      <c r="D2109" t="s">
        <v>67</v>
      </c>
      <c r="E2109" t="s">
        <v>115</v>
      </c>
      <c r="F2109" t="str" cm="1">
        <f t="array" ref="F21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09" t="str">
        <f>IF(LEFT(Table1[[#This Row],[Section]],1)="C", "C-Batch", "Techno")</f>
        <v>C-Batch</v>
      </c>
      <c r="H2109" t="s">
        <v>4760</v>
      </c>
      <c r="I2109">
        <v>240</v>
      </c>
      <c r="J2109">
        <v>60</v>
      </c>
      <c r="K2109">
        <v>44</v>
      </c>
      <c r="L2109">
        <v>52</v>
      </c>
      <c r="M2109">
        <v>52</v>
      </c>
      <c r="N2109">
        <v>36</v>
      </c>
      <c r="O2109">
        <f>SUM(Table1[[#This Row],[Maths A]:[Che]])</f>
        <v>184</v>
      </c>
    </row>
    <row r="2110" spans="1:15" x14ac:dyDescent="0.25">
      <c r="A2110" t="s">
        <v>2599</v>
      </c>
      <c r="B2110" t="s">
        <v>2600</v>
      </c>
      <c r="C2110" t="s">
        <v>4748</v>
      </c>
      <c r="D2110" t="s">
        <v>15</v>
      </c>
      <c r="E2110" t="s">
        <v>85</v>
      </c>
      <c r="F2110" t="str" cm="1">
        <f t="array" ref="F21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10" t="str">
        <f>IF(LEFT(Table1[[#This Row],[Section]],1)="C", "C-Batch", "Techno")</f>
        <v>Techno</v>
      </c>
      <c r="H2110" t="s">
        <v>4760</v>
      </c>
      <c r="I2110">
        <v>240</v>
      </c>
      <c r="J2110">
        <v>53</v>
      </c>
      <c r="K2110">
        <v>44</v>
      </c>
      <c r="L2110">
        <v>52</v>
      </c>
      <c r="M2110">
        <v>48</v>
      </c>
      <c r="N2110">
        <v>36</v>
      </c>
      <c r="O2110">
        <f>SUM(Table1[[#This Row],[Maths A]:[Che]])</f>
        <v>180</v>
      </c>
    </row>
    <row r="2111" spans="1:15" x14ac:dyDescent="0.25">
      <c r="A2111" t="s">
        <v>1695</v>
      </c>
      <c r="B2111" t="s">
        <v>3268</v>
      </c>
      <c r="C2111" t="s">
        <v>4748</v>
      </c>
      <c r="D2111" t="s">
        <v>15</v>
      </c>
      <c r="E2111" t="s">
        <v>219</v>
      </c>
      <c r="F2111" t="str" cm="1">
        <f t="array" ref="F21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11" t="str">
        <f>IF(LEFT(Table1[[#This Row],[Section]],1)="C", "C-Batch", "Techno")</f>
        <v>Techno</v>
      </c>
      <c r="H2111" t="s">
        <v>4760</v>
      </c>
      <c r="I2111">
        <v>240</v>
      </c>
      <c r="J2111">
        <v>62</v>
      </c>
      <c r="K2111">
        <v>44</v>
      </c>
      <c r="L2111">
        <v>52</v>
      </c>
      <c r="M2111">
        <v>44</v>
      </c>
      <c r="N2111">
        <v>36</v>
      </c>
      <c r="O2111">
        <f>SUM(Table1[[#This Row],[Maths A]:[Che]])</f>
        <v>176</v>
      </c>
    </row>
    <row r="2112" spans="1:15" x14ac:dyDescent="0.25">
      <c r="A2112" t="s">
        <v>2175</v>
      </c>
      <c r="B2112" t="s">
        <v>1696</v>
      </c>
      <c r="C2112" t="s">
        <v>4748</v>
      </c>
      <c r="D2112" t="s">
        <v>15</v>
      </c>
      <c r="E2112" t="s">
        <v>122</v>
      </c>
      <c r="F2112" t="str" cm="1">
        <f t="array" ref="F21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12" t="str">
        <f>IF(LEFT(Table1[[#This Row],[Section]],1)="C", "C-Batch", "Techno")</f>
        <v>Techno</v>
      </c>
      <c r="H2112" t="s">
        <v>4760</v>
      </c>
      <c r="I2112">
        <v>240</v>
      </c>
      <c r="J2112">
        <v>15</v>
      </c>
      <c r="K2112">
        <v>52</v>
      </c>
      <c r="L2112">
        <v>48</v>
      </c>
      <c r="M2112">
        <v>52</v>
      </c>
      <c r="N2112">
        <v>44</v>
      </c>
      <c r="O2112">
        <f>SUM(Table1[[#This Row],[Maths A]:[Che]])</f>
        <v>196</v>
      </c>
    </row>
    <row r="2113" spans="1:15" x14ac:dyDescent="0.25">
      <c r="A2113" t="s">
        <v>3991</v>
      </c>
      <c r="B2113" t="s">
        <v>3992</v>
      </c>
      <c r="C2113" t="s">
        <v>4748</v>
      </c>
      <c r="D2113" t="s">
        <v>67</v>
      </c>
      <c r="E2113" t="s">
        <v>69</v>
      </c>
      <c r="F2113" t="str" cm="1">
        <f t="array" ref="F21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13" t="str">
        <f>IF(LEFT(Table1[[#This Row],[Section]],1)="C", "C-Batch", "Techno")</f>
        <v>Techno</v>
      </c>
      <c r="H2113" t="s">
        <v>4760</v>
      </c>
      <c r="I2113">
        <v>240</v>
      </c>
      <c r="J2113">
        <v>73</v>
      </c>
      <c r="K2113">
        <v>48</v>
      </c>
      <c r="L2113">
        <v>52</v>
      </c>
      <c r="M2113">
        <v>44</v>
      </c>
      <c r="N2113">
        <v>36</v>
      </c>
      <c r="O2113">
        <f>SUM(Table1[[#This Row],[Maths A]:[Che]])</f>
        <v>180</v>
      </c>
    </row>
    <row r="2114" spans="1:15" x14ac:dyDescent="0.25">
      <c r="A2114" t="s">
        <v>1121</v>
      </c>
      <c r="B2114" t="s">
        <v>1122</v>
      </c>
      <c r="C2114" t="s">
        <v>4748</v>
      </c>
      <c r="D2114" t="s">
        <v>67</v>
      </c>
      <c r="E2114" t="s">
        <v>17</v>
      </c>
      <c r="F2114" t="str" cm="1">
        <f t="array" ref="F21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14" t="str">
        <f>IF(LEFT(Table1[[#This Row],[Section]],1)="C", "C-Batch", "Techno")</f>
        <v>C-Batch</v>
      </c>
      <c r="H2114" t="s">
        <v>4760</v>
      </c>
      <c r="I2114">
        <v>240</v>
      </c>
      <c r="J2114">
        <v>84</v>
      </c>
      <c r="K2114">
        <v>40</v>
      </c>
      <c r="L2114">
        <v>52</v>
      </c>
      <c r="M2114">
        <v>44</v>
      </c>
      <c r="N2114">
        <v>40</v>
      </c>
      <c r="O2114">
        <f>SUM(Table1[[#This Row],[Maths A]:[Che]])</f>
        <v>176</v>
      </c>
    </row>
    <row r="2115" spans="1:15" x14ac:dyDescent="0.25">
      <c r="A2115" t="s">
        <v>4594</v>
      </c>
      <c r="B2115" t="s">
        <v>4595</v>
      </c>
      <c r="C2115" t="s">
        <v>4748</v>
      </c>
      <c r="D2115" t="s">
        <v>15</v>
      </c>
      <c r="E2115" t="s">
        <v>26</v>
      </c>
      <c r="F2115" t="str" cm="1">
        <f t="array" ref="F21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15" t="str">
        <f>IF(LEFT(Table1[[#This Row],[Section]],1)="C", "C-Batch", "Techno")</f>
        <v>Techno</v>
      </c>
      <c r="H2115" t="s">
        <v>4760</v>
      </c>
      <c r="I2115">
        <v>240</v>
      </c>
      <c r="J2115">
        <v>56</v>
      </c>
      <c r="K2115">
        <v>44</v>
      </c>
      <c r="L2115">
        <v>48</v>
      </c>
      <c r="M2115">
        <v>48</v>
      </c>
      <c r="N2115">
        <v>36</v>
      </c>
      <c r="O2115">
        <f>SUM(Table1[[#This Row],[Maths A]:[Che]])</f>
        <v>176</v>
      </c>
    </row>
    <row r="2116" spans="1:15" x14ac:dyDescent="0.25">
      <c r="A2116" t="s">
        <v>3001</v>
      </c>
      <c r="B2116" t="s">
        <v>3002</v>
      </c>
      <c r="C2116" t="s">
        <v>4748</v>
      </c>
      <c r="D2116" t="s">
        <v>67</v>
      </c>
      <c r="E2116" t="s">
        <v>138</v>
      </c>
      <c r="F2116" t="str" cm="1">
        <f t="array" ref="F21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16" t="str">
        <f>IF(LEFT(Table1[[#This Row],[Section]],1)="C", "C-Batch", "Techno")</f>
        <v>C-Batch</v>
      </c>
      <c r="H2116" t="s">
        <v>4760</v>
      </c>
      <c r="I2116">
        <v>240</v>
      </c>
      <c r="J2116">
        <v>10</v>
      </c>
      <c r="K2116">
        <v>60</v>
      </c>
      <c r="L2116">
        <v>60</v>
      </c>
      <c r="M2116">
        <v>60</v>
      </c>
      <c r="N2116">
        <v>56</v>
      </c>
      <c r="O2116">
        <f>SUM(Table1[[#This Row],[Maths A]:[Che]])</f>
        <v>236</v>
      </c>
    </row>
    <row r="2117" spans="1:15" x14ac:dyDescent="0.25">
      <c r="A2117" t="s">
        <v>4376</v>
      </c>
      <c r="B2117" t="s">
        <v>4377</v>
      </c>
      <c r="C2117" t="s">
        <v>4748</v>
      </c>
      <c r="D2117" t="s">
        <v>15</v>
      </c>
      <c r="E2117" t="s">
        <v>377</v>
      </c>
      <c r="F2117" t="str" cm="1">
        <f t="array" ref="F21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17" t="str">
        <f>IF(LEFT(Table1[[#This Row],[Section]],1)="C", "C-Batch", "Techno")</f>
        <v>C-Batch</v>
      </c>
      <c r="H2117" t="s">
        <v>4760</v>
      </c>
      <c r="I2117">
        <v>240</v>
      </c>
      <c r="J2117">
        <v>58</v>
      </c>
      <c r="K2117">
        <v>48</v>
      </c>
      <c r="L2117">
        <v>48</v>
      </c>
      <c r="M2117">
        <v>48</v>
      </c>
      <c r="N2117">
        <v>36</v>
      </c>
      <c r="O2117">
        <f>SUM(Table1[[#This Row],[Maths A]:[Che]])</f>
        <v>180</v>
      </c>
    </row>
    <row r="2118" spans="1:15" x14ac:dyDescent="0.25">
      <c r="A2118" t="s">
        <v>3970</v>
      </c>
      <c r="B2118" t="s">
        <v>3971</v>
      </c>
      <c r="C2118" t="s">
        <v>4748</v>
      </c>
      <c r="D2118" t="s">
        <v>15</v>
      </c>
      <c r="E2118" t="s">
        <v>394</v>
      </c>
      <c r="F2118" t="str" cm="1">
        <f t="array" ref="F21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18" t="str">
        <f>IF(LEFT(Table1[[#This Row],[Section]],1)="C", "C-Batch", "Techno")</f>
        <v>Techno</v>
      </c>
      <c r="H2118" t="s">
        <v>4760</v>
      </c>
      <c r="I2118">
        <v>240</v>
      </c>
      <c r="J2118">
        <v>38</v>
      </c>
      <c r="K2118">
        <v>44</v>
      </c>
      <c r="L2118">
        <v>48</v>
      </c>
      <c r="M2118">
        <v>44</v>
      </c>
      <c r="N2118">
        <v>40</v>
      </c>
      <c r="O2118">
        <f>SUM(Table1[[#This Row],[Maths A]:[Che]])</f>
        <v>176</v>
      </c>
    </row>
    <row r="2119" spans="1:15" x14ac:dyDescent="0.25">
      <c r="A2119" t="s">
        <v>4397</v>
      </c>
      <c r="B2119" t="s">
        <v>4398</v>
      </c>
      <c r="C2119" t="s">
        <v>4748</v>
      </c>
      <c r="D2119" t="s">
        <v>15</v>
      </c>
      <c r="E2119" t="s">
        <v>122</v>
      </c>
      <c r="F2119" t="str" cm="1">
        <f t="array" ref="F21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19" t="str">
        <f>IF(LEFT(Table1[[#This Row],[Section]],1)="C", "C-Batch", "Techno")</f>
        <v>Techno</v>
      </c>
      <c r="H2119" t="s">
        <v>4760</v>
      </c>
      <c r="I2119">
        <v>240</v>
      </c>
      <c r="J2119">
        <v>78</v>
      </c>
      <c r="K2119">
        <v>48</v>
      </c>
      <c r="L2119">
        <v>52</v>
      </c>
      <c r="M2119">
        <v>44</v>
      </c>
      <c r="N2119">
        <v>36</v>
      </c>
      <c r="O2119">
        <f>SUM(Table1[[#This Row],[Maths A]:[Che]])</f>
        <v>180</v>
      </c>
    </row>
    <row r="2120" spans="1:15" x14ac:dyDescent="0.25">
      <c r="A2120" t="s">
        <v>2595</v>
      </c>
      <c r="B2120" t="s">
        <v>2596</v>
      </c>
      <c r="C2120" t="s">
        <v>4748</v>
      </c>
      <c r="D2120" t="s">
        <v>15</v>
      </c>
      <c r="E2120" t="s">
        <v>472</v>
      </c>
      <c r="F2120" t="str" cm="1">
        <f t="array" ref="F21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20" t="str">
        <f>IF(LEFT(Table1[[#This Row],[Section]],1)="C", "C-Batch", "Techno")</f>
        <v>Techno</v>
      </c>
      <c r="H2120" t="s">
        <v>4760</v>
      </c>
      <c r="I2120">
        <v>240</v>
      </c>
      <c r="J2120">
        <v>84</v>
      </c>
      <c r="K2120">
        <v>44</v>
      </c>
      <c r="L2120">
        <v>48</v>
      </c>
      <c r="M2120">
        <v>44</v>
      </c>
      <c r="N2120">
        <v>40</v>
      </c>
      <c r="O2120">
        <f>SUM(Table1[[#This Row],[Maths A]:[Che]])</f>
        <v>176</v>
      </c>
    </row>
    <row r="2121" spans="1:15" x14ac:dyDescent="0.25">
      <c r="A2121" t="s">
        <v>3406</v>
      </c>
      <c r="B2121" t="s">
        <v>3407</v>
      </c>
      <c r="C2121" t="s">
        <v>4748</v>
      </c>
      <c r="D2121" t="s">
        <v>67</v>
      </c>
      <c r="E2121" t="s">
        <v>472</v>
      </c>
      <c r="F2121" t="str" cm="1">
        <f t="array" ref="F21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21" t="str">
        <f>IF(LEFT(Table1[[#This Row],[Section]],1)="C", "C-Batch", "Techno")</f>
        <v>Techno</v>
      </c>
      <c r="H2121" t="s">
        <v>4760</v>
      </c>
      <c r="I2121">
        <v>240</v>
      </c>
      <c r="J2121">
        <v>26</v>
      </c>
      <c r="K2121">
        <v>48</v>
      </c>
      <c r="L2121">
        <v>56</v>
      </c>
      <c r="M2121">
        <v>52</v>
      </c>
      <c r="N2121">
        <v>44</v>
      </c>
      <c r="O2121">
        <f>SUM(Table1[[#This Row],[Maths A]:[Che]])</f>
        <v>200</v>
      </c>
    </row>
    <row r="2122" spans="1:15" x14ac:dyDescent="0.25">
      <c r="A2122" t="s">
        <v>4169</v>
      </c>
      <c r="B2122" t="s">
        <v>4170</v>
      </c>
      <c r="C2122" t="s">
        <v>4748</v>
      </c>
      <c r="D2122" t="s">
        <v>67</v>
      </c>
      <c r="E2122" t="s">
        <v>260</v>
      </c>
      <c r="F2122" t="str" cm="1">
        <f t="array" ref="F21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22" t="str">
        <f>IF(LEFT(Table1[[#This Row],[Section]],1)="C", "C-Batch", "Techno")</f>
        <v>C-Batch</v>
      </c>
      <c r="H2122" t="s">
        <v>4760</v>
      </c>
      <c r="I2122">
        <v>240</v>
      </c>
      <c r="J2122">
        <v>87</v>
      </c>
      <c r="K2122">
        <v>44</v>
      </c>
      <c r="L2122">
        <v>48</v>
      </c>
      <c r="M2122">
        <v>52</v>
      </c>
      <c r="N2122">
        <v>32</v>
      </c>
      <c r="O2122">
        <f>SUM(Table1[[#This Row],[Maths A]:[Che]])</f>
        <v>176</v>
      </c>
    </row>
    <row r="2123" spans="1:15" x14ac:dyDescent="0.25">
      <c r="A2123" t="s">
        <v>528</v>
      </c>
      <c r="B2123" t="s">
        <v>529</v>
      </c>
      <c r="C2123" t="s">
        <v>4748</v>
      </c>
      <c r="D2123" t="s">
        <v>67</v>
      </c>
      <c r="E2123" t="s">
        <v>377</v>
      </c>
      <c r="F2123" t="str" cm="1">
        <f t="array" ref="F21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23" t="str">
        <f>IF(LEFT(Table1[[#This Row],[Section]],1)="C", "C-Batch", "Techno")</f>
        <v>C-Batch</v>
      </c>
      <c r="H2123" t="s">
        <v>4760</v>
      </c>
      <c r="I2123">
        <v>240</v>
      </c>
      <c r="J2123">
        <v>79</v>
      </c>
      <c r="K2123">
        <v>44</v>
      </c>
      <c r="L2123">
        <v>44</v>
      </c>
      <c r="M2123">
        <v>48</v>
      </c>
      <c r="N2123">
        <v>32</v>
      </c>
      <c r="O2123">
        <f>SUM(Table1[[#This Row],[Maths A]:[Che]])</f>
        <v>168</v>
      </c>
    </row>
    <row r="2124" spans="1:15" x14ac:dyDescent="0.25">
      <c r="A2124" t="s">
        <v>1316</v>
      </c>
      <c r="B2124" t="s">
        <v>1317</v>
      </c>
      <c r="C2124" t="s">
        <v>4748</v>
      </c>
      <c r="D2124" t="s">
        <v>15</v>
      </c>
      <c r="E2124" t="s">
        <v>138</v>
      </c>
      <c r="F2124" t="str" cm="1">
        <f t="array" ref="F21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24" t="str">
        <f>IF(LEFT(Table1[[#This Row],[Section]],1)="C", "C-Batch", "Techno")</f>
        <v>C-Batch</v>
      </c>
      <c r="H2124" t="s">
        <v>4760</v>
      </c>
      <c r="I2124">
        <v>240</v>
      </c>
      <c r="J2124">
        <v>13</v>
      </c>
      <c r="K2124">
        <v>52</v>
      </c>
      <c r="L2124">
        <v>52</v>
      </c>
      <c r="M2124">
        <v>56</v>
      </c>
      <c r="N2124">
        <v>44</v>
      </c>
      <c r="O2124">
        <f>SUM(Table1[[#This Row],[Maths A]:[Che]])</f>
        <v>204</v>
      </c>
    </row>
    <row r="2125" spans="1:15" x14ac:dyDescent="0.25">
      <c r="A2125" t="s">
        <v>1468</v>
      </c>
      <c r="B2125" t="s">
        <v>1469</v>
      </c>
      <c r="C2125" t="s">
        <v>4748</v>
      </c>
      <c r="D2125" t="s">
        <v>15</v>
      </c>
      <c r="E2125" t="s">
        <v>17</v>
      </c>
      <c r="F2125" t="str" cm="1">
        <f t="array" ref="F21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25" t="str">
        <f>IF(LEFT(Table1[[#This Row],[Section]],1)="C", "C-Batch", "Techno")</f>
        <v>C-Batch</v>
      </c>
      <c r="H2125" t="s">
        <v>4760</v>
      </c>
      <c r="I2125">
        <v>240</v>
      </c>
      <c r="J2125">
        <v>5</v>
      </c>
      <c r="K2125">
        <v>60</v>
      </c>
      <c r="L2125">
        <v>60</v>
      </c>
      <c r="M2125">
        <v>56</v>
      </c>
      <c r="N2125">
        <v>52</v>
      </c>
      <c r="O2125">
        <f>SUM(Table1[[#This Row],[Maths A]:[Che]])</f>
        <v>228</v>
      </c>
    </row>
    <row r="2126" spans="1:15" x14ac:dyDescent="0.25">
      <c r="A2126" t="s">
        <v>2408</v>
      </c>
      <c r="B2126" t="s">
        <v>2409</v>
      </c>
      <c r="C2126" t="s">
        <v>4748</v>
      </c>
      <c r="D2126" t="s">
        <v>15</v>
      </c>
      <c r="E2126" t="s">
        <v>219</v>
      </c>
      <c r="F2126" t="str" cm="1">
        <f t="array" ref="F21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26" t="str">
        <f>IF(LEFT(Table1[[#This Row],[Section]],1)="C", "C-Batch", "Techno")</f>
        <v>Techno</v>
      </c>
      <c r="H2126" t="s">
        <v>4760</v>
      </c>
      <c r="I2126">
        <v>240</v>
      </c>
      <c r="J2126">
        <v>59</v>
      </c>
      <c r="K2126">
        <v>48</v>
      </c>
      <c r="L2126">
        <v>52</v>
      </c>
      <c r="M2126">
        <v>48</v>
      </c>
      <c r="N2126">
        <v>32</v>
      </c>
      <c r="O2126">
        <f>SUM(Table1[[#This Row],[Maths A]:[Che]])</f>
        <v>180</v>
      </c>
    </row>
    <row r="2127" spans="1:15" x14ac:dyDescent="0.25">
      <c r="A2127" t="s">
        <v>3583</v>
      </c>
      <c r="B2127" t="s">
        <v>3584</v>
      </c>
      <c r="C2127" t="s">
        <v>4748</v>
      </c>
      <c r="D2127" t="s">
        <v>15</v>
      </c>
      <c r="E2127" t="s">
        <v>394</v>
      </c>
      <c r="F2127" t="str" cm="1">
        <f t="array" ref="F21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27" t="str">
        <f>IF(LEFT(Table1[[#This Row],[Section]],1)="C", "C-Batch", "Techno")</f>
        <v>Techno</v>
      </c>
      <c r="H2127" t="s">
        <v>4760</v>
      </c>
      <c r="I2127">
        <v>240</v>
      </c>
      <c r="J2127">
        <v>77</v>
      </c>
      <c r="K2127">
        <v>40</v>
      </c>
      <c r="L2127">
        <v>44</v>
      </c>
      <c r="M2127">
        <v>48</v>
      </c>
      <c r="N2127">
        <v>36</v>
      </c>
      <c r="O2127">
        <f>SUM(Table1[[#This Row],[Maths A]:[Che]])</f>
        <v>168</v>
      </c>
    </row>
    <row r="2128" spans="1:15" x14ac:dyDescent="0.25">
      <c r="A2128" t="s">
        <v>1005</v>
      </c>
      <c r="B2128" t="s">
        <v>1006</v>
      </c>
      <c r="C2128" t="s">
        <v>4748</v>
      </c>
      <c r="D2128" t="s">
        <v>15</v>
      </c>
      <c r="E2128" t="s">
        <v>77</v>
      </c>
      <c r="F2128" t="str" cm="1">
        <f t="array" ref="F21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28" t="str">
        <f>IF(LEFT(Table1[[#This Row],[Section]],1)="C", "C-Batch", "Techno")</f>
        <v>Techno</v>
      </c>
      <c r="H2128" t="s">
        <v>4760</v>
      </c>
      <c r="I2128">
        <v>240</v>
      </c>
      <c r="J2128">
        <v>76</v>
      </c>
      <c r="K2128">
        <v>44</v>
      </c>
      <c r="L2128">
        <v>52</v>
      </c>
      <c r="M2128">
        <v>48</v>
      </c>
      <c r="N2128">
        <v>32</v>
      </c>
      <c r="O2128">
        <f>SUM(Table1[[#This Row],[Maths A]:[Che]])</f>
        <v>176</v>
      </c>
    </row>
    <row r="2129" spans="1:15" x14ac:dyDescent="0.25">
      <c r="A2129" t="s">
        <v>3261</v>
      </c>
      <c r="B2129" t="s">
        <v>4866</v>
      </c>
      <c r="C2129" t="s">
        <v>4748</v>
      </c>
      <c r="D2129" t="s">
        <v>15</v>
      </c>
      <c r="E2129" t="s">
        <v>69</v>
      </c>
      <c r="F2129" t="str" cm="1">
        <f t="array" ref="F21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29" t="str">
        <f>IF(LEFT(Table1[[#This Row],[Section]],1)="C", "C-Batch", "Techno")</f>
        <v>Techno</v>
      </c>
      <c r="H2129" t="s">
        <v>4760</v>
      </c>
      <c r="I2129">
        <v>240</v>
      </c>
      <c r="J2129">
        <v>2</v>
      </c>
      <c r="K2129">
        <v>56</v>
      </c>
      <c r="L2129">
        <v>60</v>
      </c>
      <c r="M2129">
        <v>60</v>
      </c>
      <c r="N2129">
        <v>56</v>
      </c>
      <c r="O2129">
        <f>SUM(Table1[[#This Row],[Maths A]:[Che]])</f>
        <v>232</v>
      </c>
    </row>
    <row r="2130" spans="1:15" x14ac:dyDescent="0.25">
      <c r="A2130" t="s">
        <v>4191</v>
      </c>
      <c r="B2130" t="s">
        <v>3262</v>
      </c>
      <c r="C2130" t="s">
        <v>4748</v>
      </c>
      <c r="D2130" t="s">
        <v>15</v>
      </c>
      <c r="E2130" t="s">
        <v>115</v>
      </c>
      <c r="F2130" t="str" cm="1">
        <f t="array" ref="F21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30" t="str">
        <f>IF(LEFT(Table1[[#This Row],[Section]],1)="C", "C-Batch", "Techno")</f>
        <v>C-Batch</v>
      </c>
      <c r="H2130" t="s">
        <v>4760</v>
      </c>
      <c r="I2130">
        <v>240</v>
      </c>
      <c r="J2130">
        <v>73</v>
      </c>
      <c r="K2130">
        <v>40</v>
      </c>
      <c r="L2130">
        <v>52</v>
      </c>
      <c r="M2130">
        <v>52</v>
      </c>
      <c r="N2130">
        <v>36</v>
      </c>
      <c r="O2130">
        <f>SUM(Table1[[#This Row],[Maths A]:[Che]])</f>
        <v>180</v>
      </c>
    </row>
    <row r="2131" spans="1:15" x14ac:dyDescent="0.25">
      <c r="A2131" t="s">
        <v>4153</v>
      </c>
      <c r="B2131" t="s">
        <v>4154</v>
      </c>
      <c r="C2131" t="s">
        <v>4748</v>
      </c>
      <c r="D2131" t="s">
        <v>67</v>
      </c>
      <c r="E2131" t="s">
        <v>34</v>
      </c>
      <c r="F2131" t="str" cm="1">
        <f t="array" ref="F21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31" t="str">
        <f>IF(LEFT(Table1[[#This Row],[Section]],1)="C", "C-Batch", "Techno")</f>
        <v>C-Batch</v>
      </c>
      <c r="H2131" t="s">
        <v>4760</v>
      </c>
      <c r="I2131">
        <v>240</v>
      </c>
      <c r="J2131">
        <v>3</v>
      </c>
      <c r="K2131">
        <v>60</v>
      </c>
      <c r="L2131">
        <v>56</v>
      </c>
      <c r="M2131">
        <v>60</v>
      </c>
      <c r="N2131">
        <v>56</v>
      </c>
      <c r="O2131">
        <f>SUM(Table1[[#This Row],[Maths A]:[Che]])</f>
        <v>232</v>
      </c>
    </row>
    <row r="2132" spans="1:15" x14ac:dyDescent="0.25">
      <c r="A2132" t="s">
        <v>691</v>
      </c>
      <c r="B2132" t="s">
        <v>692</v>
      </c>
      <c r="C2132" t="s">
        <v>4748</v>
      </c>
      <c r="D2132" t="s">
        <v>67</v>
      </c>
      <c r="E2132" t="s">
        <v>260</v>
      </c>
      <c r="F2132" t="str" cm="1">
        <f t="array" ref="F21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32" t="str">
        <f>IF(LEFT(Table1[[#This Row],[Section]],1)="C", "C-Batch", "Techno")</f>
        <v>C-Batch</v>
      </c>
      <c r="H2132" t="s">
        <v>4760</v>
      </c>
      <c r="I2132">
        <v>240</v>
      </c>
      <c r="J2132">
        <v>56</v>
      </c>
      <c r="K2132">
        <v>44</v>
      </c>
      <c r="L2132">
        <v>52</v>
      </c>
      <c r="M2132">
        <v>44</v>
      </c>
      <c r="N2132">
        <v>40</v>
      </c>
      <c r="O2132">
        <f>SUM(Table1[[#This Row],[Maths A]:[Che]])</f>
        <v>180</v>
      </c>
    </row>
    <row r="2133" spans="1:15" x14ac:dyDescent="0.25">
      <c r="A2133" t="s">
        <v>2379</v>
      </c>
      <c r="B2133" t="s">
        <v>2380</v>
      </c>
      <c r="C2133" t="s">
        <v>4748</v>
      </c>
      <c r="D2133" t="s">
        <v>67</v>
      </c>
      <c r="E2133" t="s">
        <v>159</v>
      </c>
      <c r="F2133" t="str" cm="1">
        <f t="array" ref="F21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33" t="str">
        <f>IF(LEFT(Table1[[#This Row],[Section]],1)="C", "C-Batch", "Techno")</f>
        <v>C-Batch</v>
      </c>
      <c r="H2133" t="s">
        <v>4760</v>
      </c>
      <c r="I2133">
        <v>240</v>
      </c>
      <c r="J2133">
        <v>27</v>
      </c>
      <c r="K2133">
        <v>52</v>
      </c>
      <c r="L2133">
        <v>56</v>
      </c>
      <c r="M2133">
        <v>52</v>
      </c>
      <c r="N2133">
        <v>44</v>
      </c>
      <c r="O2133">
        <f>SUM(Table1[[#This Row],[Maths A]:[Che]])</f>
        <v>204</v>
      </c>
    </row>
    <row r="2134" spans="1:15" x14ac:dyDescent="0.25">
      <c r="A2134" t="s">
        <v>1069</v>
      </c>
      <c r="B2134" t="s">
        <v>1070</v>
      </c>
      <c r="C2134" t="s">
        <v>4748</v>
      </c>
      <c r="D2134" t="s">
        <v>67</v>
      </c>
      <c r="E2134" t="s">
        <v>472</v>
      </c>
      <c r="F2134" t="str" cm="1">
        <f t="array" ref="F21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34" t="str">
        <f>IF(LEFT(Table1[[#This Row],[Section]],1)="C", "C-Batch", "Techno")</f>
        <v>Techno</v>
      </c>
      <c r="H2134" t="s">
        <v>4760</v>
      </c>
      <c r="I2134">
        <v>240</v>
      </c>
      <c r="J2134">
        <v>64</v>
      </c>
      <c r="K2134">
        <v>44</v>
      </c>
      <c r="L2134">
        <v>48</v>
      </c>
      <c r="M2134">
        <v>48</v>
      </c>
      <c r="N2134">
        <v>36</v>
      </c>
      <c r="O2134">
        <f>SUM(Table1[[#This Row],[Maths A]:[Che]])</f>
        <v>176</v>
      </c>
    </row>
    <row r="2135" spans="1:15" x14ac:dyDescent="0.25">
      <c r="A2135" t="s">
        <v>1713</v>
      </c>
      <c r="B2135" t="s">
        <v>1714</v>
      </c>
      <c r="C2135" t="s">
        <v>4748</v>
      </c>
      <c r="D2135" t="s">
        <v>15</v>
      </c>
      <c r="E2135" t="s">
        <v>159</v>
      </c>
      <c r="F2135" t="str" cm="1">
        <f t="array" ref="F21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35" t="str">
        <f>IF(LEFT(Table1[[#This Row],[Section]],1)="C", "C-Batch", "Techno")</f>
        <v>C-Batch</v>
      </c>
      <c r="H2135" t="s">
        <v>4760</v>
      </c>
      <c r="I2135">
        <v>240</v>
      </c>
      <c r="J2135">
        <v>97</v>
      </c>
      <c r="K2135">
        <v>40</v>
      </c>
      <c r="L2135">
        <v>48</v>
      </c>
      <c r="M2135">
        <v>40</v>
      </c>
      <c r="N2135">
        <v>40</v>
      </c>
      <c r="O2135">
        <f>SUM(Table1[[#This Row],[Maths A]:[Che]])</f>
        <v>168</v>
      </c>
    </row>
    <row r="2136" spans="1:15" x14ac:dyDescent="0.25">
      <c r="A2136" t="s">
        <v>1055</v>
      </c>
      <c r="B2136" t="s">
        <v>1056</v>
      </c>
      <c r="C2136" t="s">
        <v>4748</v>
      </c>
      <c r="D2136" t="s">
        <v>15</v>
      </c>
      <c r="E2136" t="s">
        <v>233</v>
      </c>
      <c r="F2136" t="str" cm="1">
        <f t="array" ref="F21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36" t="str">
        <f>IF(LEFT(Table1[[#This Row],[Section]],1)="C", "C-Batch", "Techno")</f>
        <v>C-Batch</v>
      </c>
      <c r="H2136" t="s">
        <v>4760</v>
      </c>
      <c r="I2136">
        <v>240</v>
      </c>
      <c r="J2136">
        <v>92</v>
      </c>
      <c r="K2136">
        <v>40</v>
      </c>
      <c r="L2136">
        <v>52</v>
      </c>
      <c r="M2136">
        <v>44</v>
      </c>
      <c r="N2136">
        <v>40</v>
      </c>
      <c r="O2136">
        <f>SUM(Table1[[#This Row],[Maths A]:[Che]])</f>
        <v>176</v>
      </c>
    </row>
    <row r="2137" spans="1:15" x14ac:dyDescent="0.25">
      <c r="A2137" t="s">
        <v>197</v>
      </c>
      <c r="B2137" t="s">
        <v>194</v>
      </c>
      <c r="C2137" t="s">
        <v>4748</v>
      </c>
      <c r="D2137" t="s">
        <v>15</v>
      </c>
      <c r="E2137" t="s">
        <v>85</v>
      </c>
      <c r="F2137" t="str" cm="1">
        <f t="array" ref="F21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37" t="str">
        <f>IF(LEFT(Table1[[#This Row],[Section]],1)="C", "C-Batch", "Techno")</f>
        <v>Techno</v>
      </c>
      <c r="H2137" t="s">
        <v>4760</v>
      </c>
      <c r="I2137">
        <v>240</v>
      </c>
      <c r="J2137">
        <v>58</v>
      </c>
      <c r="K2137">
        <v>40</v>
      </c>
      <c r="L2137">
        <v>48</v>
      </c>
      <c r="M2137">
        <v>52</v>
      </c>
      <c r="N2137">
        <v>40</v>
      </c>
      <c r="O2137">
        <f>SUM(Table1[[#This Row],[Maths A]:[Che]])</f>
        <v>180</v>
      </c>
    </row>
    <row r="2138" spans="1:15" x14ac:dyDescent="0.25">
      <c r="A2138" t="s">
        <v>3681</v>
      </c>
      <c r="B2138" t="s">
        <v>3682</v>
      </c>
      <c r="C2138" t="s">
        <v>4748</v>
      </c>
      <c r="D2138" t="s">
        <v>15</v>
      </c>
      <c r="E2138" t="s">
        <v>260</v>
      </c>
      <c r="F2138" t="str" cm="1">
        <f t="array" ref="F21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38" t="str">
        <f>IF(LEFT(Table1[[#This Row],[Section]],1)="C", "C-Batch", "Techno")</f>
        <v>C-Batch</v>
      </c>
      <c r="H2138" t="s">
        <v>4760</v>
      </c>
      <c r="I2138">
        <v>240</v>
      </c>
      <c r="J2138">
        <v>16</v>
      </c>
      <c r="K2138">
        <v>52</v>
      </c>
      <c r="L2138">
        <v>56</v>
      </c>
      <c r="M2138">
        <v>48</v>
      </c>
      <c r="N2138">
        <v>48</v>
      </c>
      <c r="O2138">
        <f>SUM(Table1[[#This Row],[Maths A]:[Che]])</f>
        <v>204</v>
      </c>
    </row>
    <row r="2139" spans="1:15" x14ac:dyDescent="0.25">
      <c r="A2139" t="s">
        <v>191</v>
      </c>
      <c r="B2139" t="s">
        <v>192</v>
      </c>
      <c r="C2139" t="s">
        <v>4748</v>
      </c>
      <c r="D2139" t="s">
        <v>67</v>
      </c>
      <c r="E2139" t="s">
        <v>138</v>
      </c>
      <c r="F2139" t="str" cm="1">
        <f t="array" ref="F21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39" t="str">
        <f>IF(LEFT(Table1[[#This Row],[Section]],1)="C", "C-Batch", "Techno")</f>
        <v>C-Batch</v>
      </c>
      <c r="H2139" t="s">
        <v>4760</v>
      </c>
      <c r="I2139">
        <v>240</v>
      </c>
      <c r="J2139">
        <v>21</v>
      </c>
      <c r="K2139">
        <v>48</v>
      </c>
      <c r="L2139">
        <v>56</v>
      </c>
      <c r="M2139">
        <v>56</v>
      </c>
      <c r="N2139">
        <v>48</v>
      </c>
      <c r="O2139">
        <f>SUM(Table1[[#This Row],[Maths A]:[Che]])</f>
        <v>208</v>
      </c>
    </row>
    <row r="2140" spans="1:15" x14ac:dyDescent="0.25">
      <c r="A2140" t="s">
        <v>3747</v>
      </c>
      <c r="B2140" t="s">
        <v>3748</v>
      </c>
      <c r="C2140" t="s">
        <v>4748</v>
      </c>
      <c r="D2140" t="s">
        <v>67</v>
      </c>
      <c r="E2140" t="s">
        <v>69</v>
      </c>
      <c r="F2140" t="str" cm="1">
        <f t="array" ref="F21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40" t="str">
        <f>IF(LEFT(Table1[[#This Row],[Section]],1)="C", "C-Batch", "Techno")</f>
        <v>Techno</v>
      </c>
      <c r="H2140" t="s">
        <v>4760</v>
      </c>
      <c r="I2140">
        <v>240</v>
      </c>
      <c r="J2140">
        <v>9</v>
      </c>
      <c r="K2140">
        <v>56</v>
      </c>
      <c r="L2140">
        <v>60</v>
      </c>
      <c r="M2140">
        <v>56</v>
      </c>
      <c r="N2140">
        <v>60</v>
      </c>
      <c r="O2140">
        <f>SUM(Table1[[#This Row],[Maths A]:[Che]])</f>
        <v>232</v>
      </c>
    </row>
    <row r="2141" spans="1:15" x14ac:dyDescent="0.25">
      <c r="A2141" t="s">
        <v>2293</v>
      </c>
      <c r="B2141" t="s">
        <v>2294</v>
      </c>
      <c r="C2141" t="s">
        <v>4748</v>
      </c>
      <c r="D2141" t="s">
        <v>15</v>
      </c>
      <c r="E2141" t="s">
        <v>377</v>
      </c>
      <c r="F2141" t="str" cm="1">
        <f t="array" ref="F21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41" t="str">
        <f>IF(LEFT(Table1[[#This Row],[Section]],1)="C", "C-Batch", "Techno")</f>
        <v>C-Batch</v>
      </c>
      <c r="H2141" t="s">
        <v>4760</v>
      </c>
      <c r="I2141">
        <v>240</v>
      </c>
      <c r="J2141">
        <v>28</v>
      </c>
      <c r="K2141">
        <v>56</v>
      </c>
      <c r="L2141">
        <v>52</v>
      </c>
      <c r="M2141">
        <v>48</v>
      </c>
      <c r="N2141">
        <v>44</v>
      </c>
      <c r="O2141">
        <f>SUM(Table1[[#This Row],[Maths A]:[Che]])</f>
        <v>200</v>
      </c>
    </row>
    <row r="2142" spans="1:15" x14ac:dyDescent="0.25">
      <c r="A2142" t="s">
        <v>4105</v>
      </c>
      <c r="B2142" t="s">
        <v>4106</v>
      </c>
      <c r="C2142" t="s">
        <v>4748</v>
      </c>
      <c r="D2142" t="s">
        <v>15</v>
      </c>
      <c r="E2142" t="s">
        <v>52</v>
      </c>
      <c r="F2142" t="str" cm="1">
        <f t="array" ref="F21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42" t="str">
        <f>IF(LEFT(Table1[[#This Row],[Section]],1)="C", "C-Batch", "Techno")</f>
        <v>Techno</v>
      </c>
      <c r="H2142" t="s">
        <v>4760</v>
      </c>
      <c r="I2142">
        <v>240</v>
      </c>
      <c r="J2142">
        <v>82</v>
      </c>
      <c r="K2142">
        <v>48</v>
      </c>
      <c r="L2142">
        <v>48</v>
      </c>
      <c r="M2142">
        <v>52</v>
      </c>
      <c r="N2142">
        <v>36</v>
      </c>
      <c r="O2142">
        <f>SUM(Table1[[#This Row],[Maths A]:[Che]])</f>
        <v>184</v>
      </c>
    </row>
    <row r="2143" spans="1:15" x14ac:dyDescent="0.25">
      <c r="A2143" t="s">
        <v>3376</v>
      </c>
      <c r="B2143" t="s">
        <v>3377</v>
      </c>
      <c r="C2143" t="s">
        <v>4748</v>
      </c>
      <c r="D2143" t="s">
        <v>67</v>
      </c>
      <c r="E2143" t="s">
        <v>282</v>
      </c>
      <c r="F2143" t="str" cm="1">
        <f t="array" ref="F21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43" t="str">
        <f>IF(LEFT(Table1[[#This Row],[Section]],1)="C", "C-Batch", "Techno")</f>
        <v>Techno</v>
      </c>
      <c r="H2143" t="s">
        <v>4760</v>
      </c>
      <c r="I2143">
        <v>240</v>
      </c>
      <c r="J2143">
        <v>33</v>
      </c>
      <c r="K2143">
        <v>44</v>
      </c>
      <c r="L2143">
        <v>48</v>
      </c>
      <c r="M2143">
        <v>48</v>
      </c>
      <c r="N2143">
        <v>36</v>
      </c>
      <c r="O2143">
        <f>SUM(Table1[[#This Row],[Maths A]:[Che]])</f>
        <v>176</v>
      </c>
    </row>
    <row r="2144" spans="1:15" x14ac:dyDescent="0.25">
      <c r="A2144" t="s">
        <v>3687</v>
      </c>
      <c r="B2144" t="s">
        <v>4816</v>
      </c>
      <c r="C2144" t="s">
        <v>4748</v>
      </c>
      <c r="D2144" t="s">
        <v>67</v>
      </c>
      <c r="E2144" t="s">
        <v>394</v>
      </c>
      <c r="F2144" t="str" cm="1">
        <f t="array" ref="F21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44" t="str">
        <f>IF(LEFT(Table1[[#This Row],[Section]],1)="C", "C-Batch", "Techno")</f>
        <v>Techno</v>
      </c>
      <c r="H2144" t="s">
        <v>4760</v>
      </c>
      <c r="I2144">
        <v>240</v>
      </c>
      <c r="J2144">
        <v>25</v>
      </c>
      <c r="K2144">
        <v>52</v>
      </c>
      <c r="L2144">
        <v>52</v>
      </c>
      <c r="M2144">
        <v>52</v>
      </c>
      <c r="N2144">
        <v>44</v>
      </c>
      <c r="O2144">
        <f>SUM(Table1[[#This Row],[Maths A]:[Che]])</f>
        <v>200</v>
      </c>
    </row>
    <row r="2145" spans="1:15" x14ac:dyDescent="0.25">
      <c r="A2145" t="s">
        <v>3710</v>
      </c>
      <c r="B2145" t="s">
        <v>3688</v>
      </c>
      <c r="C2145" t="s">
        <v>4748</v>
      </c>
      <c r="D2145" t="s">
        <v>67</v>
      </c>
      <c r="E2145" t="s">
        <v>233</v>
      </c>
      <c r="F2145" t="str" cm="1">
        <f t="array" ref="F21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45" t="str">
        <f>IF(LEFT(Table1[[#This Row],[Section]],1)="C", "C-Batch", "Techno")</f>
        <v>C-Batch</v>
      </c>
      <c r="H2145" t="s">
        <v>4760</v>
      </c>
      <c r="I2145">
        <v>240</v>
      </c>
      <c r="J2145">
        <v>35</v>
      </c>
      <c r="K2145">
        <v>48</v>
      </c>
      <c r="L2145">
        <v>44</v>
      </c>
      <c r="M2145">
        <v>44</v>
      </c>
      <c r="N2145">
        <v>44</v>
      </c>
      <c r="O2145">
        <f>SUM(Table1[[#This Row],[Maths A]:[Che]])</f>
        <v>180</v>
      </c>
    </row>
    <row r="2146" spans="1:15" x14ac:dyDescent="0.25">
      <c r="A2146" t="s">
        <v>3610</v>
      </c>
      <c r="B2146" t="s">
        <v>3611</v>
      </c>
      <c r="C2146" t="s">
        <v>4748</v>
      </c>
      <c r="D2146" t="s">
        <v>67</v>
      </c>
      <c r="E2146" t="s">
        <v>115</v>
      </c>
      <c r="F2146" t="str" cm="1">
        <f t="array" ref="F21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46" t="str">
        <f>IF(LEFT(Table1[[#This Row],[Section]],1)="C", "C-Batch", "Techno")</f>
        <v>C-Batch</v>
      </c>
      <c r="H2146" t="s">
        <v>4760</v>
      </c>
      <c r="I2146">
        <v>240</v>
      </c>
      <c r="J2146">
        <v>87</v>
      </c>
      <c r="K2146">
        <v>48</v>
      </c>
      <c r="L2146">
        <v>48</v>
      </c>
      <c r="M2146">
        <v>48</v>
      </c>
      <c r="N2146">
        <v>36</v>
      </c>
      <c r="O2146">
        <f>SUM(Table1[[#This Row],[Maths A]:[Che]])</f>
        <v>180</v>
      </c>
    </row>
    <row r="2147" spans="1:15" x14ac:dyDescent="0.25">
      <c r="A2147" t="s">
        <v>2156</v>
      </c>
      <c r="B2147" t="s">
        <v>2157</v>
      </c>
      <c r="C2147" t="s">
        <v>4748</v>
      </c>
      <c r="D2147" t="s">
        <v>67</v>
      </c>
      <c r="E2147" t="s">
        <v>26</v>
      </c>
      <c r="F2147" t="str" cm="1">
        <f t="array" ref="F21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47" t="str">
        <f>IF(LEFT(Table1[[#This Row],[Section]],1)="C", "C-Batch", "Techno")</f>
        <v>Techno</v>
      </c>
      <c r="H2147" t="s">
        <v>4760</v>
      </c>
      <c r="I2147">
        <v>240</v>
      </c>
      <c r="J2147">
        <v>27</v>
      </c>
      <c r="K2147">
        <v>56</v>
      </c>
      <c r="L2147">
        <v>56</v>
      </c>
      <c r="M2147">
        <v>48</v>
      </c>
      <c r="N2147">
        <v>44</v>
      </c>
      <c r="O2147">
        <f>SUM(Table1[[#This Row],[Maths A]:[Che]])</f>
        <v>204</v>
      </c>
    </row>
    <row r="2148" spans="1:15" x14ac:dyDescent="0.25">
      <c r="A2148" t="s">
        <v>1015</v>
      </c>
      <c r="B2148" t="s">
        <v>1016</v>
      </c>
      <c r="C2148" t="s">
        <v>4748</v>
      </c>
      <c r="D2148" t="s">
        <v>67</v>
      </c>
      <c r="E2148" t="s">
        <v>159</v>
      </c>
      <c r="F2148" t="str" cm="1">
        <f t="array" ref="F21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48" t="str">
        <f>IF(LEFT(Table1[[#This Row],[Section]],1)="C", "C-Batch", "Techno")</f>
        <v>C-Batch</v>
      </c>
      <c r="H2148" t="s">
        <v>4760</v>
      </c>
      <c r="I2148">
        <v>240</v>
      </c>
      <c r="J2148">
        <v>4</v>
      </c>
      <c r="K2148">
        <v>56</v>
      </c>
      <c r="L2148">
        <v>60</v>
      </c>
      <c r="M2148">
        <v>56</v>
      </c>
      <c r="N2148">
        <v>52</v>
      </c>
      <c r="O2148">
        <f>SUM(Table1[[#This Row],[Maths A]:[Che]])</f>
        <v>224</v>
      </c>
    </row>
    <row r="2149" spans="1:15" x14ac:dyDescent="0.25">
      <c r="A2149" t="s">
        <v>3665</v>
      </c>
      <c r="B2149" t="s">
        <v>2237</v>
      </c>
      <c r="C2149" t="s">
        <v>4748</v>
      </c>
      <c r="D2149" t="s">
        <v>67</v>
      </c>
      <c r="E2149" t="s">
        <v>472</v>
      </c>
      <c r="F2149" t="str" cm="1">
        <f t="array" ref="F21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49" t="str">
        <f>IF(LEFT(Table1[[#This Row],[Section]],1)="C", "C-Batch", "Techno")</f>
        <v>Techno</v>
      </c>
      <c r="H2149" t="s">
        <v>4760</v>
      </c>
      <c r="I2149">
        <v>240</v>
      </c>
      <c r="J2149">
        <v>58</v>
      </c>
      <c r="K2149">
        <v>40</v>
      </c>
      <c r="L2149">
        <v>48</v>
      </c>
      <c r="M2149">
        <v>48</v>
      </c>
      <c r="N2149">
        <v>40</v>
      </c>
      <c r="O2149">
        <f>SUM(Table1[[#This Row],[Maths A]:[Che]])</f>
        <v>176</v>
      </c>
    </row>
    <row r="2150" spans="1:15" x14ac:dyDescent="0.25">
      <c r="A2150" t="s">
        <v>4401</v>
      </c>
      <c r="B2150" t="s">
        <v>3187</v>
      </c>
      <c r="C2150" t="s">
        <v>4748</v>
      </c>
      <c r="D2150" t="s">
        <v>67</v>
      </c>
      <c r="E2150" t="s">
        <v>26</v>
      </c>
      <c r="F2150" t="str" cm="1">
        <f t="array" ref="F21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50" t="str">
        <f>IF(LEFT(Table1[[#This Row],[Section]],1)="C", "C-Batch", "Techno")</f>
        <v>Techno</v>
      </c>
      <c r="H2150" t="s">
        <v>4760</v>
      </c>
      <c r="I2150">
        <v>240</v>
      </c>
      <c r="J2150">
        <v>87</v>
      </c>
      <c r="K2150">
        <v>48</v>
      </c>
      <c r="L2150">
        <v>44</v>
      </c>
      <c r="M2150">
        <v>44</v>
      </c>
      <c r="N2150">
        <v>40</v>
      </c>
      <c r="O2150">
        <f>SUM(Table1[[#This Row],[Maths A]:[Che]])</f>
        <v>176</v>
      </c>
    </row>
    <row r="2151" spans="1:15" x14ac:dyDescent="0.25">
      <c r="A2151" t="s">
        <v>1428</v>
      </c>
      <c r="B2151" t="s">
        <v>1429</v>
      </c>
      <c r="C2151" t="s">
        <v>4748</v>
      </c>
      <c r="D2151" t="s">
        <v>67</v>
      </c>
      <c r="E2151" t="s">
        <v>410</v>
      </c>
      <c r="F2151" t="str" cm="1">
        <f t="array" ref="F21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51" t="str">
        <f>IF(LEFT(Table1[[#This Row],[Section]],1)="C", "C-Batch", "Techno")</f>
        <v>Techno</v>
      </c>
      <c r="H2151" t="s">
        <v>4760</v>
      </c>
      <c r="I2151">
        <v>240</v>
      </c>
      <c r="J2151">
        <v>87</v>
      </c>
      <c r="K2151">
        <v>48</v>
      </c>
      <c r="L2151">
        <v>44</v>
      </c>
      <c r="M2151">
        <v>52</v>
      </c>
      <c r="N2151">
        <v>36</v>
      </c>
      <c r="O2151">
        <f>SUM(Table1[[#This Row],[Maths A]:[Che]])</f>
        <v>180</v>
      </c>
    </row>
    <row r="2152" spans="1:15" x14ac:dyDescent="0.25">
      <c r="A2152" t="s">
        <v>4353</v>
      </c>
      <c r="B2152" t="s">
        <v>4354</v>
      </c>
      <c r="C2152" t="s">
        <v>4748</v>
      </c>
      <c r="D2152" t="s">
        <v>15</v>
      </c>
      <c r="E2152" t="s">
        <v>472</v>
      </c>
      <c r="F2152" t="str" cm="1">
        <f t="array" ref="F21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52" t="str">
        <f>IF(LEFT(Table1[[#This Row],[Section]],1)="C", "C-Batch", "Techno")</f>
        <v>Techno</v>
      </c>
      <c r="H2152" t="s">
        <v>4760</v>
      </c>
      <c r="I2152">
        <v>240</v>
      </c>
      <c r="J2152">
        <v>28</v>
      </c>
      <c r="K2152">
        <v>52</v>
      </c>
      <c r="L2152">
        <v>56</v>
      </c>
      <c r="M2152">
        <v>48</v>
      </c>
      <c r="N2152">
        <v>44</v>
      </c>
      <c r="O2152">
        <f>SUM(Table1[[#This Row],[Maths A]:[Che]])</f>
        <v>200</v>
      </c>
    </row>
    <row r="2153" spans="1:15" x14ac:dyDescent="0.25">
      <c r="A2153" t="s">
        <v>2234</v>
      </c>
      <c r="B2153" t="s">
        <v>2235</v>
      </c>
      <c r="C2153" t="s">
        <v>4748</v>
      </c>
      <c r="D2153" t="s">
        <v>15</v>
      </c>
      <c r="E2153" t="s">
        <v>483</v>
      </c>
      <c r="F2153" t="str" cm="1">
        <f t="array" ref="F21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53" t="str">
        <f>IF(LEFT(Table1[[#This Row],[Section]],1)="C", "C-Batch", "Techno")</f>
        <v>C-Batch</v>
      </c>
      <c r="H2153" t="s">
        <v>4760</v>
      </c>
      <c r="I2153">
        <v>240</v>
      </c>
      <c r="J2153">
        <v>26</v>
      </c>
      <c r="K2153">
        <v>52</v>
      </c>
      <c r="L2153">
        <v>48</v>
      </c>
      <c r="M2153">
        <v>52</v>
      </c>
      <c r="N2153">
        <v>44</v>
      </c>
      <c r="O2153">
        <f>SUM(Table1[[#This Row],[Maths A]:[Che]])</f>
        <v>196</v>
      </c>
    </row>
    <row r="2154" spans="1:15" x14ac:dyDescent="0.25">
      <c r="A2154" t="s">
        <v>333</v>
      </c>
      <c r="B2154" t="s">
        <v>334</v>
      </c>
      <c r="C2154" t="s">
        <v>4748</v>
      </c>
      <c r="D2154" t="s">
        <v>67</v>
      </c>
      <c r="E2154" t="s">
        <v>115</v>
      </c>
      <c r="F2154" t="str" cm="1">
        <f t="array" ref="F21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54" t="str">
        <f>IF(LEFT(Table1[[#This Row],[Section]],1)="C", "C-Batch", "Techno")</f>
        <v>C-Batch</v>
      </c>
      <c r="H2154" t="s">
        <v>4760</v>
      </c>
      <c r="I2154">
        <v>240</v>
      </c>
      <c r="J2154">
        <v>17</v>
      </c>
      <c r="K2154">
        <v>52</v>
      </c>
      <c r="L2154">
        <v>52</v>
      </c>
      <c r="M2154">
        <v>56</v>
      </c>
      <c r="N2154">
        <v>44</v>
      </c>
      <c r="O2154">
        <f>SUM(Table1[[#This Row],[Maths A]:[Che]])</f>
        <v>204</v>
      </c>
    </row>
    <row r="2155" spans="1:15" x14ac:dyDescent="0.25">
      <c r="A2155" t="s">
        <v>3185</v>
      </c>
      <c r="B2155" t="s">
        <v>2822</v>
      </c>
      <c r="C2155" t="s">
        <v>4748</v>
      </c>
      <c r="D2155" t="s">
        <v>67</v>
      </c>
      <c r="E2155" t="s">
        <v>260</v>
      </c>
      <c r="F2155" t="str" cm="1">
        <f t="array" ref="F21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55" t="str">
        <f>IF(LEFT(Table1[[#This Row],[Section]],1)="C", "C-Batch", "Techno")</f>
        <v>C-Batch</v>
      </c>
      <c r="H2155" t="s">
        <v>4760</v>
      </c>
      <c r="I2155">
        <v>240</v>
      </c>
      <c r="J2155">
        <v>57</v>
      </c>
      <c r="K2155">
        <v>40</v>
      </c>
      <c r="L2155">
        <v>52</v>
      </c>
      <c r="M2155">
        <v>40</v>
      </c>
      <c r="N2155">
        <v>32</v>
      </c>
      <c r="O2155">
        <f>SUM(Table1[[#This Row],[Maths A]:[Che]])</f>
        <v>164</v>
      </c>
    </row>
    <row r="2156" spans="1:15" x14ac:dyDescent="0.25">
      <c r="A2156" t="s">
        <v>2324</v>
      </c>
      <c r="B2156" t="s">
        <v>2325</v>
      </c>
      <c r="C2156" t="s">
        <v>4748</v>
      </c>
      <c r="D2156" t="s">
        <v>67</v>
      </c>
      <c r="E2156" t="s">
        <v>85</v>
      </c>
      <c r="F2156" t="str" cm="1">
        <f t="array" ref="F21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56" t="str">
        <f>IF(LEFT(Table1[[#This Row],[Section]],1)="C", "C-Batch", "Techno")</f>
        <v>Techno</v>
      </c>
      <c r="H2156" t="s">
        <v>4760</v>
      </c>
      <c r="I2156">
        <v>240</v>
      </c>
      <c r="J2156">
        <v>38</v>
      </c>
      <c r="K2156">
        <v>40</v>
      </c>
      <c r="L2156">
        <v>48</v>
      </c>
      <c r="M2156">
        <v>44</v>
      </c>
      <c r="N2156">
        <v>40</v>
      </c>
      <c r="O2156">
        <f>SUM(Table1[[#This Row],[Maths A]:[Che]])</f>
        <v>172</v>
      </c>
    </row>
    <row r="2157" spans="1:15" x14ac:dyDescent="0.25">
      <c r="A2157" t="s">
        <v>4549</v>
      </c>
      <c r="B2157" t="s">
        <v>4550</v>
      </c>
      <c r="C2157" t="s">
        <v>4748</v>
      </c>
      <c r="D2157" t="s">
        <v>15</v>
      </c>
      <c r="E2157" t="s">
        <v>159</v>
      </c>
      <c r="F2157" t="str" cm="1">
        <f t="array" ref="F21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57" t="str">
        <f>IF(LEFT(Table1[[#This Row],[Section]],1)="C", "C-Batch", "Techno")</f>
        <v>C-Batch</v>
      </c>
      <c r="H2157" t="s">
        <v>4760</v>
      </c>
      <c r="I2157">
        <v>240</v>
      </c>
      <c r="J2157">
        <v>34</v>
      </c>
      <c r="K2157">
        <v>48</v>
      </c>
      <c r="L2157">
        <v>48</v>
      </c>
      <c r="M2157">
        <v>52</v>
      </c>
      <c r="N2157">
        <v>40</v>
      </c>
      <c r="O2157">
        <f>SUM(Table1[[#This Row],[Maths A]:[Che]])</f>
        <v>188</v>
      </c>
    </row>
    <row r="2158" spans="1:15" x14ac:dyDescent="0.25">
      <c r="A2158" t="s">
        <v>2819</v>
      </c>
      <c r="B2158" t="s">
        <v>2820</v>
      </c>
      <c r="C2158" t="s">
        <v>4748</v>
      </c>
      <c r="D2158" t="s">
        <v>67</v>
      </c>
      <c r="E2158" t="s">
        <v>77</v>
      </c>
      <c r="F2158" t="str" cm="1">
        <f t="array" ref="F21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58" t="str">
        <f>IF(LEFT(Table1[[#This Row],[Section]],1)="C", "C-Batch", "Techno")</f>
        <v>Techno</v>
      </c>
      <c r="H2158" t="s">
        <v>4760</v>
      </c>
      <c r="I2158">
        <v>240</v>
      </c>
      <c r="J2158">
        <v>90</v>
      </c>
      <c r="K2158">
        <v>48</v>
      </c>
      <c r="L2158">
        <v>44</v>
      </c>
      <c r="M2158">
        <v>48</v>
      </c>
      <c r="N2158">
        <v>32</v>
      </c>
      <c r="O2158">
        <f>SUM(Table1[[#This Row],[Maths A]:[Che]])</f>
        <v>172</v>
      </c>
    </row>
    <row r="2159" spans="1:15" x14ac:dyDescent="0.25">
      <c r="A2159" t="s">
        <v>3917</v>
      </c>
      <c r="B2159" t="s">
        <v>3918</v>
      </c>
      <c r="C2159" t="s">
        <v>4748</v>
      </c>
      <c r="D2159" t="s">
        <v>67</v>
      </c>
      <c r="E2159" t="s">
        <v>77</v>
      </c>
      <c r="F2159" t="str" cm="1">
        <f t="array" ref="F21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59" t="str">
        <f>IF(LEFT(Table1[[#This Row],[Section]],1)="C", "C-Batch", "Techno")</f>
        <v>Techno</v>
      </c>
      <c r="H2159" t="s">
        <v>4760</v>
      </c>
      <c r="I2159">
        <v>240</v>
      </c>
      <c r="J2159">
        <v>100</v>
      </c>
      <c r="K2159">
        <v>48</v>
      </c>
      <c r="L2159">
        <v>52</v>
      </c>
      <c r="M2159">
        <v>52</v>
      </c>
      <c r="N2159">
        <v>40</v>
      </c>
      <c r="O2159">
        <f>SUM(Table1[[#This Row],[Maths A]:[Che]])</f>
        <v>192</v>
      </c>
    </row>
    <row r="2160" spans="1:15" x14ac:dyDescent="0.25">
      <c r="A2160" t="s">
        <v>3707</v>
      </c>
      <c r="B2160" t="s">
        <v>3708</v>
      </c>
      <c r="C2160" t="s">
        <v>4748</v>
      </c>
      <c r="D2160" t="s">
        <v>67</v>
      </c>
      <c r="E2160" t="s">
        <v>94</v>
      </c>
      <c r="F2160" t="str" cm="1">
        <f t="array" ref="F21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60" t="str">
        <f>IF(LEFT(Table1[[#This Row],[Section]],1)="C", "C-Batch", "Techno")</f>
        <v>C-Batch</v>
      </c>
      <c r="H2160" t="s">
        <v>4760</v>
      </c>
      <c r="I2160">
        <v>240</v>
      </c>
      <c r="J2160">
        <v>40</v>
      </c>
      <c r="K2160">
        <v>44</v>
      </c>
      <c r="L2160">
        <v>48</v>
      </c>
      <c r="M2160">
        <v>48</v>
      </c>
      <c r="N2160">
        <v>44</v>
      </c>
      <c r="O2160">
        <f>SUM(Table1[[#This Row],[Maths A]:[Che]])</f>
        <v>184</v>
      </c>
    </row>
    <row r="2161" spans="1:15" x14ac:dyDescent="0.25">
      <c r="A2161" t="s">
        <v>719</v>
      </c>
      <c r="B2161" t="s">
        <v>720</v>
      </c>
      <c r="C2161" t="s">
        <v>4748</v>
      </c>
      <c r="D2161" t="s">
        <v>15</v>
      </c>
      <c r="E2161" t="s">
        <v>52</v>
      </c>
      <c r="F2161" t="str" cm="1">
        <f t="array" ref="F21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61" t="str">
        <f>IF(LEFT(Table1[[#This Row],[Section]],1)="C", "C-Batch", "Techno")</f>
        <v>Techno</v>
      </c>
      <c r="H2161" t="s">
        <v>4760</v>
      </c>
      <c r="I2161">
        <v>240</v>
      </c>
      <c r="J2161">
        <v>28</v>
      </c>
      <c r="K2161">
        <v>52</v>
      </c>
      <c r="L2161">
        <v>52</v>
      </c>
      <c r="M2161">
        <v>52</v>
      </c>
      <c r="N2161">
        <v>44</v>
      </c>
      <c r="O2161">
        <f>SUM(Table1[[#This Row],[Maths A]:[Che]])</f>
        <v>200</v>
      </c>
    </row>
    <row r="2162" spans="1:15" x14ac:dyDescent="0.25">
      <c r="A2162" t="s">
        <v>1311</v>
      </c>
      <c r="B2162" t="s">
        <v>1312</v>
      </c>
      <c r="C2162" t="s">
        <v>4748</v>
      </c>
      <c r="D2162" t="s">
        <v>67</v>
      </c>
      <c r="E2162" t="s">
        <v>52</v>
      </c>
      <c r="F2162" t="str" cm="1">
        <f t="array" ref="F21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62" t="str">
        <f>IF(LEFT(Table1[[#This Row],[Section]],1)="C", "C-Batch", "Techno")</f>
        <v>Techno</v>
      </c>
      <c r="H2162" t="s">
        <v>4760</v>
      </c>
      <c r="I2162">
        <v>240</v>
      </c>
      <c r="J2162">
        <v>5</v>
      </c>
      <c r="K2162">
        <v>60</v>
      </c>
      <c r="L2162">
        <v>56</v>
      </c>
      <c r="M2162">
        <v>56</v>
      </c>
      <c r="N2162">
        <v>56</v>
      </c>
      <c r="O2162">
        <f>SUM(Table1[[#This Row],[Maths A]:[Che]])</f>
        <v>228</v>
      </c>
    </row>
    <row r="2163" spans="1:15" x14ac:dyDescent="0.25">
      <c r="A2163" t="s">
        <v>1382</v>
      </c>
      <c r="B2163" t="s">
        <v>1383</v>
      </c>
      <c r="C2163" t="s">
        <v>4748</v>
      </c>
      <c r="D2163" t="s">
        <v>67</v>
      </c>
      <c r="E2163" t="s">
        <v>122</v>
      </c>
      <c r="F2163" t="str" cm="1">
        <f t="array" ref="F21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63" t="str">
        <f>IF(LEFT(Table1[[#This Row],[Section]],1)="C", "C-Batch", "Techno")</f>
        <v>Techno</v>
      </c>
      <c r="H2163" t="s">
        <v>4760</v>
      </c>
      <c r="I2163">
        <v>240</v>
      </c>
      <c r="J2163">
        <v>89</v>
      </c>
      <c r="K2163">
        <v>48</v>
      </c>
      <c r="L2163">
        <v>48</v>
      </c>
      <c r="M2163">
        <v>40</v>
      </c>
      <c r="N2163">
        <v>32</v>
      </c>
      <c r="O2163">
        <f>SUM(Table1[[#This Row],[Maths A]:[Che]])</f>
        <v>168</v>
      </c>
    </row>
    <row r="2164" spans="1:15" x14ac:dyDescent="0.25">
      <c r="A2164" t="s">
        <v>3049</v>
      </c>
      <c r="B2164" t="s">
        <v>3050</v>
      </c>
      <c r="C2164" t="s">
        <v>4748</v>
      </c>
      <c r="D2164" t="s">
        <v>67</v>
      </c>
      <c r="E2164" t="s">
        <v>26</v>
      </c>
      <c r="F2164" t="str" cm="1">
        <f t="array" ref="F21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64" t="str">
        <f>IF(LEFT(Table1[[#This Row],[Section]],1)="C", "C-Batch", "Techno")</f>
        <v>Techno</v>
      </c>
      <c r="H2164" t="s">
        <v>4760</v>
      </c>
      <c r="I2164">
        <v>240</v>
      </c>
      <c r="J2164">
        <v>96</v>
      </c>
      <c r="K2164">
        <v>44</v>
      </c>
      <c r="L2164">
        <v>48</v>
      </c>
      <c r="M2164">
        <v>48</v>
      </c>
      <c r="N2164">
        <v>40</v>
      </c>
      <c r="O2164">
        <f>SUM(Table1[[#This Row],[Maths A]:[Che]])</f>
        <v>180</v>
      </c>
    </row>
    <row r="2165" spans="1:15" x14ac:dyDescent="0.25">
      <c r="A2165" t="s">
        <v>2243</v>
      </c>
      <c r="B2165" t="s">
        <v>2244</v>
      </c>
      <c r="C2165" t="s">
        <v>4748</v>
      </c>
      <c r="D2165" t="s">
        <v>67</v>
      </c>
      <c r="E2165" t="s">
        <v>69</v>
      </c>
      <c r="F2165" t="str" cm="1">
        <f t="array" ref="F21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65" t="str">
        <f>IF(LEFT(Table1[[#This Row],[Section]],1)="C", "C-Batch", "Techno")</f>
        <v>Techno</v>
      </c>
      <c r="H2165" t="s">
        <v>4760</v>
      </c>
      <c r="I2165">
        <v>240</v>
      </c>
      <c r="J2165">
        <v>47</v>
      </c>
      <c r="K2165">
        <v>48</v>
      </c>
      <c r="L2165">
        <v>48</v>
      </c>
      <c r="M2165">
        <v>52</v>
      </c>
      <c r="N2165">
        <v>32</v>
      </c>
      <c r="O2165">
        <f>SUM(Table1[[#This Row],[Maths A]:[Che]])</f>
        <v>180</v>
      </c>
    </row>
    <row r="2166" spans="1:15" x14ac:dyDescent="0.25">
      <c r="A2166" t="s">
        <v>3871</v>
      </c>
      <c r="B2166" t="s">
        <v>3872</v>
      </c>
      <c r="C2166" t="s">
        <v>4748</v>
      </c>
      <c r="D2166" t="s">
        <v>15</v>
      </c>
      <c r="E2166" t="s">
        <v>94</v>
      </c>
      <c r="F2166" t="str" cm="1">
        <f t="array" ref="F21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66" t="str">
        <f>IF(LEFT(Table1[[#This Row],[Section]],1)="C", "C-Batch", "Techno")</f>
        <v>C-Batch</v>
      </c>
      <c r="H2166" t="s">
        <v>4760</v>
      </c>
      <c r="I2166">
        <v>240</v>
      </c>
      <c r="J2166">
        <v>62</v>
      </c>
      <c r="K2166">
        <v>44</v>
      </c>
      <c r="L2166">
        <v>44</v>
      </c>
      <c r="M2166">
        <v>44</v>
      </c>
      <c r="N2166">
        <v>40</v>
      </c>
      <c r="O2166">
        <f>SUM(Table1[[#This Row],[Maths A]:[Che]])</f>
        <v>172</v>
      </c>
    </row>
    <row r="2167" spans="1:15" x14ac:dyDescent="0.25">
      <c r="A2167" t="s">
        <v>3719</v>
      </c>
      <c r="B2167" t="s">
        <v>3720</v>
      </c>
      <c r="C2167" t="s">
        <v>4748</v>
      </c>
      <c r="D2167" t="s">
        <v>15</v>
      </c>
      <c r="E2167" t="s">
        <v>394</v>
      </c>
      <c r="F2167" t="str" cm="1">
        <f t="array" ref="F21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67" t="str">
        <f>IF(LEFT(Table1[[#This Row],[Section]],1)="C", "C-Batch", "Techno")</f>
        <v>Techno</v>
      </c>
      <c r="H2167" t="s">
        <v>4760</v>
      </c>
      <c r="I2167">
        <v>240</v>
      </c>
      <c r="J2167">
        <v>44</v>
      </c>
      <c r="K2167">
        <v>44</v>
      </c>
      <c r="L2167">
        <v>52</v>
      </c>
      <c r="M2167">
        <v>40</v>
      </c>
      <c r="N2167">
        <v>40</v>
      </c>
      <c r="O2167">
        <f>SUM(Table1[[#This Row],[Maths A]:[Che]])</f>
        <v>176</v>
      </c>
    </row>
    <row r="2168" spans="1:15" x14ac:dyDescent="0.25">
      <c r="A2168" t="s">
        <v>2417</v>
      </c>
      <c r="B2168" t="s">
        <v>2418</v>
      </c>
      <c r="C2168" t="s">
        <v>4748</v>
      </c>
      <c r="D2168" t="s">
        <v>15</v>
      </c>
      <c r="E2168" t="s">
        <v>282</v>
      </c>
      <c r="F2168" t="str" cm="1">
        <f t="array" ref="F21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68" t="str">
        <f>IF(LEFT(Table1[[#This Row],[Section]],1)="C", "C-Batch", "Techno")</f>
        <v>Techno</v>
      </c>
      <c r="H2168" t="s">
        <v>4760</v>
      </c>
      <c r="I2168">
        <v>240</v>
      </c>
      <c r="J2168">
        <v>85</v>
      </c>
      <c r="K2168">
        <v>48</v>
      </c>
      <c r="L2168">
        <v>48</v>
      </c>
      <c r="M2168">
        <v>48</v>
      </c>
      <c r="N2168">
        <v>40</v>
      </c>
      <c r="O2168">
        <f>SUM(Table1[[#This Row],[Maths A]:[Che]])</f>
        <v>184</v>
      </c>
    </row>
    <row r="2169" spans="1:15" x14ac:dyDescent="0.25">
      <c r="A2169" t="s">
        <v>4718</v>
      </c>
      <c r="B2169" t="s">
        <v>4719</v>
      </c>
      <c r="C2169" t="s">
        <v>4748</v>
      </c>
      <c r="D2169" t="s">
        <v>67</v>
      </c>
      <c r="E2169" t="s">
        <v>260</v>
      </c>
      <c r="F2169" t="str" cm="1">
        <f t="array" ref="F21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69" t="str">
        <f>IF(LEFT(Table1[[#This Row],[Section]],1)="C", "C-Batch", "Techno")</f>
        <v>C-Batch</v>
      </c>
      <c r="H2169" t="s">
        <v>4760</v>
      </c>
      <c r="I2169">
        <v>240</v>
      </c>
      <c r="J2169">
        <v>45</v>
      </c>
      <c r="K2169">
        <v>40</v>
      </c>
      <c r="L2169">
        <v>48</v>
      </c>
      <c r="M2169">
        <v>44</v>
      </c>
      <c r="N2169">
        <v>36</v>
      </c>
      <c r="O2169">
        <f>SUM(Table1[[#This Row],[Maths A]:[Che]])</f>
        <v>168</v>
      </c>
    </row>
    <row r="2170" spans="1:15" x14ac:dyDescent="0.25">
      <c r="A2170" t="s">
        <v>3741</v>
      </c>
      <c r="B2170" t="s">
        <v>3742</v>
      </c>
      <c r="C2170" t="s">
        <v>4748</v>
      </c>
      <c r="D2170" t="s">
        <v>15</v>
      </c>
      <c r="E2170" t="s">
        <v>122</v>
      </c>
      <c r="F2170" t="str" cm="1">
        <f t="array" ref="F21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70" t="str">
        <f>IF(LEFT(Table1[[#This Row],[Section]],1)="C", "C-Batch", "Techno")</f>
        <v>Techno</v>
      </c>
      <c r="H2170" t="s">
        <v>4760</v>
      </c>
      <c r="I2170">
        <v>240</v>
      </c>
      <c r="J2170">
        <v>14</v>
      </c>
      <c r="K2170">
        <v>56</v>
      </c>
      <c r="L2170">
        <v>52</v>
      </c>
      <c r="M2170">
        <v>48</v>
      </c>
      <c r="N2170">
        <v>40</v>
      </c>
      <c r="O2170">
        <f>SUM(Table1[[#This Row],[Maths A]:[Che]])</f>
        <v>196</v>
      </c>
    </row>
    <row r="2171" spans="1:15" x14ac:dyDescent="0.25">
      <c r="A2171" t="s">
        <v>4390</v>
      </c>
      <c r="B2171" t="s">
        <v>4391</v>
      </c>
      <c r="C2171" t="s">
        <v>4748</v>
      </c>
      <c r="D2171" t="s">
        <v>67</v>
      </c>
      <c r="E2171" t="s">
        <v>410</v>
      </c>
      <c r="F2171" t="str" cm="1">
        <f t="array" ref="F21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71" t="str">
        <f>IF(LEFT(Table1[[#This Row],[Section]],1)="C", "C-Batch", "Techno")</f>
        <v>Techno</v>
      </c>
      <c r="H2171" t="s">
        <v>4760</v>
      </c>
      <c r="I2171">
        <v>240</v>
      </c>
      <c r="J2171">
        <v>74</v>
      </c>
      <c r="K2171">
        <v>40</v>
      </c>
      <c r="L2171">
        <v>44</v>
      </c>
      <c r="M2171">
        <v>44</v>
      </c>
      <c r="N2171">
        <v>36</v>
      </c>
      <c r="O2171">
        <f>SUM(Table1[[#This Row],[Maths A]:[Che]])</f>
        <v>164</v>
      </c>
    </row>
    <row r="2172" spans="1:15" x14ac:dyDescent="0.25">
      <c r="A2172" t="s">
        <v>4713</v>
      </c>
      <c r="B2172" t="s">
        <v>4714</v>
      </c>
      <c r="C2172" t="s">
        <v>4748</v>
      </c>
      <c r="D2172" t="s">
        <v>15</v>
      </c>
      <c r="E2172" t="s">
        <v>138</v>
      </c>
      <c r="F2172" t="str" cm="1">
        <f t="array" ref="F21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72" t="str">
        <f>IF(LEFT(Table1[[#This Row],[Section]],1)="C", "C-Batch", "Techno")</f>
        <v>C-Batch</v>
      </c>
      <c r="H2172" t="s">
        <v>4760</v>
      </c>
      <c r="I2172">
        <v>240</v>
      </c>
      <c r="J2172">
        <v>74</v>
      </c>
      <c r="K2172">
        <v>44</v>
      </c>
      <c r="L2172">
        <v>48</v>
      </c>
      <c r="M2172">
        <v>48</v>
      </c>
      <c r="N2172">
        <v>40</v>
      </c>
      <c r="O2172">
        <f>SUM(Table1[[#This Row],[Maths A]:[Che]])</f>
        <v>180</v>
      </c>
    </row>
    <row r="2173" spans="1:15" x14ac:dyDescent="0.25">
      <c r="A2173" t="s">
        <v>2558</v>
      </c>
      <c r="B2173" t="s">
        <v>2421</v>
      </c>
      <c r="C2173" t="s">
        <v>4748</v>
      </c>
      <c r="D2173" t="s">
        <v>67</v>
      </c>
      <c r="E2173" t="s">
        <v>435</v>
      </c>
      <c r="F2173" t="str" cm="1">
        <f t="array" ref="F21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73" t="str">
        <f>IF(LEFT(Table1[[#This Row],[Section]],1)="C", "C-Batch", "Techno")</f>
        <v>Techno</v>
      </c>
      <c r="H2173" t="s">
        <v>4760</v>
      </c>
      <c r="I2173">
        <v>240</v>
      </c>
      <c r="J2173">
        <v>59</v>
      </c>
      <c r="K2173">
        <v>44</v>
      </c>
      <c r="L2173">
        <v>48</v>
      </c>
      <c r="M2173">
        <v>48</v>
      </c>
      <c r="N2173">
        <v>36</v>
      </c>
      <c r="O2173">
        <f>SUM(Table1[[#This Row],[Maths A]:[Che]])</f>
        <v>176</v>
      </c>
    </row>
    <row r="2174" spans="1:15" x14ac:dyDescent="0.25">
      <c r="A2174" t="s">
        <v>1132</v>
      </c>
      <c r="B2174" t="s">
        <v>4864</v>
      </c>
      <c r="C2174" t="s">
        <v>4748</v>
      </c>
      <c r="D2174" t="s">
        <v>67</v>
      </c>
      <c r="E2174" t="s">
        <v>85</v>
      </c>
      <c r="F2174" t="str" cm="1">
        <f t="array" ref="F21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74" t="str">
        <f>IF(LEFT(Table1[[#This Row],[Section]],1)="C", "C-Batch", "Techno")</f>
        <v>Techno</v>
      </c>
      <c r="H2174" t="s">
        <v>4760</v>
      </c>
      <c r="I2174">
        <v>240</v>
      </c>
      <c r="J2174">
        <v>7</v>
      </c>
      <c r="K2174">
        <v>56</v>
      </c>
      <c r="L2174">
        <v>60</v>
      </c>
      <c r="M2174">
        <v>60</v>
      </c>
      <c r="N2174">
        <v>52</v>
      </c>
      <c r="O2174">
        <f>SUM(Table1[[#This Row],[Maths A]:[Che]])</f>
        <v>228</v>
      </c>
    </row>
    <row r="2175" spans="1:15" x14ac:dyDescent="0.25">
      <c r="A2175" t="s">
        <v>569</v>
      </c>
      <c r="B2175" t="s">
        <v>570</v>
      </c>
      <c r="C2175" t="s">
        <v>4748</v>
      </c>
      <c r="D2175" t="s">
        <v>67</v>
      </c>
      <c r="E2175" t="s">
        <v>373</v>
      </c>
      <c r="F2175" t="str" cm="1">
        <f t="array" ref="F21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75" t="str">
        <f>IF(LEFT(Table1[[#This Row],[Section]],1)="C", "C-Batch", "Techno")</f>
        <v>Techno</v>
      </c>
      <c r="H2175" t="s">
        <v>4760</v>
      </c>
      <c r="I2175">
        <v>240</v>
      </c>
      <c r="J2175">
        <v>4</v>
      </c>
      <c r="K2175">
        <v>56</v>
      </c>
      <c r="L2175">
        <v>60</v>
      </c>
      <c r="M2175">
        <v>60</v>
      </c>
      <c r="N2175">
        <v>52</v>
      </c>
      <c r="O2175">
        <f>SUM(Table1[[#This Row],[Maths A]:[Che]])</f>
        <v>228</v>
      </c>
    </row>
    <row r="2176" spans="1:15" x14ac:dyDescent="0.25">
      <c r="A2176" t="s">
        <v>3010</v>
      </c>
      <c r="B2176" t="s">
        <v>3011</v>
      </c>
      <c r="C2176" t="s">
        <v>4748</v>
      </c>
      <c r="D2176" t="s">
        <v>67</v>
      </c>
      <c r="E2176" t="s">
        <v>26</v>
      </c>
      <c r="F2176" t="str" cm="1">
        <f t="array" ref="F21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76" t="str">
        <f>IF(LEFT(Table1[[#This Row],[Section]],1)="C", "C-Batch", "Techno")</f>
        <v>Techno</v>
      </c>
      <c r="H2176" t="s">
        <v>4760</v>
      </c>
      <c r="I2176">
        <v>240</v>
      </c>
      <c r="J2176">
        <v>80</v>
      </c>
      <c r="K2176">
        <v>48</v>
      </c>
      <c r="L2176">
        <v>48</v>
      </c>
      <c r="M2176">
        <v>44</v>
      </c>
      <c r="N2176">
        <v>32</v>
      </c>
      <c r="O2176">
        <f>SUM(Table1[[#This Row],[Maths A]:[Che]])</f>
        <v>172</v>
      </c>
    </row>
    <row r="2177" spans="1:15" x14ac:dyDescent="0.25">
      <c r="A2177" t="s">
        <v>3426</v>
      </c>
      <c r="B2177" t="s">
        <v>1314</v>
      </c>
      <c r="C2177" t="s">
        <v>4748</v>
      </c>
      <c r="D2177" t="s">
        <v>15</v>
      </c>
      <c r="E2177" t="s">
        <v>233</v>
      </c>
      <c r="F2177" t="str" cm="1">
        <f t="array" ref="F21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77" t="str">
        <f>IF(LEFT(Table1[[#This Row],[Section]],1)="C", "C-Batch", "Techno")</f>
        <v>C-Batch</v>
      </c>
      <c r="H2177" t="s">
        <v>4760</v>
      </c>
      <c r="I2177">
        <v>240</v>
      </c>
      <c r="J2177">
        <v>82</v>
      </c>
      <c r="K2177">
        <v>44</v>
      </c>
      <c r="L2177">
        <v>44</v>
      </c>
      <c r="M2177">
        <v>52</v>
      </c>
      <c r="N2177">
        <v>40</v>
      </c>
      <c r="O2177">
        <f>SUM(Table1[[#This Row],[Maths A]:[Che]])</f>
        <v>180</v>
      </c>
    </row>
    <row r="2178" spans="1:15" x14ac:dyDescent="0.25">
      <c r="A2178" t="s">
        <v>1372</v>
      </c>
      <c r="B2178" t="s">
        <v>1373</v>
      </c>
      <c r="C2178" t="s">
        <v>4748</v>
      </c>
      <c r="D2178" t="s">
        <v>15</v>
      </c>
      <c r="E2178" t="s">
        <v>373</v>
      </c>
      <c r="F2178" t="str" cm="1">
        <f t="array" ref="F21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78" t="str">
        <f>IF(LEFT(Table1[[#This Row],[Section]],1)="C", "C-Batch", "Techno")</f>
        <v>Techno</v>
      </c>
      <c r="H2178" t="s">
        <v>4760</v>
      </c>
      <c r="I2178">
        <v>240</v>
      </c>
      <c r="J2178">
        <v>29</v>
      </c>
      <c r="K2178">
        <v>52</v>
      </c>
      <c r="L2178">
        <v>48</v>
      </c>
      <c r="M2178">
        <v>56</v>
      </c>
      <c r="N2178">
        <v>44</v>
      </c>
      <c r="O2178">
        <f>SUM(Table1[[#This Row],[Maths A]:[Che]])</f>
        <v>200</v>
      </c>
    </row>
    <row r="2179" spans="1:15" x14ac:dyDescent="0.25">
      <c r="A2179" t="s">
        <v>1930</v>
      </c>
      <c r="B2179" t="s">
        <v>1931</v>
      </c>
      <c r="C2179" t="s">
        <v>4748</v>
      </c>
      <c r="D2179" t="s">
        <v>15</v>
      </c>
      <c r="E2179" t="s">
        <v>77</v>
      </c>
      <c r="F2179" t="str" cm="1">
        <f t="array" ref="F21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79" t="str">
        <f>IF(LEFT(Table1[[#This Row],[Section]],1)="C", "C-Batch", "Techno")</f>
        <v>Techno</v>
      </c>
      <c r="H2179" t="s">
        <v>4760</v>
      </c>
      <c r="I2179">
        <v>240</v>
      </c>
      <c r="J2179">
        <v>79</v>
      </c>
      <c r="K2179">
        <v>44</v>
      </c>
      <c r="L2179">
        <v>48</v>
      </c>
      <c r="M2179">
        <v>40</v>
      </c>
      <c r="N2179">
        <v>40</v>
      </c>
      <c r="O2179">
        <f>SUM(Table1[[#This Row],[Maths A]:[Che]])</f>
        <v>172</v>
      </c>
    </row>
    <row r="2180" spans="1:15" x14ac:dyDescent="0.25">
      <c r="A2180" t="s">
        <v>1025</v>
      </c>
      <c r="B2180" t="s">
        <v>4865</v>
      </c>
      <c r="C2180" t="s">
        <v>4748</v>
      </c>
      <c r="D2180" t="s">
        <v>15</v>
      </c>
      <c r="E2180" t="s">
        <v>77</v>
      </c>
      <c r="F2180" t="str" cm="1">
        <f t="array" ref="F21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80" t="str">
        <f>IF(LEFT(Table1[[#This Row],[Section]],1)="C", "C-Batch", "Techno")</f>
        <v>Techno</v>
      </c>
      <c r="H2180" t="s">
        <v>4760</v>
      </c>
      <c r="I2180">
        <v>240</v>
      </c>
      <c r="J2180">
        <v>70</v>
      </c>
      <c r="K2180">
        <v>48</v>
      </c>
      <c r="L2180">
        <v>52</v>
      </c>
      <c r="M2180">
        <v>48</v>
      </c>
      <c r="N2180">
        <v>40</v>
      </c>
      <c r="O2180">
        <f>SUM(Table1[[#This Row],[Maths A]:[Che]])</f>
        <v>188</v>
      </c>
    </row>
    <row r="2181" spans="1:15" x14ac:dyDescent="0.25">
      <c r="A2181" t="s">
        <v>2111</v>
      </c>
      <c r="B2181" t="s">
        <v>1026</v>
      </c>
      <c r="C2181" t="s">
        <v>4748</v>
      </c>
      <c r="D2181" t="s">
        <v>15</v>
      </c>
      <c r="E2181" t="s">
        <v>85</v>
      </c>
      <c r="F2181" t="str" cm="1">
        <f t="array" ref="F21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81" t="str">
        <f>IF(LEFT(Table1[[#This Row],[Section]],1)="C", "C-Batch", "Techno")</f>
        <v>Techno</v>
      </c>
      <c r="H2181" t="s">
        <v>4760</v>
      </c>
      <c r="I2181">
        <v>240</v>
      </c>
      <c r="J2181">
        <v>75</v>
      </c>
      <c r="K2181">
        <v>48</v>
      </c>
      <c r="L2181">
        <v>52</v>
      </c>
      <c r="M2181">
        <v>40</v>
      </c>
      <c r="N2181">
        <v>32</v>
      </c>
      <c r="O2181">
        <f>SUM(Table1[[#This Row],[Maths A]:[Che]])</f>
        <v>172</v>
      </c>
    </row>
    <row r="2182" spans="1:15" x14ac:dyDescent="0.25">
      <c r="A2182" t="s">
        <v>1301</v>
      </c>
      <c r="B2182" t="s">
        <v>1302</v>
      </c>
      <c r="C2182" t="s">
        <v>4748</v>
      </c>
      <c r="D2182" t="s">
        <v>67</v>
      </c>
      <c r="E2182" t="s">
        <v>219</v>
      </c>
      <c r="F2182" t="str" cm="1">
        <f t="array" ref="F21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82" t="str">
        <f>IF(LEFT(Table1[[#This Row],[Section]],1)="C", "C-Batch", "Techno")</f>
        <v>Techno</v>
      </c>
      <c r="H2182" t="s">
        <v>4760</v>
      </c>
      <c r="I2182">
        <v>240</v>
      </c>
      <c r="J2182">
        <v>36</v>
      </c>
      <c r="K2182">
        <v>40</v>
      </c>
      <c r="L2182">
        <v>44</v>
      </c>
      <c r="M2182">
        <v>44</v>
      </c>
      <c r="N2182">
        <v>40</v>
      </c>
      <c r="O2182">
        <f>SUM(Table1[[#This Row],[Maths A]:[Che]])</f>
        <v>168</v>
      </c>
    </row>
    <row r="2183" spans="1:15" x14ac:dyDescent="0.25">
      <c r="A2183" t="s">
        <v>1238</v>
      </c>
      <c r="B2183" t="s">
        <v>1239</v>
      </c>
      <c r="C2183" t="s">
        <v>4748</v>
      </c>
      <c r="D2183" t="s">
        <v>15</v>
      </c>
      <c r="E2183" t="s">
        <v>17</v>
      </c>
      <c r="F2183" t="str" cm="1">
        <f t="array" ref="F21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83" t="str">
        <f>IF(LEFT(Table1[[#This Row],[Section]],1)="C", "C-Batch", "Techno")</f>
        <v>C-Batch</v>
      </c>
      <c r="H2183" t="s">
        <v>4760</v>
      </c>
      <c r="I2183">
        <v>240</v>
      </c>
      <c r="J2183">
        <v>47</v>
      </c>
      <c r="K2183">
        <v>48</v>
      </c>
      <c r="L2183">
        <v>48</v>
      </c>
      <c r="M2183">
        <v>40</v>
      </c>
      <c r="N2183">
        <v>32</v>
      </c>
      <c r="O2183">
        <f>SUM(Table1[[#This Row],[Maths A]:[Che]])</f>
        <v>168</v>
      </c>
    </row>
    <row r="2184" spans="1:15" x14ac:dyDescent="0.25">
      <c r="A2184" t="s">
        <v>1266</v>
      </c>
      <c r="B2184" t="s">
        <v>1267</v>
      </c>
      <c r="C2184" t="s">
        <v>4748</v>
      </c>
      <c r="D2184" t="s">
        <v>67</v>
      </c>
      <c r="E2184" t="s">
        <v>282</v>
      </c>
      <c r="F2184" t="str" cm="1">
        <f t="array" ref="F21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84" t="str">
        <f>IF(LEFT(Table1[[#This Row],[Section]],1)="C", "C-Batch", "Techno")</f>
        <v>Techno</v>
      </c>
      <c r="H2184" t="s">
        <v>4760</v>
      </c>
      <c r="I2184">
        <v>240</v>
      </c>
      <c r="J2184">
        <v>4</v>
      </c>
      <c r="K2184">
        <v>56</v>
      </c>
      <c r="L2184">
        <v>56</v>
      </c>
      <c r="M2184">
        <v>56</v>
      </c>
      <c r="N2184">
        <v>56</v>
      </c>
      <c r="O2184">
        <f>SUM(Table1[[#This Row],[Maths A]:[Che]])</f>
        <v>224</v>
      </c>
    </row>
    <row r="2185" spans="1:15" x14ac:dyDescent="0.25">
      <c r="A2185" t="s">
        <v>4091</v>
      </c>
      <c r="B2185" t="s">
        <v>4092</v>
      </c>
      <c r="C2185" t="s">
        <v>4748</v>
      </c>
      <c r="D2185" t="s">
        <v>67</v>
      </c>
      <c r="E2185" t="s">
        <v>377</v>
      </c>
      <c r="F2185" t="str" cm="1">
        <f t="array" ref="F21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85" t="str">
        <f>IF(LEFT(Table1[[#This Row],[Section]],1)="C", "C-Batch", "Techno")</f>
        <v>C-Batch</v>
      </c>
      <c r="H2185" t="s">
        <v>4760</v>
      </c>
      <c r="I2185">
        <v>240</v>
      </c>
      <c r="J2185">
        <v>89</v>
      </c>
      <c r="K2185">
        <v>48</v>
      </c>
      <c r="L2185">
        <v>52</v>
      </c>
      <c r="M2185">
        <v>40</v>
      </c>
      <c r="N2185">
        <v>40</v>
      </c>
      <c r="O2185">
        <f>SUM(Table1[[#This Row],[Maths A]:[Che]])</f>
        <v>180</v>
      </c>
    </row>
    <row r="2186" spans="1:15" x14ac:dyDescent="0.25">
      <c r="A2186" t="s">
        <v>1040</v>
      </c>
      <c r="B2186" t="s">
        <v>1041</v>
      </c>
      <c r="C2186" t="s">
        <v>4748</v>
      </c>
      <c r="D2186" t="s">
        <v>15</v>
      </c>
      <c r="E2186" t="s">
        <v>115</v>
      </c>
      <c r="F2186" t="str" cm="1">
        <f t="array" ref="F21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86" t="str">
        <f>IF(LEFT(Table1[[#This Row],[Section]],1)="C", "C-Batch", "Techno")</f>
        <v>C-Batch</v>
      </c>
      <c r="H2186" t="s">
        <v>4760</v>
      </c>
      <c r="I2186">
        <v>240</v>
      </c>
      <c r="J2186">
        <v>61</v>
      </c>
      <c r="K2186">
        <v>44</v>
      </c>
      <c r="L2186">
        <v>48</v>
      </c>
      <c r="M2186">
        <v>52</v>
      </c>
      <c r="N2186">
        <v>36</v>
      </c>
      <c r="O2186">
        <f>SUM(Table1[[#This Row],[Maths A]:[Che]])</f>
        <v>180</v>
      </c>
    </row>
    <row r="2187" spans="1:15" x14ac:dyDescent="0.25">
      <c r="A2187" t="s">
        <v>1326</v>
      </c>
      <c r="B2187" t="s">
        <v>1327</v>
      </c>
      <c r="C2187" t="s">
        <v>4748</v>
      </c>
      <c r="D2187" t="s">
        <v>67</v>
      </c>
      <c r="E2187" t="s">
        <v>115</v>
      </c>
      <c r="F2187" t="str" cm="1">
        <f t="array" ref="F21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87" t="str">
        <f>IF(LEFT(Table1[[#This Row],[Section]],1)="C", "C-Batch", "Techno")</f>
        <v>C-Batch</v>
      </c>
      <c r="H2187" t="s">
        <v>4760</v>
      </c>
      <c r="I2187">
        <v>240</v>
      </c>
      <c r="J2187">
        <v>72</v>
      </c>
      <c r="K2187">
        <v>48</v>
      </c>
      <c r="L2187">
        <v>52</v>
      </c>
      <c r="M2187">
        <v>40</v>
      </c>
      <c r="N2187">
        <v>32</v>
      </c>
      <c r="O2187">
        <f>SUM(Table1[[#This Row],[Maths A]:[Che]])</f>
        <v>172</v>
      </c>
    </row>
    <row r="2188" spans="1:15" x14ac:dyDescent="0.25">
      <c r="A2188" t="s">
        <v>4333</v>
      </c>
      <c r="B2188" t="s">
        <v>2638</v>
      </c>
      <c r="C2188" t="s">
        <v>4748</v>
      </c>
      <c r="D2188" t="s">
        <v>67</v>
      </c>
      <c r="E2188" t="s">
        <v>373</v>
      </c>
      <c r="F2188" t="str" cm="1">
        <f t="array" ref="F21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88" t="str">
        <f>IF(LEFT(Table1[[#This Row],[Section]],1)="C", "C-Batch", "Techno")</f>
        <v>Techno</v>
      </c>
      <c r="H2188" t="s">
        <v>4760</v>
      </c>
      <c r="I2188">
        <v>240</v>
      </c>
      <c r="J2188">
        <v>8</v>
      </c>
      <c r="K2188">
        <v>60</v>
      </c>
      <c r="L2188">
        <v>60</v>
      </c>
      <c r="M2188">
        <v>60</v>
      </c>
      <c r="N2188">
        <v>60</v>
      </c>
      <c r="O2188">
        <f>SUM(Table1[[#This Row],[Maths A]:[Che]])</f>
        <v>240</v>
      </c>
    </row>
    <row r="2189" spans="1:15" x14ac:dyDescent="0.25">
      <c r="A2189" t="s">
        <v>2637</v>
      </c>
      <c r="B2189" t="s">
        <v>4863</v>
      </c>
      <c r="C2189" t="s">
        <v>4748</v>
      </c>
      <c r="D2189" t="s">
        <v>67</v>
      </c>
      <c r="E2189" t="s">
        <v>69</v>
      </c>
      <c r="F2189" t="str" cm="1">
        <f t="array" ref="F21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89" t="str">
        <f>IF(LEFT(Table1[[#This Row],[Section]],1)="C", "C-Batch", "Techno")</f>
        <v>Techno</v>
      </c>
      <c r="H2189" t="s">
        <v>4760</v>
      </c>
      <c r="I2189">
        <v>240</v>
      </c>
      <c r="J2189">
        <v>50</v>
      </c>
      <c r="K2189">
        <v>48</v>
      </c>
      <c r="L2189">
        <v>52</v>
      </c>
      <c r="M2189">
        <v>52</v>
      </c>
      <c r="N2189">
        <v>36</v>
      </c>
      <c r="O2189">
        <f>SUM(Table1[[#This Row],[Maths A]:[Che]])</f>
        <v>188</v>
      </c>
    </row>
    <row r="2190" spans="1:15" x14ac:dyDescent="0.25">
      <c r="A2190" t="s">
        <v>2727</v>
      </c>
      <c r="B2190" t="s">
        <v>2728</v>
      </c>
      <c r="C2190" t="s">
        <v>4748</v>
      </c>
      <c r="D2190" t="s">
        <v>15</v>
      </c>
      <c r="E2190" t="s">
        <v>52</v>
      </c>
      <c r="F2190" t="str" cm="1">
        <f t="array" ref="F21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90" t="str">
        <f>IF(LEFT(Table1[[#This Row],[Section]],1)="C", "C-Batch", "Techno")</f>
        <v>Techno</v>
      </c>
      <c r="H2190" t="s">
        <v>4760</v>
      </c>
      <c r="I2190">
        <v>240</v>
      </c>
      <c r="J2190">
        <v>56</v>
      </c>
      <c r="K2190">
        <v>40</v>
      </c>
      <c r="L2190">
        <v>52</v>
      </c>
      <c r="M2190">
        <v>44</v>
      </c>
      <c r="N2190">
        <v>36</v>
      </c>
      <c r="O2190">
        <f>SUM(Table1[[#This Row],[Maths A]:[Che]])</f>
        <v>172</v>
      </c>
    </row>
    <row r="2191" spans="1:15" x14ac:dyDescent="0.25">
      <c r="A2191" t="s">
        <v>911</v>
      </c>
      <c r="B2191" t="s">
        <v>912</v>
      </c>
      <c r="C2191" t="s">
        <v>4748</v>
      </c>
      <c r="D2191" t="s">
        <v>67</v>
      </c>
      <c r="E2191" t="s">
        <v>52</v>
      </c>
      <c r="F2191" t="str" cm="1">
        <f t="array" ref="F21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91" t="str">
        <f>IF(LEFT(Table1[[#This Row],[Section]],1)="C", "C-Batch", "Techno")</f>
        <v>Techno</v>
      </c>
      <c r="H2191" t="s">
        <v>4760</v>
      </c>
      <c r="I2191">
        <v>240</v>
      </c>
      <c r="J2191">
        <v>80</v>
      </c>
      <c r="K2191">
        <v>48</v>
      </c>
      <c r="L2191">
        <v>48</v>
      </c>
      <c r="M2191">
        <v>44</v>
      </c>
      <c r="N2191">
        <v>32</v>
      </c>
      <c r="O2191">
        <f>SUM(Table1[[#This Row],[Maths A]:[Che]])</f>
        <v>172</v>
      </c>
    </row>
    <row r="2192" spans="1:15" x14ac:dyDescent="0.25">
      <c r="A2192" t="s">
        <v>3754</v>
      </c>
      <c r="B2192" t="s">
        <v>3755</v>
      </c>
      <c r="C2192" t="s">
        <v>4748</v>
      </c>
      <c r="D2192" t="s">
        <v>15</v>
      </c>
      <c r="E2192" t="s">
        <v>260</v>
      </c>
      <c r="F2192" t="str" cm="1">
        <f t="array" ref="F21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92" t="str">
        <f>IF(LEFT(Table1[[#This Row],[Section]],1)="C", "C-Batch", "Techno")</f>
        <v>C-Batch</v>
      </c>
      <c r="H2192" t="s">
        <v>4760</v>
      </c>
      <c r="I2192">
        <v>240</v>
      </c>
      <c r="J2192">
        <v>86</v>
      </c>
      <c r="K2192">
        <v>44</v>
      </c>
      <c r="L2192">
        <v>48</v>
      </c>
      <c r="M2192">
        <v>44</v>
      </c>
      <c r="N2192">
        <v>32</v>
      </c>
      <c r="O2192">
        <f>SUM(Table1[[#This Row],[Maths A]:[Che]])</f>
        <v>168</v>
      </c>
    </row>
    <row r="2193" spans="1:15" x14ac:dyDescent="0.25">
      <c r="A2193" t="s">
        <v>1612</v>
      </c>
      <c r="B2193" t="s">
        <v>1613</v>
      </c>
      <c r="C2193" t="s">
        <v>4748</v>
      </c>
      <c r="D2193" t="s">
        <v>15</v>
      </c>
      <c r="E2193" t="s">
        <v>26</v>
      </c>
      <c r="F2193" t="str" cm="1">
        <f t="array" ref="F21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193" t="str">
        <f>IF(LEFT(Table1[[#This Row],[Section]],1)="C", "C-Batch", "Techno")</f>
        <v>Techno</v>
      </c>
      <c r="H2193" t="s">
        <v>4760</v>
      </c>
      <c r="I2193">
        <v>240</v>
      </c>
      <c r="J2193">
        <v>42</v>
      </c>
      <c r="K2193">
        <v>48</v>
      </c>
      <c r="L2193">
        <v>48</v>
      </c>
      <c r="M2193">
        <v>48</v>
      </c>
      <c r="N2193">
        <v>40</v>
      </c>
      <c r="O2193">
        <f>SUM(Table1[[#This Row],[Maths A]:[Che]])</f>
        <v>184</v>
      </c>
    </row>
    <row r="2194" spans="1:15" x14ac:dyDescent="0.25">
      <c r="A2194" t="s">
        <v>2035</v>
      </c>
      <c r="B2194" t="s">
        <v>2036</v>
      </c>
      <c r="C2194" t="s">
        <v>4748</v>
      </c>
      <c r="D2194" t="s">
        <v>15</v>
      </c>
      <c r="E2194" t="s">
        <v>34</v>
      </c>
      <c r="F2194" t="str" cm="1">
        <f t="array" ref="F21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94" t="str">
        <f>IF(LEFT(Table1[[#This Row],[Section]],1)="C", "C-Batch", "Techno")</f>
        <v>C-Batch</v>
      </c>
      <c r="H2194" t="s">
        <v>4760</v>
      </c>
      <c r="I2194">
        <v>240</v>
      </c>
      <c r="J2194">
        <v>46</v>
      </c>
      <c r="K2194">
        <v>48</v>
      </c>
      <c r="L2194">
        <v>44</v>
      </c>
      <c r="M2194">
        <v>44</v>
      </c>
      <c r="N2194">
        <v>36</v>
      </c>
      <c r="O2194">
        <f>SUM(Table1[[#This Row],[Maths A]:[Che]])</f>
        <v>172</v>
      </c>
    </row>
    <row r="2195" spans="1:15" x14ac:dyDescent="0.25">
      <c r="A2195" t="s">
        <v>1717</v>
      </c>
      <c r="B2195" t="s">
        <v>1718</v>
      </c>
      <c r="C2195" t="s">
        <v>4748</v>
      </c>
      <c r="D2195" t="s">
        <v>15</v>
      </c>
      <c r="E2195" t="s">
        <v>17</v>
      </c>
      <c r="F2195" t="str" cm="1">
        <f t="array" ref="F21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95" t="str">
        <f>IF(LEFT(Table1[[#This Row],[Section]],1)="C", "C-Batch", "Techno")</f>
        <v>C-Batch</v>
      </c>
      <c r="H2195" t="s">
        <v>4760</v>
      </c>
      <c r="I2195">
        <v>240</v>
      </c>
      <c r="J2195">
        <v>39</v>
      </c>
      <c r="K2195">
        <v>48</v>
      </c>
      <c r="L2195">
        <v>48</v>
      </c>
      <c r="M2195">
        <v>40</v>
      </c>
      <c r="N2195">
        <v>40</v>
      </c>
      <c r="O2195">
        <f>SUM(Table1[[#This Row],[Maths A]:[Che]])</f>
        <v>176</v>
      </c>
    </row>
    <row r="2196" spans="1:15" x14ac:dyDescent="0.25">
      <c r="A2196" t="s">
        <v>237</v>
      </c>
      <c r="B2196" t="s">
        <v>238</v>
      </c>
      <c r="C2196" t="s">
        <v>4748</v>
      </c>
      <c r="D2196" t="s">
        <v>67</v>
      </c>
      <c r="E2196" t="s">
        <v>167</v>
      </c>
      <c r="F2196" t="str" cm="1">
        <f t="array" ref="F21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196" t="str">
        <f>IF(LEFT(Table1[[#This Row],[Section]],1)="C", "C-Batch", "Techno")</f>
        <v>Techno</v>
      </c>
      <c r="H2196" t="s">
        <v>4760</v>
      </c>
      <c r="I2196">
        <v>240</v>
      </c>
      <c r="J2196">
        <v>61</v>
      </c>
      <c r="K2196">
        <v>44</v>
      </c>
      <c r="L2196">
        <v>44</v>
      </c>
      <c r="M2196">
        <v>52</v>
      </c>
      <c r="N2196">
        <v>36</v>
      </c>
      <c r="O2196">
        <f>SUM(Table1[[#This Row],[Maths A]:[Che]])</f>
        <v>176</v>
      </c>
    </row>
    <row r="2197" spans="1:15" x14ac:dyDescent="0.25">
      <c r="A2197" t="s">
        <v>2456</v>
      </c>
      <c r="B2197" t="s">
        <v>2457</v>
      </c>
      <c r="C2197" t="s">
        <v>4748</v>
      </c>
      <c r="D2197" t="s">
        <v>67</v>
      </c>
      <c r="E2197" t="s">
        <v>34</v>
      </c>
      <c r="F2197" t="str" cm="1">
        <f t="array" ref="F21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197" t="str">
        <f>IF(LEFT(Table1[[#This Row],[Section]],1)="C", "C-Batch", "Techno")</f>
        <v>C-Batch</v>
      </c>
      <c r="H2197" t="s">
        <v>4760</v>
      </c>
      <c r="I2197">
        <v>240</v>
      </c>
      <c r="J2197">
        <v>94</v>
      </c>
      <c r="K2197">
        <v>40</v>
      </c>
      <c r="L2197">
        <v>48</v>
      </c>
      <c r="M2197">
        <v>52</v>
      </c>
      <c r="N2197">
        <v>36</v>
      </c>
      <c r="O2197">
        <f>SUM(Table1[[#This Row],[Maths A]:[Che]])</f>
        <v>176</v>
      </c>
    </row>
    <row r="2198" spans="1:15" x14ac:dyDescent="0.25">
      <c r="A2198" t="s">
        <v>812</v>
      </c>
      <c r="B2198" t="s">
        <v>813</v>
      </c>
      <c r="C2198" t="s">
        <v>4748</v>
      </c>
      <c r="D2198" t="s">
        <v>15</v>
      </c>
      <c r="E2198" t="s">
        <v>85</v>
      </c>
      <c r="F2198" t="str" cm="1">
        <f t="array" ref="F21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198" t="str">
        <f>IF(LEFT(Table1[[#This Row],[Section]],1)="C", "C-Batch", "Techno")</f>
        <v>Techno</v>
      </c>
      <c r="H2198" t="s">
        <v>4760</v>
      </c>
      <c r="I2198">
        <v>240</v>
      </c>
      <c r="J2198">
        <v>34</v>
      </c>
      <c r="K2198">
        <v>44</v>
      </c>
      <c r="L2198">
        <v>48</v>
      </c>
      <c r="M2198">
        <v>52</v>
      </c>
      <c r="N2198">
        <v>36</v>
      </c>
      <c r="O2198">
        <f>SUM(Table1[[#This Row],[Maths A]:[Che]])</f>
        <v>180</v>
      </c>
    </row>
    <row r="2199" spans="1:15" x14ac:dyDescent="0.25">
      <c r="A2199" t="s">
        <v>2058</v>
      </c>
      <c r="B2199" t="s">
        <v>2059</v>
      </c>
      <c r="C2199" t="s">
        <v>4748</v>
      </c>
      <c r="D2199" t="s">
        <v>15</v>
      </c>
      <c r="E2199" t="s">
        <v>219</v>
      </c>
      <c r="F2199" t="str" cm="1">
        <f t="array" ref="F21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199" t="str">
        <f>IF(LEFT(Table1[[#This Row],[Section]],1)="C", "C-Batch", "Techno")</f>
        <v>Techno</v>
      </c>
      <c r="H2199" t="s">
        <v>4760</v>
      </c>
      <c r="I2199">
        <v>240</v>
      </c>
      <c r="J2199">
        <v>39</v>
      </c>
      <c r="K2199">
        <v>40</v>
      </c>
      <c r="L2199">
        <v>44</v>
      </c>
      <c r="M2199">
        <v>48</v>
      </c>
      <c r="N2199">
        <v>40</v>
      </c>
      <c r="O2199">
        <f>SUM(Table1[[#This Row],[Maths A]:[Che]])</f>
        <v>172</v>
      </c>
    </row>
    <row r="2200" spans="1:15" x14ac:dyDescent="0.25">
      <c r="A2200" t="s">
        <v>4144</v>
      </c>
      <c r="B2200" t="s">
        <v>4145</v>
      </c>
      <c r="C2200" t="s">
        <v>4748</v>
      </c>
      <c r="D2200" t="s">
        <v>15</v>
      </c>
      <c r="E2200" t="s">
        <v>115</v>
      </c>
      <c r="F2200" t="str" cm="1">
        <f t="array" ref="F22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00" t="str">
        <f>IF(LEFT(Table1[[#This Row],[Section]],1)="C", "C-Batch", "Techno")</f>
        <v>C-Batch</v>
      </c>
      <c r="H2200" t="s">
        <v>4760</v>
      </c>
      <c r="I2200">
        <v>240</v>
      </c>
      <c r="J2200">
        <v>9</v>
      </c>
      <c r="K2200">
        <v>56</v>
      </c>
      <c r="L2200">
        <v>60</v>
      </c>
      <c r="M2200">
        <v>56</v>
      </c>
      <c r="N2200">
        <v>56</v>
      </c>
      <c r="O2200">
        <f>SUM(Table1[[#This Row],[Maths A]:[Che]])</f>
        <v>228</v>
      </c>
    </row>
    <row r="2201" spans="1:15" x14ac:dyDescent="0.25">
      <c r="A2201" t="s">
        <v>3826</v>
      </c>
      <c r="B2201" t="s">
        <v>3827</v>
      </c>
      <c r="C2201" t="s">
        <v>4748</v>
      </c>
      <c r="D2201" t="s">
        <v>67</v>
      </c>
      <c r="E2201" t="s">
        <v>138</v>
      </c>
      <c r="F2201" t="str" cm="1">
        <f t="array" ref="F22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01" t="str">
        <f>IF(LEFT(Table1[[#This Row],[Section]],1)="C", "C-Batch", "Techno")</f>
        <v>C-Batch</v>
      </c>
      <c r="H2201" t="s">
        <v>4760</v>
      </c>
      <c r="I2201">
        <v>240</v>
      </c>
      <c r="J2201">
        <v>29</v>
      </c>
      <c r="K2201">
        <v>52</v>
      </c>
      <c r="L2201">
        <v>48</v>
      </c>
      <c r="M2201">
        <v>52</v>
      </c>
      <c r="N2201">
        <v>48</v>
      </c>
      <c r="O2201">
        <f>SUM(Table1[[#This Row],[Maths A]:[Che]])</f>
        <v>200</v>
      </c>
    </row>
    <row r="2202" spans="1:15" x14ac:dyDescent="0.25">
      <c r="A2202" t="s">
        <v>731</v>
      </c>
      <c r="B2202" t="s">
        <v>732</v>
      </c>
      <c r="C2202" t="s">
        <v>4748</v>
      </c>
      <c r="D2202" t="s">
        <v>15</v>
      </c>
      <c r="E2202" t="s">
        <v>17</v>
      </c>
      <c r="F2202" t="str" cm="1">
        <f t="array" ref="F22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02" t="str">
        <f>IF(LEFT(Table1[[#This Row],[Section]],1)="C", "C-Batch", "Techno")</f>
        <v>C-Batch</v>
      </c>
      <c r="H2202" t="s">
        <v>4760</v>
      </c>
      <c r="I2202">
        <v>240</v>
      </c>
      <c r="J2202">
        <v>51</v>
      </c>
      <c r="K2202">
        <v>44</v>
      </c>
      <c r="L2202">
        <v>44</v>
      </c>
      <c r="M2202">
        <v>52</v>
      </c>
      <c r="N2202">
        <v>40</v>
      </c>
      <c r="O2202">
        <f>SUM(Table1[[#This Row],[Maths A]:[Che]])</f>
        <v>180</v>
      </c>
    </row>
    <row r="2203" spans="1:15" x14ac:dyDescent="0.25">
      <c r="A2203" t="s">
        <v>3939</v>
      </c>
      <c r="B2203" t="s">
        <v>2383</v>
      </c>
      <c r="C2203" t="s">
        <v>4748</v>
      </c>
      <c r="D2203" t="s">
        <v>67</v>
      </c>
      <c r="E2203" t="s">
        <v>77</v>
      </c>
      <c r="F2203" t="str" cm="1">
        <f t="array" ref="F22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03" t="str">
        <f>IF(LEFT(Table1[[#This Row],[Section]],1)="C", "C-Batch", "Techno")</f>
        <v>Techno</v>
      </c>
      <c r="H2203" t="s">
        <v>4760</v>
      </c>
      <c r="I2203">
        <v>240</v>
      </c>
      <c r="J2203">
        <v>3</v>
      </c>
      <c r="K2203">
        <v>56</v>
      </c>
      <c r="L2203">
        <v>60</v>
      </c>
      <c r="M2203">
        <v>60</v>
      </c>
      <c r="N2203">
        <v>60</v>
      </c>
      <c r="O2203">
        <f>SUM(Table1[[#This Row],[Maths A]:[Che]])</f>
        <v>236</v>
      </c>
    </row>
    <row r="2204" spans="1:15" x14ac:dyDescent="0.25">
      <c r="A2204" t="s">
        <v>4117</v>
      </c>
      <c r="B2204" t="s">
        <v>4118</v>
      </c>
      <c r="C2204" t="s">
        <v>4748</v>
      </c>
      <c r="D2204" t="s">
        <v>15</v>
      </c>
      <c r="E2204" t="s">
        <v>410</v>
      </c>
      <c r="F2204" t="str" cm="1">
        <f t="array" ref="F22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04" t="str">
        <f>IF(LEFT(Table1[[#This Row],[Section]],1)="C", "C-Batch", "Techno")</f>
        <v>Techno</v>
      </c>
      <c r="H2204" t="s">
        <v>4760</v>
      </c>
      <c r="I2204">
        <v>240</v>
      </c>
      <c r="J2204">
        <v>38</v>
      </c>
      <c r="K2204">
        <v>40</v>
      </c>
      <c r="L2204">
        <v>48</v>
      </c>
      <c r="M2204">
        <v>44</v>
      </c>
      <c r="N2204">
        <v>40</v>
      </c>
      <c r="O2204">
        <f>SUM(Table1[[#This Row],[Maths A]:[Che]])</f>
        <v>172</v>
      </c>
    </row>
    <row r="2205" spans="1:15" x14ac:dyDescent="0.25">
      <c r="A2205" t="s">
        <v>31</v>
      </c>
      <c r="B2205" t="s">
        <v>32</v>
      </c>
      <c r="C2205" t="s">
        <v>4748</v>
      </c>
      <c r="D2205" t="s">
        <v>15</v>
      </c>
      <c r="E2205" t="s">
        <v>34</v>
      </c>
      <c r="F2205" t="str" cm="1">
        <f t="array" ref="F22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05" t="str">
        <f>IF(LEFT(Table1[[#This Row],[Section]],1)="C", "C-Batch", "Techno")</f>
        <v>C-Batch</v>
      </c>
      <c r="H2205" t="s">
        <v>4760</v>
      </c>
      <c r="I2205">
        <v>240</v>
      </c>
      <c r="J2205">
        <v>37</v>
      </c>
      <c r="K2205">
        <v>40</v>
      </c>
      <c r="L2205">
        <v>44</v>
      </c>
      <c r="M2205">
        <v>40</v>
      </c>
      <c r="N2205">
        <v>44</v>
      </c>
      <c r="O2205">
        <f>SUM(Table1[[#This Row],[Maths A]:[Che]])</f>
        <v>168</v>
      </c>
    </row>
    <row r="2206" spans="1:15" x14ac:dyDescent="0.25">
      <c r="A2206" t="s">
        <v>552</v>
      </c>
      <c r="B2206" t="s">
        <v>553</v>
      </c>
      <c r="C2206" t="s">
        <v>4748</v>
      </c>
      <c r="D2206" t="s">
        <v>67</v>
      </c>
      <c r="E2206" t="s">
        <v>410</v>
      </c>
      <c r="F2206" t="str" cm="1">
        <f t="array" ref="F22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06" t="str">
        <f>IF(LEFT(Table1[[#This Row],[Section]],1)="C", "C-Batch", "Techno")</f>
        <v>Techno</v>
      </c>
      <c r="H2206" t="s">
        <v>4760</v>
      </c>
      <c r="I2206">
        <v>240</v>
      </c>
      <c r="J2206">
        <v>90</v>
      </c>
      <c r="K2206">
        <v>40</v>
      </c>
      <c r="L2206">
        <v>52</v>
      </c>
      <c r="M2206">
        <v>44</v>
      </c>
      <c r="N2206">
        <v>40</v>
      </c>
      <c r="O2206">
        <f>SUM(Table1[[#This Row],[Maths A]:[Che]])</f>
        <v>176</v>
      </c>
    </row>
    <row r="2207" spans="1:15" x14ac:dyDescent="0.25">
      <c r="A2207" t="s">
        <v>1645</v>
      </c>
      <c r="B2207" t="s">
        <v>1646</v>
      </c>
      <c r="C2207" t="s">
        <v>4748</v>
      </c>
      <c r="D2207" t="s">
        <v>67</v>
      </c>
      <c r="E2207" t="s">
        <v>69</v>
      </c>
      <c r="F2207" t="str" cm="1">
        <f t="array" ref="F22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07" t="str">
        <f>IF(LEFT(Table1[[#This Row],[Section]],1)="C", "C-Batch", "Techno")</f>
        <v>Techno</v>
      </c>
      <c r="H2207" t="s">
        <v>4760</v>
      </c>
      <c r="I2207">
        <v>240</v>
      </c>
      <c r="J2207">
        <v>1</v>
      </c>
      <c r="K2207">
        <v>56</v>
      </c>
      <c r="L2207">
        <v>60</v>
      </c>
      <c r="M2207">
        <v>56</v>
      </c>
      <c r="N2207">
        <v>52</v>
      </c>
      <c r="O2207">
        <f>SUM(Table1[[#This Row],[Maths A]:[Che]])</f>
        <v>224</v>
      </c>
    </row>
    <row r="2208" spans="1:15" x14ac:dyDescent="0.25">
      <c r="A2208" t="s">
        <v>3921</v>
      </c>
      <c r="B2208" t="s">
        <v>3922</v>
      </c>
      <c r="C2208" t="s">
        <v>4748</v>
      </c>
      <c r="D2208" t="s">
        <v>15</v>
      </c>
      <c r="E2208" t="s">
        <v>115</v>
      </c>
      <c r="F2208" t="str" cm="1">
        <f t="array" ref="F22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08" t="str">
        <f>IF(LEFT(Table1[[#This Row],[Section]],1)="C", "C-Batch", "Techno")</f>
        <v>C-Batch</v>
      </c>
      <c r="H2208" t="s">
        <v>4760</v>
      </c>
      <c r="I2208">
        <v>240</v>
      </c>
      <c r="J2208">
        <v>99</v>
      </c>
      <c r="K2208">
        <v>40</v>
      </c>
      <c r="L2208">
        <v>48</v>
      </c>
      <c r="M2208">
        <v>48</v>
      </c>
      <c r="N2208">
        <v>40</v>
      </c>
      <c r="O2208">
        <f>SUM(Table1[[#This Row],[Maths A]:[Che]])</f>
        <v>176</v>
      </c>
    </row>
    <row r="2209" spans="1:15" x14ac:dyDescent="0.25">
      <c r="A2209" t="s">
        <v>4458</v>
      </c>
      <c r="B2209" t="s">
        <v>4862</v>
      </c>
      <c r="C2209" t="s">
        <v>4748</v>
      </c>
      <c r="D2209" t="s">
        <v>15</v>
      </c>
      <c r="E2209" t="s">
        <v>373</v>
      </c>
      <c r="F2209" t="str" cm="1">
        <f t="array" ref="F22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09" t="str">
        <f>IF(LEFT(Table1[[#This Row],[Section]],1)="C", "C-Batch", "Techno")</f>
        <v>Techno</v>
      </c>
      <c r="H2209" t="s">
        <v>4760</v>
      </c>
      <c r="I2209">
        <v>240</v>
      </c>
      <c r="J2209">
        <v>90</v>
      </c>
      <c r="K2209">
        <v>44</v>
      </c>
      <c r="L2209">
        <v>48</v>
      </c>
      <c r="M2209">
        <v>40</v>
      </c>
      <c r="N2209">
        <v>40</v>
      </c>
      <c r="O2209">
        <f>SUM(Table1[[#This Row],[Maths A]:[Che]])</f>
        <v>172</v>
      </c>
    </row>
    <row r="2210" spans="1:15" x14ac:dyDescent="0.25">
      <c r="A2210" t="s">
        <v>4592</v>
      </c>
      <c r="B2210" t="s">
        <v>4459</v>
      </c>
      <c r="C2210" t="s">
        <v>4748</v>
      </c>
      <c r="D2210" t="s">
        <v>15</v>
      </c>
      <c r="E2210" t="s">
        <v>219</v>
      </c>
      <c r="F2210" t="str" cm="1">
        <f t="array" ref="F22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10" t="str">
        <f>IF(LEFT(Table1[[#This Row],[Section]],1)="C", "C-Batch", "Techno")</f>
        <v>Techno</v>
      </c>
      <c r="H2210" t="s">
        <v>4760</v>
      </c>
      <c r="I2210">
        <v>240</v>
      </c>
      <c r="J2210">
        <v>50</v>
      </c>
      <c r="K2210">
        <v>48</v>
      </c>
      <c r="L2210">
        <v>44</v>
      </c>
      <c r="M2210">
        <v>44</v>
      </c>
      <c r="N2210">
        <v>40</v>
      </c>
      <c r="O2210">
        <f>SUM(Table1[[#This Row],[Maths A]:[Che]])</f>
        <v>176</v>
      </c>
    </row>
    <row r="2211" spans="1:15" x14ac:dyDescent="0.25">
      <c r="A2211" t="s">
        <v>3494</v>
      </c>
      <c r="B2211" t="s">
        <v>3495</v>
      </c>
      <c r="C2211" t="s">
        <v>4748</v>
      </c>
      <c r="D2211" t="s">
        <v>15</v>
      </c>
      <c r="E2211" t="s">
        <v>282</v>
      </c>
      <c r="F2211" t="str" cm="1">
        <f t="array" ref="F22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11" t="str">
        <f>IF(LEFT(Table1[[#This Row],[Section]],1)="C", "C-Batch", "Techno")</f>
        <v>Techno</v>
      </c>
      <c r="H2211" t="s">
        <v>4760</v>
      </c>
      <c r="I2211">
        <v>240</v>
      </c>
      <c r="J2211">
        <v>13</v>
      </c>
      <c r="K2211">
        <v>52</v>
      </c>
      <c r="L2211">
        <v>52</v>
      </c>
      <c r="M2211">
        <v>56</v>
      </c>
      <c r="N2211">
        <v>44</v>
      </c>
      <c r="O2211">
        <f>SUM(Table1[[#This Row],[Maths A]:[Che]])</f>
        <v>204</v>
      </c>
    </row>
    <row r="2212" spans="1:15" x14ac:dyDescent="0.25">
      <c r="A2212" t="s">
        <v>278</v>
      </c>
      <c r="B2212" t="s">
        <v>279</v>
      </c>
      <c r="C2212" t="s">
        <v>4748</v>
      </c>
      <c r="D2212" t="s">
        <v>67</v>
      </c>
      <c r="E2212" t="s">
        <v>282</v>
      </c>
      <c r="F2212" t="str" cm="1">
        <f t="array" ref="F22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12" t="str">
        <f>IF(LEFT(Table1[[#This Row],[Section]],1)="C", "C-Batch", "Techno")</f>
        <v>Techno</v>
      </c>
      <c r="H2212" t="s">
        <v>4760</v>
      </c>
      <c r="I2212">
        <v>240</v>
      </c>
      <c r="J2212">
        <v>44</v>
      </c>
      <c r="K2212">
        <v>40</v>
      </c>
      <c r="L2212">
        <v>44</v>
      </c>
      <c r="M2212">
        <v>52</v>
      </c>
      <c r="N2212">
        <v>32</v>
      </c>
      <c r="O2212">
        <f>SUM(Table1[[#This Row],[Maths A]:[Che]])</f>
        <v>168</v>
      </c>
    </row>
    <row r="2213" spans="1:15" x14ac:dyDescent="0.25">
      <c r="A2213" t="s">
        <v>2026</v>
      </c>
      <c r="B2213" t="s">
        <v>2027</v>
      </c>
      <c r="C2213" t="s">
        <v>4748</v>
      </c>
      <c r="D2213" t="s">
        <v>15</v>
      </c>
      <c r="E2213" t="s">
        <v>410</v>
      </c>
      <c r="F2213" t="str" cm="1">
        <f t="array" ref="F22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13" t="str">
        <f>IF(LEFT(Table1[[#This Row],[Section]],1)="C", "C-Batch", "Techno")</f>
        <v>Techno</v>
      </c>
      <c r="H2213" t="s">
        <v>4760</v>
      </c>
      <c r="I2213">
        <v>240</v>
      </c>
      <c r="J2213">
        <v>26</v>
      </c>
      <c r="K2213">
        <v>48</v>
      </c>
      <c r="L2213">
        <v>48</v>
      </c>
      <c r="M2213">
        <v>56</v>
      </c>
      <c r="N2213">
        <v>40</v>
      </c>
      <c r="O2213">
        <f>SUM(Table1[[#This Row],[Maths A]:[Che]])</f>
        <v>192</v>
      </c>
    </row>
    <row r="2214" spans="1:15" x14ac:dyDescent="0.25">
      <c r="A2214" t="s">
        <v>3440</v>
      </c>
      <c r="B2214" t="s">
        <v>3441</v>
      </c>
      <c r="C2214" t="s">
        <v>4748</v>
      </c>
      <c r="D2214" t="s">
        <v>67</v>
      </c>
      <c r="E2214" t="s">
        <v>233</v>
      </c>
      <c r="F2214" t="str" cm="1">
        <f t="array" ref="F22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14" t="str">
        <f>IF(LEFT(Table1[[#This Row],[Section]],1)="C", "C-Batch", "Techno")</f>
        <v>C-Batch</v>
      </c>
      <c r="H2214" t="s">
        <v>4760</v>
      </c>
      <c r="I2214">
        <v>240</v>
      </c>
      <c r="J2214">
        <v>20</v>
      </c>
      <c r="K2214">
        <v>48</v>
      </c>
      <c r="L2214">
        <v>48</v>
      </c>
      <c r="M2214">
        <v>48</v>
      </c>
      <c r="N2214">
        <v>44</v>
      </c>
      <c r="O2214">
        <f>SUM(Table1[[#This Row],[Maths A]:[Che]])</f>
        <v>188</v>
      </c>
    </row>
    <row r="2215" spans="1:15" x14ac:dyDescent="0.25">
      <c r="A2215" t="s">
        <v>2365</v>
      </c>
      <c r="B2215" t="s">
        <v>2366</v>
      </c>
      <c r="C2215" t="s">
        <v>4748</v>
      </c>
      <c r="D2215" t="s">
        <v>67</v>
      </c>
      <c r="E2215" t="s">
        <v>233</v>
      </c>
      <c r="F2215" t="str" cm="1">
        <f t="array" ref="F22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15" t="str">
        <f>IF(LEFT(Table1[[#This Row],[Section]],1)="C", "C-Batch", "Techno")</f>
        <v>C-Batch</v>
      </c>
      <c r="H2215" t="s">
        <v>4760</v>
      </c>
      <c r="I2215">
        <v>240</v>
      </c>
      <c r="J2215">
        <v>87</v>
      </c>
      <c r="K2215">
        <v>44</v>
      </c>
      <c r="L2215">
        <v>48</v>
      </c>
      <c r="M2215">
        <v>52</v>
      </c>
      <c r="N2215">
        <v>32</v>
      </c>
      <c r="O2215">
        <f>SUM(Table1[[#This Row],[Maths A]:[Che]])</f>
        <v>176</v>
      </c>
    </row>
    <row r="2216" spans="1:15" x14ac:dyDescent="0.25">
      <c r="A2216" t="s">
        <v>1116</v>
      </c>
      <c r="B2216" t="s">
        <v>1117</v>
      </c>
      <c r="C2216" t="s">
        <v>4748</v>
      </c>
      <c r="D2216" t="s">
        <v>15</v>
      </c>
      <c r="E2216" t="s">
        <v>282</v>
      </c>
      <c r="F2216" t="str" cm="1">
        <f t="array" ref="F22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16" t="str">
        <f>IF(LEFT(Table1[[#This Row],[Section]],1)="C", "C-Batch", "Techno")</f>
        <v>Techno</v>
      </c>
      <c r="H2216" t="s">
        <v>4760</v>
      </c>
      <c r="I2216">
        <v>240</v>
      </c>
      <c r="J2216">
        <v>74</v>
      </c>
      <c r="K2216">
        <v>40</v>
      </c>
      <c r="L2216">
        <v>44</v>
      </c>
      <c r="M2216">
        <v>44</v>
      </c>
      <c r="N2216">
        <v>40</v>
      </c>
      <c r="O2216">
        <f>SUM(Table1[[#This Row],[Maths A]:[Che]])</f>
        <v>168</v>
      </c>
    </row>
    <row r="2217" spans="1:15" x14ac:dyDescent="0.25">
      <c r="A2217" t="s">
        <v>2524</v>
      </c>
      <c r="B2217" t="s">
        <v>2525</v>
      </c>
      <c r="C2217" t="s">
        <v>4748</v>
      </c>
      <c r="D2217" t="s">
        <v>67</v>
      </c>
      <c r="E2217" t="s">
        <v>122</v>
      </c>
      <c r="F2217" t="str" cm="1">
        <f t="array" ref="F22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17" t="str">
        <f>IF(LEFT(Table1[[#This Row],[Section]],1)="C", "C-Batch", "Techno")</f>
        <v>Techno</v>
      </c>
      <c r="H2217" t="s">
        <v>4760</v>
      </c>
      <c r="I2217">
        <v>240</v>
      </c>
      <c r="J2217">
        <v>27</v>
      </c>
      <c r="K2217">
        <v>48</v>
      </c>
      <c r="L2217">
        <v>48</v>
      </c>
      <c r="M2217">
        <v>52</v>
      </c>
      <c r="N2217">
        <v>48</v>
      </c>
      <c r="O2217">
        <f>SUM(Table1[[#This Row],[Maths A]:[Che]])</f>
        <v>196</v>
      </c>
    </row>
    <row r="2218" spans="1:15" x14ac:dyDescent="0.25">
      <c r="A2218" t="s">
        <v>265</v>
      </c>
      <c r="B2218" t="s">
        <v>266</v>
      </c>
      <c r="C2218" t="s">
        <v>4748</v>
      </c>
      <c r="D2218" t="s">
        <v>15</v>
      </c>
      <c r="E2218" t="s">
        <v>34</v>
      </c>
      <c r="F2218" t="str" cm="1">
        <f t="array" ref="F22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18" t="str">
        <f>IF(LEFT(Table1[[#This Row],[Section]],1)="C", "C-Batch", "Techno")</f>
        <v>C-Batch</v>
      </c>
      <c r="H2218" t="s">
        <v>4760</v>
      </c>
      <c r="I2218">
        <v>240</v>
      </c>
      <c r="J2218">
        <v>95</v>
      </c>
      <c r="K2218">
        <v>40</v>
      </c>
      <c r="L2218">
        <v>48</v>
      </c>
      <c r="M2218">
        <v>44</v>
      </c>
      <c r="N2218">
        <v>36</v>
      </c>
      <c r="O2218">
        <f>SUM(Table1[[#This Row],[Maths A]:[Che]])</f>
        <v>168</v>
      </c>
    </row>
    <row r="2219" spans="1:15" x14ac:dyDescent="0.25">
      <c r="A2219" t="s">
        <v>4678</v>
      </c>
      <c r="B2219" t="s">
        <v>4679</v>
      </c>
      <c r="C2219" t="s">
        <v>4748</v>
      </c>
      <c r="D2219" t="s">
        <v>67</v>
      </c>
      <c r="E2219" t="s">
        <v>435</v>
      </c>
      <c r="F2219" t="str" cm="1">
        <f t="array" ref="F22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19" t="str">
        <f>IF(LEFT(Table1[[#This Row],[Section]],1)="C", "C-Batch", "Techno")</f>
        <v>Techno</v>
      </c>
      <c r="H2219" t="s">
        <v>4760</v>
      </c>
      <c r="I2219">
        <v>240</v>
      </c>
      <c r="J2219">
        <v>10</v>
      </c>
      <c r="K2219">
        <v>60</v>
      </c>
      <c r="L2219">
        <v>56</v>
      </c>
      <c r="M2219">
        <v>60</v>
      </c>
      <c r="N2219">
        <v>56</v>
      </c>
      <c r="O2219">
        <f>SUM(Table1[[#This Row],[Maths A]:[Che]])</f>
        <v>232</v>
      </c>
    </row>
    <row r="2220" spans="1:15" x14ac:dyDescent="0.25">
      <c r="A2220" t="s">
        <v>1050</v>
      </c>
      <c r="B2220" t="s">
        <v>1051</v>
      </c>
      <c r="C2220" t="s">
        <v>4748</v>
      </c>
      <c r="D2220" t="s">
        <v>15</v>
      </c>
      <c r="E2220" t="s">
        <v>115</v>
      </c>
      <c r="F2220" t="str" cm="1">
        <f t="array" ref="F22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20" t="str">
        <f>IF(LEFT(Table1[[#This Row],[Section]],1)="C", "C-Batch", "Techno")</f>
        <v>C-Batch</v>
      </c>
      <c r="H2220" t="s">
        <v>4760</v>
      </c>
      <c r="I2220">
        <v>240</v>
      </c>
      <c r="J2220">
        <v>87</v>
      </c>
      <c r="K2220">
        <v>48</v>
      </c>
      <c r="L2220">
        <v>52</v>
      </c>
      <c r="M2220">
        <v>48</v>
      </c>
      <c r="N2220">
        <v>40</v>
      </c>
      <c r="O2220">
        <f>SUM(Table1[[#This Row],[Maths A]:[Che]])</f>
        <v>188</v>
      </c>
    </row>
    <row r="2221" spans="1:15" x14ac:dyDescent="0.25">
      <c r="A2221" t="s">
        <v>2128</v>
      </c>
      <c r="B2221" t="s">
        <v>2129</v>
      </c>
      <c r="C2221" t="s">
        <v>4748</v>
      </c>
      <c r="D2221" t="s">
        <v>67</v>
      </c>
      <c r="E2221" t="s">
        <v>282</v>
      </c>
      <c r="F2221" t="str" cm="1">
        <f t="array" ref="F22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21" t="str">
        <f>IF(LEFT(Table1[[#This Row],[Section]],1)="C", "C-Batch", "Techno")</f>
        <v>Techno</v>
      </c>
      <c r="H2221" t="s">
        <v>4760</v>
      </c>
      <c r="I2221">
        <v>240</v>
      </c>
      <c r="J2221">
        <v>13</v>
      </c>
      <c r="K2221">
        <v>56</v>
      </c>
      <c r="L2221">
        <v>52</v>
      </c>
      <c r="M2221">
        <v>56</v>
      </c>
      <c r="N2221">
        <v>48</v>
      </c>
      <c r="O2221">
        <f>SUM(Table1[[#This Row],[Maths A]:[Che]])</f>
        <v>212</v>
      </c>
    </row>
    <row r="2222" spans="1:15" x14ac:dyDescent="0.25">
      <c r="A2222" t="s">
        <v>1749</v>
      </c>
      <c r="B2222" t="s">
        <v>1750</v>
      </c>
      <c r="C2222" t="s">
        <v>4748</v>
      </c>
      <c r="D2222" t="s">
        <v>67</v>
      </c>
      <c r="E2222" t="s">
        <v>233</v>
      </c>
      <c r="F2222" t="str" cm="1">
        <f t="array" ref="F22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22" t="str">
        <f>IF(LEFT(Table1[[#This Row],[Section]],1)="C", "C-Batch", "Techno")</f>
        <v>C-Batch</v>
      </c>
      <c r="H2222" t="s">
        <v>4760</v>
      </c>
      <c r="I2222">
        <v>240</v>
      </c>
      <c r="J2222">
        <v>13</v>
      </c>
      <c r="K2222">
        <v>48</v>
      </c>
      <c r="L2222">
        <v>52</v>
      </c>
      <c r="M2222">
        <v>52</v>
      </c>
      <c r="N2222">
        <v>44</v>
      </c>
      <c r="O2222">
        <f>SUM(Table1[[#This Row],[Maths A]:[Che]])</f>
        <v>196</v>
      </c>
    </row>
    <row r="2223" spans="1:15" x14ac:dyDescent="0.25">
      <c r="A2223" t="s">
        <v>4309</v>
      </c>
      <c r="B2223" t="s">
        <v>4310</v>
      </c>
      <c r="C2223" t="s">
        <v>4748</v>
      </c>
      <c r="D2223" t="s">
        <v>67</v>
      </c>
      <c r="E2223" t="s">
        <v>52</v>
      </c>
      <c r="F2223" t="str" cm="1">
        <f t="array" ref="F22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23" t="str">
        <f>IF(LEFT(Table1[[#This Row],[Section]],1)="C", "C-Batch", "Techno")</f>
        <v>Techno</v>
      </c>
      <c r="H2223" t="s">
        <v>4760</v>
      </c>
      <c r="I2223">
        <v>240</v>
      </c>
      <c r="J2223">
        <v>76</v>
      </c>
      <c r="K2223">
        <v>40</v>
      </c>
      <c r="L2223">
        <v>44</v>
      </c>
      <c r="M2223">
        <v>48</v>
      </c>
      <c r="N2223">
        <v>40</v>
      </c>
      <c r="O2223">
        <f>SUM(Table1[[#This Row],[Maths A]:[Che]])</f>
        <v>172</v>
      </c>
    </row>
    <row r="2224" spans="1:15" x14ac:dyDescent="0.25">
      <c r="A2224" t="s">
        <v>651</v>
      </c>
      <c r="B2224" t="s">
        <v>652</v>
      </c>
      <c r="C2224" t="s">
        <v>4748</v>
      </c>
      <c r="D2224" t="s">
        <v>67</v>
      </c>
      <c r="E2224" t="s">
        <v>94</v>
      </c>
      <c r="F2224" t="str" cm="1">
        <f t="array" ref="F22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24" t="str">
        <f>IF(LEFT(Table1[[#This Row],[Section]],1)="C", "C-Batch", "Techno")</f>
        <v>C-Batch</v>
      </c>
      <c r="H2224" t="s">
        <v>4760</v>
      </c>
      <c r="I2224">
        <v>240</v>
      </c>
      <c r="J2224">
        <v>10</v>
      </c>
      <c r="K2224">
        <v>56</v>
      </c>
      <c r="L2224">
        <v>56</v>
      </c>
      <c r="M2224">
        <v>60</v>
      </c>
      <c r="N2224">
        <v>56</v>
      </c>
      <c r="O2224">
        <f>SUM(Table1[[#This Row],[Maths A]:[Che]])</f>
        <v>228</v>
      </c>
    </row>
    <row r="2225" spans="1:15" x14ac:dyDescent="0.25">
      <c r="A2225" t="s">
        <v>3384</v>
      </c>
      <c r="B2225" t="s">
        <v>3385</v>
      </c>
      <c r="C2225" t="s">
        <v>4748</v>
      </c>
      <c r="D2225" t="s">
        <v>15</v>
      </c>
      <c r="E2225" t="s">
        <v>85</v>
      </c>
      <c r="F2225" t="str" cm="1">
        <f t="array" ref="F22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25" t="str">
        <f>IF(LEFT(Table1[[#This Row],[Section]],1)="C", "C-Batch", "Techno")</f>
        <v>Techno</v>
      </c>
      <c r="H2225" t="s">
        <v>4760</v>
      </c>
      <c r="I2225">
        <v>240</v>
      </c>
      <c r="J2225">
        <v>29</v>
      </c>
      <c r="K2225">
        <v>56</v>
      </c>
      <c r="L2225">
        <v>52</v>
      </c>
      <c r="M2225">
        <v>56</v>
      </c>
      <c r="N2225">
        <v>48</v>
      </c>
      <c r="O2225">
        <f>SUM(Table1[[#This Row],[Maths A]:[Che]])</f>
        <v>212</v>
      </c>
    </row>
    <row r="2226" spans="1:15" x14ac:dyDescent="0.25">
      <c r="A2226" t="s">
        <v>3006</v>
      </c>
      <c r="B2226" t="s">
        <v>3007</v>
      </c>
      <c r="C2226" t="s">
        <v>4748</v>
      </c>
      <c r="D2226" t="s">
        <v>15</v>
      </c>
      <c r="E2226" t="s">
        <v>34</v>
      </c>
      <c r="F2226" t="str" cm="1">
        <f t="array" ref="F22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26" t="str">
        <f>IF(LEFT(Table1[[#This Row],[Section]],1)="C", "C-Batch", "Techno")</f>
        <v>C-Batch</v>
      </c>
      <c r="H2226" t="s">
        <v>4760</v>
      </c>
      <c r="I2226">
        <v>240</v>
      </c>
      <c r="J2226">
        <v>49</v>
      </c>
      <c r="K2226">
        <v>40</v>
      </c>
      <c r="L2226">
        <v>52</v>
      </c>
      <c r="M2226">
        <v>48</v>
      </c>
      <c r="N2226">
        <v>32</v>
      </c>
      <c r="O2226">
        <f>SUM(Table1[[#This Row],[Maths A]:[Che]])</f>
        <v>172</v>
      </c>
    </row>
    <row r="2227" spans="1:15" x14ac:dyDescent="0.25">
      <c r="A2227" t="s">
        <v>4225</v>
      </c>
      <c r="B2227" t="s">
        <v>2132</v>
      </c>
      <c r="C2227" t="s">
        <v>4748</v>
      </c>
      <c r="D2227" t="s">
        <v>67</v>
      </c>
      <c r="E2227" t="s">
        <v>233</v>
      </c>
      <c r="F2227" t="str" cm="1">
        <f t="array" ref="F22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27" t="str">
        <f>IF(LEFT(Table1[[#This Row],[Section]],1)="C", "C-Batch", "Techno")</f>
        <v>C-Batch</v>
      </c>
      <c r="H2227" t="s">
        <v>4760</v>
      </c>
      <c r="I2227">
        <v>240</v>
      </c>
      <c r="J2227">
        <v>96</v>
      </c>
      <c r="K2227">
        <v>44</v>
      </c>
      <c r="L2227">
        <v>48</v>
      </c>
      <c r="M2227">
        <v>40</v>
      </c>
      <c r="N2227">
        <v>40</v>
      </c>
      <c r="O2227">
        <f>SUM(Table1[[#This Row],[Maths A]:[Che]])</f>
        <v>172</v>
      </c>
    </row>
    <row r="2228" spans="1:15" x14ac:dyDescent="0.25">
      <c r="A2228" t="s">
        <v>831</v>
      </c>
      <c r="B2228" t="s">
        <v>655</v>
      </c>
      <c r="C2228" t="s">
        <v>4748</v>
      </c>
      <c r="D2228" t="s">
        <v>15</v>
      </c>
      <c r="E2228" t="s">
        <v>138</v>
      </c>
      <c r="F2228" t="str" cm="1">
        <f t="array" ref="F22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28" t="str">
        <f>IF(LEFT(Table1[[#This Row],[Section]],1)="C", "C-Batch", "Techno")</f>
        <v>C-Batch</v>
      </c>
      <c r="H2228" t="s">
        <v>4760</v>
      </c>
      <c r="I2228">
        <v>240</v>
      </c>
      <c r="J2228">
        <v>19</v>
      </c>
      <c r="K2228">
        <v>52</v>
      </c>
      <c r="L2228">
        <v>48</v>
      </c>
      <c r="M2228">
        <v>56</v>
      </c>
      <c r="N2228">
        <v>44</v>
      </c>
      <c r="O2228">
        <f>SUM(Table1[[#This Row],[Maths A]:[Che]])</f>
        <v>200</v>
      </c>
    </row>
    <row r="2229" spans="1:15" x14ac:dyDescent="0.25">
      <c r="A2229" t="s">
        <v>2204</v>
      </c>
      <c r="B2229" t="s">
        <v>2205</v>
      </c>
      <c r="C2229" t="s">
        <v>4748</v>
      </c>
      <c r="D2229" t="s">
        <v>15</v>
      </c>
      <c r="E2229" t="s">
        <v>435</v>
      </c>
      <c r="F2229" t="str" cm="1">
        <f t="array" ref="F22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29" t="str">
        <f>IF(LEFT(Table1[[#This Row],[Section]],1)="C", "C-Batch", "Techno")</f>
        <v>Techno</v>
      </c>
      <c r="H2229" t="s">
        <v>4760</v>
      </c>
      <c r="I2229">
        <v>240</v>
      </c>
      <c r="J2229">
        <v>51</v>
      </c>
      <c r="K2229">
        <v>44</v>
      </c>
      <c r="L2229">
        <v>44</v>
      </c>
      <c r="M2229">
        <v>52</v>
      </c>
      <c r="N2229">
        <v>40</v>
      </c>
      <c r="O2229">
        <f>SUM(Table1[[#This Row],[Maths A]:[Che]])</f>
        <v>180</v>
      </c>
    </row>
    <row r="2230" spans="1:15" x14ac:dyDescent="0.25">
      <c r="A2230" t="s">
        <v>2664</v>
      </c>
      <c r="B2230" t="s">
        <v>2665</v>
      </c>
      <c r="C2230" t="s">
        <v>4748</v>
      </c>
      <c r="D2230" t="s">
        <v>67</v>
      </c>
      <c r="E2230" t="s">
        <v>26</v>
      </c>
      <c r="F2230" t="str" cm="1">
        <f t="array" ref="F22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30" t="str">
        <f>IF(LEFT(Table1[[#This Row],[Section]],1)="C", "C-Batch", "Techno")</f>
        <v>Techno</v>
      </c>
      <c r="H2230" t="s">
        <v>4760</v>
      </c>
      <c r="I2230">
        <v>240</v>
      </c>
      <c r="J2230">
        <v>19</v>
      </c>
      <c r="K2230">
        <v>56</v>
      </c>
      <c r="L2230">
        <v>56</v>
      </c>
      <c r="M2230">
        <v>56</v>
      </c>
      <c r="N2230">
        <v>44</v>
      </c>
      <c r="O2230">
        <f>SUM(Table1[[#This Row],[Maths A]:[Che]])</f>
        <v>212</v>
      </c>
    </row>
    <row r="2231" spans="1:15" x14ac:dyDescent="0.25">
      <c r="A2231" t="s">
        <v>185</v>
      </c>
      <c r="B2231" t="s">
        <v>186</v>
      </c>
      <c r="C2231" t="s">
        <v>4748</v>
      </c>
      <c r="D2231" t="s">
        <v>67</v>
      </c>
      <c r="E2231" t="s">
        <v>122</v>
      </c>
      <c r="F2231" t="str" cm="1">
        <f t="array" ref="F22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31" t="str">
        <f>IF(LEFT(Table1[[#This Row],[Section]],1)="C", "C-Batch", "Techno")</f>
        <v>Techno</v>
      </c>
      <c r="H2231" t="s">
        <v>4760</v>
      </c>
      <c r="I2231">
        <v>240</v>
      </c>
      <c r="J2231">
        <v>29</v>
      </c>
      <c r="K2231">
        <v>56</v>
      </c>
      <c r="L2231">
        <v>52</v>
      </c>
      <c r="M2231">
        <v>52</v>
      </c>
      <c r="N2231">
        <v>40</v>
      </c>
      <c r="O2231">
        <f>SUM(Table1[[#This Row],[Maths A]:[Che]])</f>
        <v>200</v>
      </c>
    </row>
    <row r="2232" spans="1:15" x14ac:dyDescent="0.25">
      <c r="A2232" t="s">
        <v>2685</v>
      </c>
      <c r="B2232" t="s">
        <v>2686</v>
      </c>
      <c r="C2232" t="s">
        <v>4748</v>
      </c>
      <c r="D2232" t="s">
        <v>67</v>
      </c>
      <c r="E2232" t="s">
        <v>122</v>
      </c>
      <c r="F2232" t="str" cm="1">
        <f t="array" ref="F22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32" t="str">
        <f>IF(LEFT(Table1[[#This Row],[Section]],1)="C", "C-Batch", "Techno")</f>
        <v>Techno</v>
      </c>
      <c r="H2232" t="s">
        <v>4760</v>
      </c>
      <c r="I2232">
        <v>240</v>
      </c>
      <c r="J2232">
        <v>54</v>
      </c>
      <c r="K2232">
        <v>40</v>
      </c>
      <c r="L2232">
        <v>48</v>
      </c>
      <c r="M2232">
        <v>44</v>
      </c>
      <c r="N2232">
        <v>36</v>
      </c>
      <c r="O2232">
        <f>SUM(Table1[[#This Row],[Maths A]:[Che]])</f>
        <v>168</v>
      </c>
    </row>
    <row r="2233" spans="1:15" x14ac:dyDescent="0.25">
      <c r="A2233" t="s">
        <v>496</v>
      </c>
      <c r="B2233" t="s">
        <v>497</v>
      </c>
      <c r="C2233" t="s">
        <v>4748</v>
      </c>
      <c r="D2233" t="s">
        <v>15</v>
      </c>
      <c r="E2233" t="s">
        <v>77</v>
      </c>
      <c r="F2233" t="str" cm="1">
        <f t="array" ref="F22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33" t="str">
        <f>IF(LEFT(Table1[[#This Row],[Section]],1)="C", "C-Batch", "Techno")</f>
        <v>Techno</v>
      </c>
      <c r="H2233" t="s">
        <v>4760</v>
      </c>
      <c r="I2233">
        <v>240</v>
      </c>
      <c r="J2233">
        <v>53</v>
      </c>
      <c r="K2233">
        <v>40</v>
      </c>
      <c r="L2233">
        <v>44</v>
      </c>
      <c r="M2233">
        <v>48</v>
      </c>
      <c r="N2233">
        <v>40</v>
      </c>
      <c r="O2233">
        <f>SUM(Table1[[#This Row],[Maths A]:[Che]])</f>
        <v>172</v>
      </c>
    </row>
    <row r="2234" spans="1:15" x14ac:dyDescent="0.25">
      <c r="A2234" t="s">
        <v>2615</v>
      </c>
      <c r="B2234" t="s">
        <v>2616</v>
      </c>
      <c r="C2234" t="s">
        <v>4748</v>
      </c>
      <c r="D2234" t="s">
        <v>67</v>
      </c>
      <c r="E2234" t="s">
        <v>52</v>
      </c>
      <c r="F2234" t="str" cm="1">
        <f t="array" ref="F22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34" t="str">
        <f>IF(LEFT(Table1[[#This Row],[Section]],1)="C", "C-Batch", "Techno")</f>
        <v>Techno</v>
      </c>
      <c r="H2234" t="s">
        <v>4760</v>
      </c>
      <c r="I2234">
        <v>240</v>
      </c>
      <c r="J2234">
        <v>90</v>
      </c>
      <c r="K2234">
        <v>48</v>
      </c>
      <c r="L2234">
        <v>48</v>
      </c>
      <c r="M2234">
        <v>44</v>
      </c>
      <c r="N2234">
        <v>36</v>
      </c>
      <c r="O2234">
        <f>SUM(Table1[[#This Row],[Maths A]:[Che]])</f>
        <v>176</v>
      </c>
    </row>
    <row r="2235" spans="1:15" x14ac:dyDescent="0.25">
      <c r="A2235" t="s">
        <v>1787</v>
      </c>
      <c r="B2235" t="s">
        <v>1788</v>
      </c>
      <c r="C2235" t="s">
        <v>4748</v>
      </c>
      <c r="D2235" t="s">
        <v>15</v>
      </c>
      <c r="E2235" t="s">
        <v>394</v>
      </c>
      <c r="F2235" t="str" cm="1">
        <f t="array" ref="F22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35" t="str">
        <f>IF(LEFT(Table1[[#This Row],[Section]],1)="C", "C-Batch", "Techno")</f>
        <v>Techno</v>
      </c>
      <c r="H2235" t="s">
        <v>4760</v>
      </c>
      <c r="I2235">
        <v>240</v>
      </c>
      <c r="J2235">
        <v>14</v>
      </c>
      <c r="K2235">
        <v>56</v>
      </c>
      <c r="L2235">
        <v>48</v>
      </c>
      <c r="M2235">
        <v>56</v>
      </c>
      <c r="N2235">
        <v>40</v>
      </c>
      <c r="O2235">
        <f>SUM(Table1[[#This Row],[Maths A]:[Che]])</f>
        <v>200</v>
      </c>
    </row>
    <row r="2236" spans="1:15" x14ac:dyDescent="0.25">
      <c r="A2236" t="s">
        <v>4087</v>
      </c>
      <c r="B2236" t="s">
        <v>4861</v>
      </c>
      <c r="C2236" t="s">
        <v>4748</v>
      </c>
      <c r="D2236" t="s">
        <v>15</v>
      </c>
      <c r="E2236" t="s">
        <v>26</v>
      </c>
      <c r="F2236" t="str" cm="1">
        <f t="array" ref="F22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36" t="str">
        <f>IF(LEFT(Table1[[#This Row],[Section]],1)="C", "C-Batch", "Techno")</f>
        <v>Techno</v>
      </c>
      <c r="H2236" t="s">
        <v>4760</v>
      </c>
      <c r="I2236">
        <v>240</v>
      </c>
      <c r="J2236">
        <v>43</v>
      </c>
      <c r="K2236">
        <v>44</v>
      </c>
      <c r="L2236">
        <v>48</v>
      </c>
      <c r="M2236">
        <v>52</v>
      </c>
      <c r="N2236">
        <v>44</v>
      </c>
      <c r="O2236">
        <f>SUM(Table1[[#This Row],[Maths A]:[Che]])</f>
        <v>188</v>
      </c>
    </row>
    <row r="2237" spans="1:15" x14ac:dyDescent="0.25">
      <c r="A2237" t="s">
        <v>4160</v>
      </c>
      <c r="B2237" t="s">
        <v>4088</v>
      </c>
      <c r="C2237" t="s">
        <v>4748</v>
      </c>
      <c r="D2237" t="s">
        <v>15</v>
      </c>
      <c r="E2237" t="s">
        <v>94</v>
      </c>
      <c r="F2237" t="str" cm="1">
        <f t="array" ref="F22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37" t="str">
        <f>IF(LEFT(Table1[[#This Row],[Section]],1)="C", "C-Batch", "Techno")</f>
        <v>C-Batch</v>
      </c>
      <c r="H2237" t="s">
        <v>4760</v>
      </c>
      <c r="I2237">
        <v>240</v>
      </c>
      <c r="J2237">
        <v>35</v>
      </c>
      <c r="K2237">
        <v>48</v>
      </c>
      <c r="L2237">
        <v>52</v>
      </c>
      <c r="M2237">
        <v>48</v>
      </c>
      <c r="N2237">
        <v>40</v>
      </c>
      <c r="O2237">
        <f>SUM(Table1[[#This Row],[Maths A]:[Che]])</f>
        <v>188</v>
      </c>
    </row>
    <row r="2238" spans="1:15" x14ac:dyDescent="0.25">
      <c r="A2238" t="s">
        <v>4706</v>
      </c>
      <c r="B2238" t="s">
        <v>4707</v>
      </c>
      <c r="C2238" t="s">
        <v>4748</v>
      </c>
      <c r="D2238" t="s">
        <v>67</v>
      </c>
      <c r="E2238" t="s">
        <v>472</v>
      </c>
      <c r="F2238" t="str" cm="1">
        <f t="array" ref="F22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238" t="str">
        <f>IF(LEFT(Table1[[#This Row],[Section]],1)="C", "C-Batch", "Techno")</f>
        <v>Techno</v>
      </c>
      <c r="H2238" t="s">
        <v>4760</v>
      </c>
      <c r="I2238">
        <v>240</v>
      </c>
      <c r="J2238">
        <v>28</v>
      </c>
      <c r="K2238">
        <v>52</v>
      </c>
      <c r="L2238">
        <v>52</v>
      </c>
      <c r="M2238">
        <v>56</v>
      </c>
      <c r="N2238">
        <v>44</v>
      </c>
      <c r="O2238">
        <f>SUM(Table1[[#This Row],[Maths A]:[Che]])</f>
        <v>204</v>
      </c>
    </row>
    <row r="2239" spans="1:15" x14ac:dyDescent="0.25">
      <c r="A2239" t="s">
        <v>2930</v>
      </c>
      <c r="B2239" t="s">
        <v>2931</v>
      </c>
      <c r="C2239" t="s">
        <v>4748</v>
      </c>
      <c r="D2239" t="s">
        <v>67</v>
      </c>
      <c r="E2239" t="s">
        <v>167</v>
      </c>
      <c r="F2239" t="str" cm="1">
        <f t="array" ref="F22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239" t="str">
        <f>IF(LEFT(Table1[[#This Row],[Section]],1)="C", "C-Batch", "Techno")</f>
        <v>Techno</v>
      </c>
      <c r="H2239" t="s">
        <v>4760</v>
      </c>
      <c r="I2239">
        <v>240</v>
      </c>
      <c r="J2239">
        <v>22</v>
      </c>
      <c r="K2239">
        <v>56</v>
      </c>
      <c r="L2239">
        <v>52</v>
      </c>
      <c r="M2239">
        <v>52</v>
      </c>
      <c r="N2239">
        <v>48</v>
      </c>
      <c r="O2239">
        <f>SUM(Table1[[#This Row],[Maths A]:[Che]])</f>
        <v>208</v>
      </c>
    </row>
    <row r="2240" spans="1:15" x14ac:dyDescent="0.25">
      <c r="A2240" t="s">
        <v>4053</v>
      </c>
      <c r="B2240" t="s">
        <v>4054</v>
      </c>
      <c r="C2240" t="s">
        <v>4748</v>
      </c>
      <c r="D2240" t="s">
        <v>15</v>
      </c>
      <c r="E2240" t="s">
        <v>94</v>
      </c>
      <c r="F2240" t="str" cm="1">
        <f t="array" ref="F22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40" t="str">
        <f>IF(LEFT(Table1[[#This Row],[Section]],1)="C", "C-Batch", "Techno")</f>
        <v>C-Batch</v>
      </c>
      <c r="H2240" t="s">
        <v>4760</v>
      </c>
      <c r="I2240">
        <v>240</v>
      </c>
      <c r="J2240">
        <v>64</v>
      </c>
      <c r="K2240">
        <v>48</v>
      </c>
      <c r="L2240">
        <v>48</v>
      </c>
      <c r="M2240">
        <v>48</v>
      </c>
      <c r="N2240">
        <v>36</v>
      </c>
      <c r="O2240">
        <f>SUM(Table1[[#This Row],[Maths A]:[Che]])</f>
        <v>180</v>
      </c>
    </row>
    <row r="2241" spans="1:15" x14ac:dyDescent="0.25">
      <c r="A2241" t="s">
        <v>2133</v>
      </c>
      <c r="B2241" t="s">
        <v>2134</v>
      </c>
      <c r="C2241" t="s">
        <v>4748</v>
      </c>
      <c r="D2241" t="s">
        <v>15</v>
      </c>
      <c r="E2241" t="s">
        <v>373</v>
      </c>
      <c r="F2241" t="str" cm="1">
        <f t="array" ref="F22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41" t="str">
        <f>IF(LEFT(Table1[[#This Row],[Section]],1)="C", "C-Batch", "Techno")</f>
        <v>Techno</v>
      </c>
      <c r="H2241" t="s">
        <v>4760</v>
      </c>
      <c r="I2241">
        <v>240</v>
      </c>
      <c r="J2241">
        <v>56</v>
      </c>
      <c r="K2241">
        <v>48</v>
      </c>
      <c r="L2241">
        <v>52</v>
      </c>
      <c r="M2241">
        <v>44</v>
      </c>
      <c r="N2241">
        <v>40</v>
      </c>
      <c r="O2241">
        <f>SUM(Table1[[#This Row],[Maths A]:[Che]])</f>
        <v>184</v>
      </c>
    </row>
    <row r="2242" spans="1:15" x14ac:dyDescent="0.25">
      <c r="A2242" t="s">
        <v>3326</v>
      </c>
      <c r="B2242" t="s">
        <v>3327</v>
      </c>
      <c r="C2242" t="s">
        <v>4748</v>
      </c>
      <c r="D2242" t="s">
        <v>67</v>
      </c>
      <c r="E2242" t="s">
        <v>69</v>
      </c>
      <c r="F2242" t="str" cm="1">
        <f t="array" ref="F22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42" t="str">
        <f>IF(LEFT(Table1[[#This Row],[Section]],1)="C", "C-Batch", "Techno")</f>
        <v>Techno</v>
      </c>
      <c r="H2242" t="s">
        <v>4760</v>
      </c>
      <c r="I2242">
        <v>240</v>
      </c>
      <c r="J2242">
        <v>54</v>
      </c>
      <c r="K2242">
        <v>40</v>
      </c>
      <c r="L2242">
        <v>48</v>
      </c>
      <c r="M2242">
        <v>48</v>
      </c>
      <c r="N2242">
        <v>44</v>
      </c>
      <c r="O2242">
        <f>SUM(Table1[[#This Row],[Maths A]:[Che]])</f>
        <v>180</v>
      </c>
    </row>
    <row r="2243" spans="1:15" x14ac:dyDescent="0.25">
      <c r="A2243" t="s">
        <v>1495</v>
      </c>
      <c r="B2243" t="s">
        <v>1390</v>
      </c>
      <c r="C2243" t="s">
        <v>4748</v>
      </c>
      <c r="D2243" t="s">
        <v>15</v>
      </c>
      <c r="E2243" t="s">
        <v>410</v>
      </c>
      <c r="F2243" t="str" cm="1">
        <f t="array" ref="F22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43" t="str">
        <f>IF(LEFT(Table1[[#This Row],[Section]],1)="C", "C-Batch", "Techno")</f>
        <v>Techno</v>
      </c>
      <c r="H2243" t="s">
        <v>4760</v>
      </c>
      <c r="I2243">
        <v>240</v>
      </c>
      <c r="J2243">
        <v>52</v>
      </c>
      <c r="K2243">
        <v>40</v>
      </c>
      <c r="L2243">
        <v>44</v>
      </c>
      <c r="M2243">
        <v>44</v>
      </c>
      <c r="N2243">
        <v>32</v>
      </c>
      <c r="O2243">
        <f>SUM(Table1[[#This Row],[Maths A]:[Che]])</f>
        <v>160</v>
      </c>
    </row>
    <row r="2244" spans="1:15" x14ac:dyDescent="0.25">
      <c r="A2244" t="s">
        <v>1387</v>
      </c>
      <c r="B2244" t="s">
        <v>1388</v>
      </c>
      <c r="C2244" t="s">
        <v>4748</v>
      </c>
      <c r="D2244" t="s">
        <v>15</v>
      </c>
      <c r="E2244" t="s">
        <v>373</v>
      </c>
      <c r="F2244" t="str" cm="1">
        <f t="array" ref="F22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44" t="str">
        <f>IF(LEFT(Table1[[#This Row],[Section]],1)="C", "C-Batch", "Techno")</f>
        <v>Techno</v>
      </c>
      <c r="H2244" t="s">
        <v>4760</v>
      </c>
      <c r="I2244">
        <v>240</v>
      </c>
      <c r="J2244">
        <v>56</v>
      </c>
      <c r="K2244">
        <v>48</v>
      </c>
      <c r="L2244">
        <v>48</v>
      </c>
      <c r="M2244">
        <v>44</v>
      </c>
      <c r="N2244">
        <v>40</v>
      </c>
      <c r="O2244">
        <f>SUM(Table1[[#This Row],[Maths A]:[Che]])</f>
        <v>180</v>
      </c>
    </row>
    <row r="2245" spans="1:15" x14ac:dyDescent="0.25">
      <c r="A2245" t="s">
        <v>2823</v>
      </c>
      <c r="B2245" t="s">
        <v>2824</v>
      </c>
      <c r="C2245" t="s">
        <v>4748</v>
      </c>
      <c r="D2245" t="s">
        <v>15</v>
      </c>
      <c r="E2245" t="s">
        <v>435</v>
      </c>
      <c r="F2245" t="str" cm="1">
        <f t="array" ref="F22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45" t="str">
        <f>IF(LEFT(Table1[[#This Row],[Section]],1)="C", "C-Batch", "Techno")</f>
        <v>Techno</v>
      </c>
      <c r="H2245" t="s">
        <v>4760</v>
      </c>
      <c r="I2245">
        <v>240</v>
      </c>
      <c r="J2245">
        <v>78</v>
      </c>
      <c r="K2245">
        <v>48</v>
      </c>
      <c r="L2245">
        <v>48</v>
      </c>
      <c r="M2245">
        <v>52</v>
      </c>
      <c r="N2245">
        <v>40</v>
      </c>
      <c r="O2245">
        <f>SUM(Table1[[#This Row],[Maths A]:[Che]])</f>
        <v>188</v>
      </c>
    </row>
    <row r="2246" spans="1:15" x14ac:dyDescent="0.25">
      <c r="A2246" t="s">
        <v>2310</v>
      </c>
      <c r="B2246" t="s">
        <v>2311</v>
      </c>
      <c r="C2246" t="s">
        <v>4748</v>
      </c>
      <c r="D2246" t="s">
        <v>67</v>
      </c>
      <c r="E2246" t="s">
        <v>69</v>
      </c>
      <c r="F2246" t="str" cm="1">
        <f t="array" ref="F22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46" t="str">
        <f>IF(LEFT(Table1[[#This Row],[Section]],1)="C", "C-Batch", "Techno")</f>
        <v>Techno</v>
      </c>
      <c r="H2246" t="s">
        <v>4760</v>
      </c>
      <c r="I2246">
        <v>240</v>
      </c>
      <c r="J2246">
        <v>54</v>
      </c>
      <c r="K2246">
        <v>44</v>
      </c>
      <c r="L2246">
        <v>48</v>
      </c>
      <c r="M2246">
        <v>44</v>
      </c>
      <c r="N2246">
        <v>40</v>
      </c>
      <c r="O2246">
        <f>SUM(Table1[[#This Row],[Maths A]:[Che]])</f>
        <v>176</v>
      </c>
    </row>
    <row r="2247" spans="1:15" x14ac:dyDescent="0.25">
      <c r="A2247" t="s">
        <v>4470</v>
      </c>
      <c r="B2247" t="s">
        <v>4471</v>
      </c>
      <c r="C2247" t="s">
        <v>4748</v>
      </c>
      <c r="D2247" t="s">
        <v>67</v>
      </c>
      <c r="E2247" t="s">
        <v>435</v>
      </c>
      <c r="F2247" t="str" cm="1">
        <f t="array" ref="F22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47" t="str">
        <f>IF(LEFT(Table1[[#This Row],[Section]],1)="C", "C-Batch", "Techno")</f>
        <v>Techno</v>
      </c>
      <c r="H2247" t="s">
        <v>4760</v>
      </c>
      <c r="I2247">
        <v>240</v>
      </c>
      <c r="J2247">
        <v>53</v>
      </c>
      <c r="K2247">
        <v>44</v>
      </c>
      <c r="L2247">
        <v>48</v>
      </c>
      <c r="M2247">
        <v>40</v>
      </c>
      <c r="N2247">
        <v>32</v>
      </c>
      <c r="O2247">
        <f>SUM(Table1[[#This Row],[Maths A]:[Che]])</f>
        <v>164</v>
      </c>
    </row>
    <row r="2248" spans="1:15" x14ac:dyDescent="0.25">
      <c r="A2248" t="s">
        <v>3759</v>
      </c>
      <c r="B2248" t="s">
        <v>1498</v>
      </c>
      <c r="C2248" t="s">
        <v>4748</v>
      </c>
      <c r="D2248" t="s">
        <v>67</v>
      </c>
      <c r="E2248" t="s">
        <v>472</v>
      </c>
      <c r="F2248" t="str" cm="1">
        <f t="array" ref="F22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248" t="str">
        <f>IF(LEFT(Table1[[#This Row],[Section]],1)="C", "C-Batch", "Techno")</f>
        <v>Techno</v>
      </c>
      <c r="H2248" t="s">
        <v>4760</v>
      </c>
      <c r="I2248">
        <v>240</v>
      </c>
      <c r="J2248">
        <v>1</v>
      </c>
      <c r="K2248">
        <v>56</v>
      </c>
      <c r="L2248">
        <v>60</v>
      </c>
      <c r="M2248">
        <v>56</v>
      </c>
      <c r="N2248">
        <v>60</v>
      </c>
      <c r="O2248">
        <f>SUM(Table1[[#This Row],[Maths A]:[Che]])</f>
        <v>232</v>
      </c>
    </row>
    <row r="2249" spans="1:15" x14ac:dyDescent="0.25">
      <c r="A2249" t="s">
        <v>4461</v>
      </c>
      <c r="B2249" t="s">
        <v>4462</v>
      </c>
      <c r="C2249" t="s">
        <v>4748</v>
      </c>
      <c r="D2249" t="s">
        <v>67</v>
      </c>
      <c r="E2249" t="s">
        <v>394</v>
      </c>
      <c r="F2249" t="str" cm="1">
        <f t="array" ref="F22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49" t="str">
        <f>IF(LEFT(Table1[[#This Row],[Section]],1)="C", "C-Batch", "Techno")</f>
        <v>Techno</v>
      </c>
      <c r="H2249" t="s">
        <v>4760</v>
      </c>
      <c r="I2249">
        <v>240</v>
      </c>
      <c r="J2249">
        <v>89</v>
      </c>
      <c r="K2249">
        <v>44</v>
      </c>
      <c r="L2249">
        <v>48</v>
      </c>
      <c r="M2249">
        <v>44</v>
      </c>
      <c r="N2249">
        <v>44</v>
      </c>
      <c r="O2249">
        <f>SUM(Table1[[#This Row],[Maths A]:[Che]])</f>
        <v>180</v>
      </c>
    </row>
    <row r="2250" spans="1:15" x14ac:dyDescent="0.25">
      <c r="A2250" t="s">
        <v>4645</v>
      </c>
      <c r="B2250" t="s">
        <v>4646</v>
      </c>
      <c r="C2250" t="s">
        <v>4748</v>
      </c>
      <c r="D2250" t="s">
        <v>15</v>
      </c>
      <c r="E2250" t="s">
        <v>94</v>
      </c>
      <c r="F2250" t="str" cm="1">
        <f t="array" ref="F22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50" t="str">
        <f>IF(LEFT(Table1[[#This Row],[Section]],1)="C", "C-Batch", "Techno")</f>
        <v>C-Batch</v>
      </c>
      <c r="H2250" t="s">
        <v>4760</v>
      </c>
      <c r="I2250">
        <v>240</v>
      </c>
      <c r="J2250">
        <v>78</v>
      </c>
      <c r="K2250">
        <v>48</v>
      </c>
      <c r="L2250">
        <v>48</v>
      </c>
      <c r="M2250">
        <v>44</v>
      </c>
      <c r="N2250">
        <v>40</v>
      </c>
      <c r="O2250">
        <f>SUM(Table1[[#This Row],[Maths A]:[Che]])</f>
        <v>180</v>
      </c>
    </row>
    <row r="2251" spans="1:15" x14ac:dyDescent="0.25">
      <c r="A2251" t="s">
        <v>3905</v>
      </c>
      <c r="B2251" t="s">
        <v>3906</v>
      </c>
      <c r="C2251" t="s">
        <v>4748</v>
      </c>
      <c r="D2251" t="s">
        <v>15</v>
      </c>
      <c r="E2251" t="s">
        <v>377</v>
      </c>
      <c r="F2251" t="str" cm="1">
        <f t="array" ref="F22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51" t="str">
        <f>IF(LEFT(Table1[[#This Row],[Section]],1)="C", "C-Batch", "Techno")</f>
        <v>C-Batch</v>
      </c>
      <c r="H2251" t="s">
        <v>4760</v>
      </c>
      <c r="I2251">
        <v>240</v>
      </c>
      <c r="J2251">
        <v>15</v>
      </c>
      <c r="K2251">
        <v>52</v>
      </c>
      <c r="L2251">
        <v>48</v>
      </c>
      <c r="M2251">
        <v>52</v>
      </c>
      <c r="N2251">
        <v>48</v>
      </c>
      <c r="O2251">
        <f>SUM(Table1[[#This Row],[Maths A]:[Che]])</f>
        <v>200</v>
      </c>
    </row>
    <row r="2252" spans="1:15" x14ac:dyDescent="0.25">
      <c r="A2252" t="s">
        <v>821</v>
      </c>
      <c r="B2252" t="s">
        <v>822</v>
      </c>
      <c r="C2252" t="s">
        <v>4748</v>
      </c>
      <c r="D2252" t="s">
        <v>15</v>
      </c>
      <c r="E2252" t="s">
        <v>34</v>
      </c>
      <c r="F2252" t="str" cm="1">
        <f t="array" ref="F22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52" t="str">
        <f>IF(LEFT(Table1[[#This Row],[Section]],1)="C", "C-Batch", "Techno")</f>
        <v>C-Batch</v>
      </c>
      <c r="H2252" t="s">
        <v>4760</v>
      </c>
      <c r="I2252">
        <v>240</v>
      </c>
      <c r="J2252">
        <v>1</v>
      </c>
      <c r="K2252">
        <v>56</v>
      </c>
      <c r="L2252">
        <v>60</v>
      </c>
      <c r="M2252">
        <v>60</v>
      </c>
      <c r="N2252">
        <v>60</v>
      </c>
      <c r="O2252">
        <f>SUM(Table1[[#This Row],[Maths A]:[Che]])</f>
        <v>236</v>
      </c>
    </row>
    <row r="2253" spans="1:15" x14ac:dyDescent="0.25">
      <c r="A2253" t="s">
        <v>2798</v>
      </c>
      <c r="B2253" t="s">
        <v>2799</v>
      </c>
      <c r="C2253" t="s">
        <v>4748</v>
      </c>
      <c r="D2253" t="s">
        <v>15</v>
      </c>
      <c r="E2253" t="s">
        <v>122</v>
      </c>
      <c r="F2253" t="str" cm="1">
        <f t="array" ref="F22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53" t="str">
        <f>IF(LEFT(Table1[[#This Row],[Section]],1)="C", "C-Batch", "Techno")</f>
        <v>Techno</v>
      </c>
      <c r="H2253" t="s">
        <v>4760</v>
      </c>
      <c r="I2253">
        <v>240</v>
      </c>
      <c r="J2253">
        <v>27</v>
      </c>
      <c r="K2253">
        <v>56</v>
      </c>
      <c r="L2253">
        <v>48</v>
      </c>
      <c r="M2253">
        <v>52</v>
      </c>
      <c r="N2253">
        <v>44</v>
      </c>
      <c r="O2253">
        <f>SUM(Table1[[#This Row],[Maths A]:[Che]])</f>
        <v>200</v>
      </c>
    </row>
    <row r="2254" spans="1:15" x14ac:dyDescent="0.25">
      <c r="A2254" t="s">
        <v>2088</v>
      </c>
      <c r="B2254" t="s">
        <v>2089</v>
      </c>
      <c r="C2254" t="s">
        <v>4748</v>
      </c>
      <c r="D2254" t="s">
        <v>67</v>
      </c>
      <c r="E2254" t="s">
        <v>69</v>
      </c>
      <c r="F2254" t="str" cm="1">
        <f t="array" ref="F22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54" t="str">
        <f>IF(LEFT(Table1[[#This Row],[Section]],1)="C", "C-Batch", "Techno")</f>
        <v>Techno</v>
      </c>
      <c r="H2254" t="s">
        <v>4760</v>
      </c>
      <c r="I2254">
        <v>240</v>
      </c>
      <c r="J2254">
        <v>77</v>
      </c>
      <c r="K2254">
        <v>44</v>
      </c>
      <c r="L2254">
        <v>44</v>
      </c>
      <c r="M2254">
        <v>48</v>
      </c>
      <c r="N2254">
        <v>32</v>
      </c>
      <c r="O2254">
        <f>SUM(Table1[[#This Row],[Maths A]:[Che]])</f>
        <v>168</v>
      </c>
    </row>
    <row r="2255" spans="1:15" x14ac:dyDescent="0.25">
      <c r="A2255" t="s">
        <v>250</v>
      </c>
      <c r="B2255" t="s">
        <v>251</v>
      </c>
      <c r="C2255" t="s">
        <v>4748</v>
      </c>
      <c r="D2255" t="s">
        <v>67</v>
      </c>
      <c r="E2255" t="s">
        <v>17</v>
      </c>
      <c r="F2255" t="str" cm="1">
        <f t="array" ref="F22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55" t="str">
        <f>IF(LEFT(Table1[[#This Row],[Section]],1)="C", "C-Batch", "Techno")</f>
        <v>C-Batch</v>
      </c>
      <c r="H2255" t="s">
        <v>4760</v>
      </c>
      <c r="I2255">
        <v>240</v>
      </c>
      <c r="J2255">
        <v>86</v>
      </c>
      <c r="K2255">
        <v>48</v>
      </c>
      <c r="L2255">
        <v>48</v>
      </c>
      <c r="M2255">
        <v>48</v>
      </c>
      <c r="N2255">
        <v>32</v>
      </c>
      <c r="O2255">
        <f>SUM(Table1[[#This Row],[Maths A]:[Che]])</f>
        <v>176</v>
      </c>
    </row>
    <row r="2256" spans="1:15" x14ac:dyDescent="0.25">
      <c r="A2256" t="s">
        <v>4559</v>
      </c>
      <c r="B2256" t="s">
        <v>4560</v>
      </c>
      <c r="C2256" t="s">
        <v>4748</v>
      </c>
      <c r="D2256" t="s">
        <v>67</v>
      </c>
      <c r="E2256" t="s">
        <v>167</v>
      </c>
      <c r="F2256" t="str" cm="1">
        <f t="array" ref="F22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256" t="str">
        <f>IF(LEFT(Table1[[#This Row],[Section]],1)="C", "C-Batch", "Techno")</f>
        <v>Techno</v>
      </c>
      <c r="H2256" t="s">
        <v>4760</v>
      </c>
      <c r="I2256">
        <v>240</v>
      </c>
      <c r="J2256">
        <v>16</v>
      </c>
      <c r="K2256">
        <v>56</v>
      </c>
      <c r="L2256">
        <v>52</v>
      </c>
      <c r="M2256">
        <v>48</v>
      </c>
      <c r="N2256">
        <v>48</v>
      </c>
      <c r="O2256">
        <f>SUM(Table1[[#This Row],[Maths A]:[Che]])</f>
        <v>204</v>
      </c>
    </row>
    <row r="2257" spans="1:15" x14ac:dyDescent="0.25">
      <c r="A2257" t="s">
        <v>4685</v>
      </c>
      <c r="B2257" t="s">
        <v>4686</v>
      </c>
      <c r="C2257" t="s">
        <v>4748</v>
      </c>
      <c r="D2257" t="s">
        <v>67</v>
      </c>
      <c r="E2257" t="s">
        <v>138</v>
      </c>
      <c r="F2257" t="str" cm="1">
        <f t="array" ref="F22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57" t="str">
        <f>IF(LEFT(Table1[[#This Row],[Section]],1)="C", "C-Batch", "Techno")</f>
        <v>C-Batch</v>
      </c>
      <c r="H2257" t="s">
        <v>4760</v>
      </c>
      <c r="I2257">
        <v>240</v>
      </c>
      <c r="J2257">
        <v>91</v>
      </c>
      <c r="K2257">
        <v>44</v>
      </c>
      <c r="L2257">
        <v>48</v>
      </c>
      <c r="M2257">
        <v>44</v>
      </c>
      <c r="N2257">
        <v>40</v>
      </c>
      <c r="O2257">
        <f>SUM(Table1[[#This Row],[Maths A]:[Che]])</f>
        <v>176</v>
      </c>
    </row>
    <row r="2258" spans="1:15" x14ac:dyDescent="0.25">
      <c r="A2258" t="s">
        <v>346</v>
      </c>
      <c r="B2258" t="s">
        <v>347</v>
      </c>
      <c r="C2258" t="s">
        <v>4748</v>
      </c>
      <c r="D2258" t="s">
        <v>67</v>
      </c>
      <c r="E2258" t="s">
        <v>69</v>
      </c>
      <c r="F2258" t="str" cm="1">
        <f t="array" ref="F22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58" t="str">
        <f>IF(LEFT(Table1[[#This Row],[Section]],1)="C", "C-Batch", "Techno")</f>
        <v>Techno</v>
      </c>
      <c r="H2258" t="s">
        <v>4760</v>
      </c>
      <c r="I2258">
        <v>240</v>
      </c>
      <c r="J2258">
        <v>18</v>
      </c>
      <c r="K2258">
        <v>56</v>
      </c>
      <c r="L2258">
        <v>56</v>
      </c>
      <c r="M2258">
        <v>52</v>
      </c>
      <c r="N2258">
        <v>44</v>
      </c>
      <c r="O2258">
        <f>SUM(Table1[[#This Row],[Maths A]:[Che]])</f>
        <v>208</v>
      </c>
    </row>
    <row r="2259" spans="1:15" x14ac:dyDescent="0.25">
      <c r="A2259" t="s">
        <v>4276</v>
      </c>
      <c r="B2259" t="s">
        <v>4277</v>
      </c>
      <c r="C2259" t="s">
        <v>4748</v>
      </c>
      <c r="D2259" t="s">
        <v>15</v>
      </c>
      <c r="E2259" t="s">
        <v>115</v>
      </c>
      <c r="F2259" t="str" cm="1">
        <f t="array" ref="F22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59" t="str">
        <f>IF(LEFT(Table1[[#This Row],[Section]],1)="C", "C-Batch", "Techno")</f>
        <v>C-Batch</v>
      </c>
      <c r="H2259" t="s">
        <v>4760</v>
      </c>
      <c r="I2259">
        <v>240</v>
      </c>
      <c r="J2259">
        <v>96</v>
      </c>
      <c r="K2259">
        <v>44</v>
      </c>
      <c r="L2259">
        <v>52</v>
      </c>
      <c r="M2259">
        <v>48</v>
      </c>
      <c r="N2259">
        <v>40</v>
      </c>
      <c r="O2259">
        <f>SUM(Table1[[#This Row],[Maths A]:[Che]])</f>
        <v>184</v>
      </c>
    </row>
    <row r="2260" spans="1:15" x14ac:dyDescent="0.25">
      <c r="A2260" t="s">
        <v>1106</v>
      </c>
      <c r="B2260" t="s">
        <v>1107</v>
      </c>
      <c r="C2260" t="s">
        <v>4748</v>
      </c>
      <c r="D2260" t="s">
        <v>67</v>
      </c>
      <c r="E2260" t="s">
        <v>282</v>
      </c>
      <c r="F2260" t="str" cm="1">
        <f t="array" ref="F22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60" t="str">
        <f>IF(LEFT(Table1[[#This Row],[Section]],1)="C", "C-Batch", "Techno")</f>
        <v>Techno</v>
      </c>
      <c r="H2260" t="s">
        <v>4760</v>
      </c>
      <c r="I2260">
        <v>240</v>
      </c>
      <c r="J2260">
        <v>20</v>
      </c>
      <c r="K2260">
        <v>48</v>
      </c>
      <c r="L2260">
        <v>52</v>
      </c>
      <c r="M2260">
        <v>52</v>
      </c>
      <c r="N2260">
        <v>44</v>
      </c>
      <c r="O2260">
        <f>SUM(Table1[[#This Row],[Maths A]:[Che]])</f>
        <v>196</v>
      </c>
    </row>
    <row r="2261" spans="1:15" x14ac:dyDescent="0.25">
      <c r="A2261" t="s">
        <v>4618</v>
      </c>
      <c r="B2261" t="s">
        <v>4619</v>
      </c>
      <c r="C2261" t="s">
        <v>4748</v>
      </c>
      <c r="D2261" t="s">
        <v>15</v>
      </c>
      <c r="E2261" t="s">
        <v>138</v>
      </c>
      <c r="F2261" t="str" cm="1">
        <f t="array" ref="F22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61" t="str">
        <f>IF(LEFT(Table1[[#This Row],[Section]],1)="C", "C-Batch", "Techno")</f>
        <v>C-Batch</v>
      </c>
      <c r="H2261" t="s">
        <v>4760</v>
      </c>
      <c r="I2261">
        <v>240</v>
      </c>
      <c r="J2261">
        <v>65</v>
      </c>
      <c r="K2261">
        <v>44</v>
      </c>
      <c r="L2261">
        <v>48</v>
      </c>
      <c r="M2261">
        <v>48</v>
      </c>
      <c r="N2261">
        <v>36</v>
      </c>
      <c r="O2261">
        <f>SUM(Table1[[#This Row],[Maths A]:[Che]])</f>
        <v>176</v>
      </c>
    </row>
    <row r="2262" spans="1:15" x14ac:dyDescent="0.25">
      <c r="A2262" t="s">
        <v>3943</v>
      </c>
      <c r="B2262" t="s">
        <v>3944</v>
      </c>
      <c r="C2262" t="s">
        <v>4748</v>
      </c>
      <c r="D2262" t="s">
        <v>15</v>
      </c>
      <c r="E2262" t="s">
        <v>377</v>
      </c>
      <c r="F2262" t="str" cm="1">
        <f t="array" ref="F22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62" t="str">
        <f>IF(LEFT(Table1[[#This Row],[Section]],1)="C", "C-Batch", "Techno")</f>
        <v>C-Batch</v>
      </c>
      <c r="H2262" t="s">
        <v>4760</v>
      </c>
      <c r="I2262">
        <v>240</v>
      </c>
      <c r="J2262">
        <v>66</v>
      </c>
      <c r="K2262">
        <v>40</v>
      </c>
      <c r="L2262">
        <v>48</v>
      </c>
      <c r="M2262">
        <v>48</v>
      </c>
      <c r="N2262">
        <v>40</v>
      </c>
      <c r="O2262">
        <f>SUM(Table1[[#This Row],[Maths A]:[Che]])</f>
        <v>176</v>
      </c>
    </row>
    <row r="2263" spans="1:15" x14ac:dyDescent="0.25">
      <c r="A2263" t="s">
        <v>582</v>
      </c>
      <c r="B2263" t="s">
        <v>583</v>
      </c>
      <c r="C2263" t="s">
        <v>4748</v>
      </c>
      <c r="D2263" t="s">
        <v>67</v>
      </c>
      <c r="E2263" t="s">
        <v>282</v>
      </c>
      <c r="F2263" t="str" cm="1">
        <f t="array" ref="F22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63" t="str">
        <f>IF(LEFT(Table1[[#This Row],[Section]],1)="C", "C-Batch", "Techno")</f>
        <v>Techno</v>
      </c>
      <c r="H2263" t="s">
        <v>4760</v>
      </c>
      <c r="I2263">
        <v>240</v>
      </c>
      <c r="J2263">
        <v>55</v>
      </c>
      <c r="K2263">
        <v>44</v>
      </c>
      <c r="L2263">
        <v>48</v>
      </c>
      <c r="M2263">
        <v>48</v>
      </c>
      <c r="N2263">
        <v>40</v>
      </c>
      <c r="O2263">
        <f>SUM(Table1[[#This Row],[Maths A]:[Che]])</f>
        <v>180</v>
      </c>
    </row>
    <row r="2264" spans="1:15" x14ac:dyDescent="0.25">
      <c r="A2264" t="s">
        <v>3035</v>
      </c>
      <c r="B2264" t="s">
        <v>3036</v>
      </c>
      <c r="C2264" t="s">
        <v>4748</v>
      </c>
      <c r="D2264" t="s">
        <v>15</v>
      </c>
      <c r="E2264" t="s">
        <v>282</v>
      </c>
      <c r="F2264" t="str" cm="1">
        <f t="array" ref="F22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64" t="str">
        <f>IF(LEFT(Table1[[#This Row],[Section]],1)="C", "C-Batch", "Techno")</f>
        <v>Techno</v>
      </c>
      <c r="H2264" t="s">
        <v>4760</v>
      </c>
      <c r="I2264">
        <v>240</v>
      </c>
      <c r="J2264">
        <v>68</v>
      </c>
      <c r="K2264">
        <v>44</v>
      </c>
      <c r="L2264">
        <v>52</v>
      </c>
      <c r="M2264">
        <v>52</v>
      </c>
      <c r="N2264">
        <v>40</v>
      </c>
      <c r="O2264">
        <f>SUM(Table1[[#This Row],[Maths A]:[Che]])</f>
        <v>188</v>
      </c>
    </row>
    <row r="2265" spans="1:15" x14ac:dyDescent="0.25">
      <c r="A2265" t="s">
        <v>134</v>
      </c>
      <c r="B2265" t="s">
        <v>135</v>
      </c>
      <c r="C2265" t="s">
        <v>4748</v>
      </c>
      <c r="D2265" t="s">
        <v>15</v>
      </c>
      <c r="E2265" t="s">
        <v>138</v>
      </c>
      <c r="F2265" t="str" cm="1">
        <f t="array" ref="F22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65" t="str">
        <f>IF(LEFT(Table1[[#This Row],[Section]],1)="C", "C-Batch", "Techno")</f>
        <v>C-Batch</v>
      </c>
      <c r="H2265" t="s">
        <v>4760</v>
      </c>
      <c r="I2265">
        <v>240</v>
      </c>
      <c r="J2265">
        <v>65</v>
      </c>
      <c r="K2265">
        <v>48</v>
      </c>
      <c r="L2265">
        <v>48</v>
      </c>
      <c r="M2265">
        <v>44</v>
      </c>
      <c r="N2265">
        <v>32</v>
      </c>
      <c r="O2265">
        <f>SUM(Table1[[#This Row],[Maths A]:[Che]])</f>
        <v>172</v>
      </c>
    </row>
    <row r="2266" spans="1:15" x14ac:dyDescent="0.25">
      <c r="A2266" t="s">
        <v>607</v>
      </c>
      <c r="B2266" t="s">
        <v>608</v>
      </c>
      <c r="C2266" t="s">
        <v>4748</v>
      </c>
      <c r="D2266" t="s">
        <v>67</v>
      </c>
      <c r="E2266" t="s">
        <v>17</v>
      </c>
      <c r="F2266" t="str" cm="1">
        <f t="array" ref="F22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66" t="str">
        <f>IF(LEFT(Table1[[#This Row],[Section]],1)="C", "C-Batch", "Techno")</f>
        <v>C-Batch</v>
      </c>
      <c r="H2266" t="s">
        <v>4760</v>
      </c>
      <c r="I2266">
        <v>240</v>
      </c>
      <c r="J2266">
        <v>5</v>
      </c>
      <c r="K2266">
        <v>56</v>
      </c>
      <c r="L2266">
        <v>60</v>
      </c>
      <c r="M2266">
        <v>56</v>
      </c>
      <c r="N2266">
        <v>56</v>
      </c>
      <c r="O2266">
        <f>SUM(Table1[[#This Row],[Maths A]:[Che]])</f>
        <v>228</v>
      </c>
    </row>
    <row r="2267" spans="1:15" x14ac:dyDescent="0.25">
      <c r="A2267" t="s">
        <v>4520</v>
      </c>
      <c r="B2267" t="s">
        <v>4521</v>
      </c>
      <c r="C2267" t="s">
        <v>4748</v>
      </c>
      <c r="D2267" t="s">
        <v>67</v>
      </c>
      <c r="E2267" t="s">
        <v>233</v>
      </c>
      <c r="F2267" t="str" cm="1">
        <f t="array" ref="F22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67" t="str">
        <f>IF(LEFT(Table1[[#This Row],[Section]],1)="C", "C-Batch", "Techno")</f>
        <v>C-Batch</v>
      </c>
      <c r="H2267" t="s">
        <v>4760</v>
      </c>
      <c r="I2267">
        <v>240</v>
      </c>
      <c r="J2267">
        <v>65</v>
      </c>
      <c r="K2267">
        <v>48</v>
      </c>
      <c r="L2267">
        <v>52</v>
      </c>
      <c r="M2267">
        <v>52</v>
      </c>
      <c r="N2267">
        <v>36</v>
      </c>
      <c r="O2267">
        <f>SUM(Table1[[#This Row],[Maths A]:[Che]])</f>
        <v>188</v>
      </c>
    </row>
    <row r="2268" spans="1:15" x14ac:dyDescent="0.25">
      <c r="A2268" t="s">
        <v>2329</v>
      </c>
      <c r="B2268" t="s">
        <v>2330</v>
      </c>
      <c r="C2268" t="s">
        <v>4748</v>
      </c>
      <c r="D2268" t="s">
        <v>67</v>
      </c>
      <c r="E2268" t="s">
        <v>260</v>
      </c>
      <c r="F2268" t="str" cm="1">
        <f t="array" ref="F22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268" t="str">
        <f>IF(LEFT(Table1[[#This Row],[Section]],1)="C", "C-Batch", "Techno")</f>
        <v>C-Batch</v>
      </c>
      <c r="H2268" t="s">
        <v>4760</v>
      </c>
      <c r="I2268">
        <v>240</v>
      </c>
      <c r="J2268">
        <v>58</v>
      </c>
      <c r="K2268">
        <v>40</v>
      </c>
      <c r="L2268">
        <v>44</v>
      </c>
      <c r="M2268">
        <v>44</v>
      </c>
      <c r="N2268">
        <v>36</v>
      </c>
      <c r="O2268">
        <f>SUM(Table1[[#This Row],[Maths A]:[Che]])</f>
        <v>164</v>
      </c>
    </row>
    <row r="2269" spans="1:15" x14ac:dyDescent="0.25">
      <c r="A2269" t="s">
        <v>4370</v>
      </c>
      <c r="B2269" t="s">
        <v>2358</v>
      </c>
      <c r="C2269" t="s">
        <v>4748</v>
      </c>
      <c r="D2269" t="s">
        <v>67</v>
      </c>
      <c r="E2269" t="s">
        <v>77</v>
      </c>
      <c r="F2269" t="str" cm="1">
        <f t="array" ref="F22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69" t="str">
        <f>IF(LEFT(Table1[[#This Row],[Section]],1)="C", "C-Batch", "Techno")</f>
        <v>Techno</v>
      </c>
      <c r="H2269" t="s">
        <v>4760</v>
      </c>
      <c r="I2269">
        <v>240</v>
      </c>
      <c r="J2269">
        <v>29</v>
      </c>
      <c r="K2269">
        <v>56</v>
      </c>
      <c r="L2269">
        <v>48</v>
      </c>
      <c r="M2269">
        <v>56</v>
      </c>
      <c r="N2269">
        <v>48</v>
      </c>
      <c r="O2269">
        <f>SUM(Table1[[#This Row],[Maths A]:[Che]])</f>
        <v>208</v>
      </c>
    </row>
    <row r="2270" spans="1:15" x14ac:dyDescent="0.25">
      <c r="A2270" t="s">
        <v>2580</v>
      </c>
      <c r="B2270" t="s">
        <v>140</v>
      </c>
      <c r="C2270" t="s">
        <v>4748</v>
      </c>
      <c r="D2270" t="s">
        <v>67</v>
      </c>
      <c r="E2270" t="s">
        <v>260</v>
      </c>
      <c r="F2270" t="str" cm="1">
        <f t="array" ref="F22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270" t="str">
        <f>IF(LEFT(Table1[[#This Row],[Section]],1)="C", "C-Batch", "Techno")</f>
        <v>C-Batch</v>
      </c>
      <c r="H2270" t="s">
        <v>4760</v>
      </c>
      <c r="I2270">
        <v>240</v>
      </c>
      <c r="J2270">
        <v>67</v>
      </c>
      <c r="K2270">
        <v>48</v>
      </c>
      <c r="L2270">
        <v>44</v>
      </c>
      <c r="M2270">
        <v>52</v>
      </c>
      <c r="N2270">
        <v>36</v>
      </c>
      <c r="O2270">
        <f>SUM(Table1[[#This Row],[Maths A]:[Che]])</f>
        <v>180</v>
      </c>
    </row>
    <row r="2271" spans="1:15" x14ac:dyDescent="0.25">
      <c r="A2271" t="s">
        <v>1943</v>
      </c>
      <c r="B2271" t="s">
        <v>1944</v>
      </c>
      <c r="C2271" t="s">
        <v>4748</v>
      </c>
      <c r="D2271" t="s">
        <v>15</v>
      </c>
      <c r="E2271" t="s">
        <v>94</v>
      </c>
      <c r="F2271" t="str" cm="1">
        <f t="array" ref="F22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71" t="str">
        <f>IF(LEFT(Table1[[#This Row],[Section]],1)="C", "C-Batch", "Techno")</f>
        <v>C-Batch</v>
      </c>
      <c r="H2271" t="s">
        <v>4760</v>
      </c>
      <c r="I2271">
        <v>240</v>
      </c>
      <c r="J2271">
        <v>87</v>
      </c>
      <c r="K2271">
        <v>44</v>
      </c>
      <c r="L2271">
        <v>48</v>
      </c>
      <c r="M2271">
        <v>52</v>
      </c>
      <c r="N2271">
        <v>40</v>
      </c>
      <c r="O2271">
        <f>SUM(Table1[[#This Row],[Maths A]:[Che]])</f>
        <v>184</v>
      </c>
    </row>
    <row r="2272" spans="1:15" x14ac:dyDescent="0.25">
      <c r="A2272" t="s">
        <v>2737</v>
      </c>
      <c r="B2272" t="s">
        <v>2738</v>
      </c>
      <c r="C2272" t="s">
        <v>4748</v>
      </c>
      <c r="D2272" t="s">
        <v>15</v>
      </c>
      <c r="E2272" t="s">
        <v>472</v>
      </c>
      <c r="F2272" t="str" cm="1">
        <f t="array" ref="F22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272" t="str">
        <f>IF(LEFT(Table1[[#This Row],[Section]],1)="C", "C-Batch", "Techno")</f>
        <v>Techno</v>
      </c>
      <c r="H2272" t="s">
        <v>4760</v>
      </c>
      <c r="I2272">
        <v>240</v>
      </c>
      <c r="J2272">
        <v>50</v>
      </c>
      <c r="K2272">
        <v>48</v>
      </c>
      <c r="L2272">
        <v>48</v>
      </c>
      <c r="M2272">
        <v>40</v>
      </c>
      <c r="N2272">
        <v>44</v>
      </c>
      <c r="O2272">
        <f>SUM(Table1[[#This Row],[Maths A]:[Che]])</f>
        <v>180</v>
      </c>
    </row>
    <row r="2273" spans="1:15" x14ac:dyDescent="0.25">
      <c r="A2273" t="s">
        <v>1608</v>
      </c>
      <c r="B2273" t="s">
        <v>1609</v>
      </c>
      <c r="C2273" t="s">
        <v>4748</v>
      </c>
      <c r="D2273" t="s">
        <v>67</v>
      </c>
      <c r="E2273" t="s">
        <v>26</v>
      </c>
      <c r="F2273" t="str" cm="1">
        <f t="array" ref="F22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73" t="str">
        <f>IF(LEFT(Table1[[#This Row],[Section]],1)="C", "C-Batch", "Techno")</f>
        <v>Techno</v>
      </c>
      <c r="H2273" t="s">
        <v>4760</v>
      </c>
      <c r="I2273">
        <v>240</v>
      </c>
      <c r="J2273">
        <v>25</v>
      </c>
      <c r="K2273">
        <v>56</v>
      </c>
      <c r="L2273">
        <v>52</v>
      </c>
      <c r="M2273">
        <v>52</v>
      </c>
      <c r="N2273">
        <v>44</v>
      </c>
      <c r="O2273">
        <f>SUM(Table1[[#This Row],[Maths A]:[Che]])</f>
        <v>204</v>
      </c>
    </row>
    <row r="2274" spans="1:15" x14ac:dyDescent="0.25">
      <c r="A2274" t="s">
        <v>3234</v>
      </c>
      <c r="B2274" t="s">
        <v>4860</v>
      </c>
      <c r="C2274" t="s">
        <v>4748</v>
      </c>
      <c r="D2274" t="s">
        <v>67</v>
      </c>
      <c r="E2274" t="s">
        <v>52</v>
      </c>
      <c r="F2274" t="str" cm="1">
        <f t="array" ref="F22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74" t="str">
        <f>IF(LEFT(Table1[[#This Row],[Section]],1)="C", "C-Batch", "Techno")</f>
        <v>Techno</v>
      </c>
      <c r="H2274" t="s">
        <v>4760</v>
      </c>
      <c r="I2274">
        <v>240</v>
      </c>
      <c r="J2274">
        <v>8</v>
      </c>
      <c r="K2274">
        <v>56</v>
      </c>
      <c r="L2274">
        <v>56</v>
      </c>
      <c r="M2274">
        <v>60</v>
      </c>
      <c r="N2274">
        <v>52</v>
      </c>
      <c r="O2274">
        <f>SUM(Table1[[#This Row],[Maths A]:[Che]])</f>
        <v>224</v>
      </c>
    </row>
    <row r="2275" spans="1:15" x14ac:dyDescent="0.25">
      <c r="A2275" t="s">
        <v>2051</v>
      </c>
      <c r="B2275" t="s">
        <v>2052</v>
      </c>
      <c r="C2275" t="s">
        <v>4748</v>
      </c>
      <c r="D2275" t="s">
        <v>67</v>
      </c>
      <c r="E2275" t="s">
        <v>85</v>
      </c>
      <c r="F2275" t="str" cm="1">
        <f t="array" ref="F22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75" t="str">
        <f>IF(LEFT(Table1[[#This Row],[Section]],1)="C", "C-Batch", "Techno")</f>
        <v>Techno</v>
      </c>
      <c r="H2275" t="s">
        <v>4760</v>
      </c>
      <c r="I2275">
        <v>240</v>
      </c>
      <c r="J2275">
        <v>93</v>
      </c>
      <c r="K2275">
        <v>44</v>
      </c>
      <c r="L2275">
        <v>44</v>
      </c>
      <c r="M2275">
        <v>52</v>
      </c>
      <c r="N2275">
        <v>40</v>
      </c>
      <c r="O2275">
        <f>SUM(Table1[[#This Row],[Maths A]:[Che]])</f>
        <v>180</v>
      </c>
    </row>
    <row r="2276" spans="1:15" x14ac:dyDescent="0.25">
      <c r="A2276" t="s">
        <v>2477</v>
      </c>
      <c r="B2276" t="s">
        <v>1611</v>
      </c>
      <c r="C2276" t="s">
        <v>4748</v>
      </c>
      <c r="D2276" t="s">
        <v>67</v>
      </c>
      <c r="E2276" t="s">
        <v>282</v>
      </c>
      <c r="F2276" t="str" cm="1">
        <f t="array" ref="F22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76" t="str">
        <f>IF(LEFT(Table1[[#This Row],[Section]],1)="C", "C-Batch", "Techno")</f>
        <v>Techno</v>
      </c>
      <c r="H2276" t="s">
        <v>4760</v>
      </c>
      <c r="I2276">
        <v>240</v>
      </c>
      <c r="J2276">
        <v>64</v>
      </c>
      <c r="K2276">
        <v>48</v>
      </c>
      <c r="L2276">
        <v>48</v>
      </c>
      <c r="M2276">
        <v>40</v>
      </c>
      <c r="N2276">
        <v>40</v>
      </c>
      <c r="O2276">
        <f>SUM(Table1[[#This Row],[Maths A]:[Che]])</f>
        <v>176</v>
      </c>
    </row>
    <row r="2277" spans="1:15" x14ac:dyDescent="0.25">
      <c r="A2277" t="s">
        <v>3787</v>
      </c>
      <c r="B2277" t="s">
        <v>3788</v>
      </c>
      <c r="C2277" t="s">
        <v>4748</v>
      </c>
      <c r="D2277" t="s">
        <v>67</v>
      </c>
      <c r="E2277" t="s">
        <v>410</v>
      </c>
      <c r="F2277" t="str" cm="1">
        <f t="array" ref="F22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77" t="str">
        <f>IF(LEFT(Table1[[#This Row],[Section]],1)="C", "C-Batch", "Techno")</f>
        <v>Techno</v>
      </c>
      <c r="H2277" t="s">
        <v>4760</v>
      </c>
      <c r="I2277">
        <v>240</v>
      </c>
      <c r="J2277">
        <v>34</v>
      </c>
      <c r="K2277">
        <v>44</v>
      </c>
      <c r="L2277">
        <v>48</v>
      </c>
      <c r="M2277">
        <v>40</v>
      </c>
      <c r="N2277">
        <v>40</v>
      </c>
      <c r="O2277">
        <f>SUM(Table1[[#This Row],[Maths A]:[Che]])</f>
        <v>172</v>
      </c>
    </row>
    <row r="2278" spans="1:15" x14ac:dyDescent="0.25">
      <c r="A2278" t="s">
        <v>929</v>
      </c>
      <c r="B2278" t="s">
        <v>930</v>
      </c>
      <c r="C2278" t="s">
        <v>4748</v>
      </c>
      <c r="D2278" t="s">
        <v>15</v>
      </c>
      <c r="E2278" t="s">
        <v>17</v>
      </c>
      <c r="F2278" t="str" cm="1">
        <f t="array" ref="F22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78" t="str">
        <f>IF(LEFT(Table1[[#This Row],[Section]],1)="C", "C-Batch", "Techno")</f>
        <v>C-Batch</v>
      </c>
      <c r="H2278" t="s">
        <v>4760</v>
      </c>
      <c r="I2278">
        <v>240</v>
      </c>
      <c r="J2278">
        <v>65</v>
      </c>
      <c r="K2278">
        <v>44</v>
      </c>
      <c r="L2278">
        <v>44</v>
      </c>
      <c r="M2278">
        <v>48</v>
      </c>
      <c r="N2278">
        <v>36</v>
      </c>
      <c r="O2278">
        <f>SUM(Table1[[#This Row],[Maths A]:[Che]])</f>
        <v>172</v>
      </c>
    </row>
    <row r="2279" spans="1:15" x14ac:dyDescent="0.25">
      <c r="A2279" t="s">
        <v>3560</v>
      </c>
      <c r="B2279" t="s">
        <v>3561</v>
      </c>
      <c r="C2279" t="s">
        <v>4748</v>
      </c>
      <c r="D2279" t="s">
        <v>67</v>
      </c>
      <c r="E2279" t="s">
        <v>159</v>
      </c>
      <c r="F2279" t="str" cm="1">
        <f t="array" ref="F22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279" t="str">
        <f>IF(LEFT(Table1[[#This Row],[Section]],1)="C", "C-Batch", "Techno")</f>
        <v>C-Batch</v>
      </c>
      <c r="H2279" t="s">
        <v>4760</v>
      </c>
      <c r="I2279">
        <v>240</v>
      </c>
      <c r="J2279">
        <v>87</v>
      </c>
      <c r="K2279">
        <v>44</v>
      </c>
      <c r="L2279">
        <v>52</v>
      </c>
      <c r="M2279">
        <v>44</v>
      </c>
      <c r="N2279">
        <v>36</v>
      </c>
      <c r="O2279">
        <f>SUM(Table1[[#This Row],[Maths A]:[Che]])</f>
        <v>176</v>
      </c>
    </row>
    <row r="2280" spans="1:15" x14ac:dyDescent="0.25">
      <c r="A2280" t="s">
        <v>2355</v>
      </c>
      <c r="B2280" t="s">
        <v>2356</v>
      </c>
      <c r="C2280" t="s">
        <v>4748</v>
      </c>
      <c r="D2280" t="s">
        <v>15</v>
      </c>
      <c r="E2280" t="s">
        <v>69</v>
      </c>
      <c r="F2280" t="str" cm="1">
        <f t="array" ref="F22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80" t="str">
        <f>IF(LEFT(Table1[[#This Row],[Section]],1)="C", "C-Batch", "Techno")</f>
        <v>Techno</v>
      </c>
      <c r="H2280" t="s">
        <v>4760</v>
      </c>
      <c r="I2280">
        <v>240</v>
      </c>
      <c r="J2280">
        <v>77</v>
      </c>
      <c r="K2280">
        <v>44</v>
      </c>
      <c r="L2280">
        <v>48</v>
      </c>
      <c r="M2280">
        <v>44</v>
      </c>
      <c r="N2280">
        <v>32</v>
      </c>
      <c r="O2280">
        <f>SUM(Table1[[#This Row],[Maths A]:[Che]])</f>
        <v>168</v>
      </c>
    </row>
    <row r="2281" spans="1:15" x14ac:dyDescent="0.25">
      <c r="A2281" t="s">
        <v>4212</v>
      </c>
      <c r="B2281" t="s">
        <v>4213</v>
      </c>
      <c r="C2281" t="s">
        <v>4748</v>
      </c>
      <c r="D2281" t="s">
        <v>67</v>
      </c>
      <c r="E2281" t="s">
        <v>472</v>
      </c>
      <c r="F2281" t="str" cm="1">
        <f t="array" ref="F22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281" t="str">
        <f>IF(LEFT(Table1[[#This Row],[Section]],1)="C", "C-Batch", "Techno")</f>
        <v>Techno</v>
      </c>
      <c r="H2281" t="s">
        <v>4760</v>
      </c>
      <c r="I2281">
        <v>240</v>
      </c>
      <c r="J2281">
        <v>1</v>
      </c>
      <c r="K2281">
        <v>60</v>
      </c>
      <c r="L2281">
        <v>60</v>
      </c>
      <c r="M2281">
        <v>56</v>
      </c>
      <c r="N2281">
        <v>56</v>
      </c>
      <c r="O2281">
        <f>SUM(Table1[[#This Row],[Maths A]:[Che]])</f>
        <v>232</v>
      </c>
    </row>
    <row r="2282" spans="1:15" x14ac:dyDescent="0.25">
      <c r="A2282" t="s">
        <v>2314</v>
      </c>
      <c r="B2282" t="s">
        <v>2315</v>
      </c>
      <c r="C2282" t="s">
        <v>4748</v>
      </c>
      <c r="D2282" t="s">
        <v>15</v>
      </c>
      <c r="E2282" t="s">
        <v>410</v>
      </c>
      <c r="F2282" t="str" cm="1">
        <f t="array" ref="F22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82" t="str">
        <f>IF(LEFT(Table1[[#This Row],[Section]],1)="C", "C-Batch", "Techno")</f>
        <v>Techno</v>
      </c>
      <c r="H2282" t="s">
        <v>4760</v>
      </c>
      <c r="I2282">
        <v>240</v>
      </c>
      <c r="J2282">
        <v>49</v>
      </c>
      <c r="K2282">
        <v>44</v>
      </c>
      <c r="L2282">
        <v>44</v>
      </c>
      <c r="M2282">
        <v>44</v>
      </c>
      <c r="N2282">
        <v>36</v>
      </c>
      <c r="O2282">
        <f>SUM(Table1[[#This Row],[Maths A]:[Che]])</f>
        <v>168</v>
      </c>
    </row>
    <row r="2283" spans="1:15" x14ac:dyDescent="0.25">
      <c r="A2283" t="s">
        <v>1045</v>
      </c>
      <c r="B2283" t="s">
        <v>1046</v>
      </c>
      <c r="C2283" t="s">
        <v>4748</v>
      </c>
      <c r="D2283" t="s">
        <v>15</v>
      </c>
      <c r="E2283" t="s">
        <v>219</v>
      </c>
      <c r="F2283" t="str" cm="1">
        <f t="array" ref="F22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83" t="str">
        <f>IF(LEFT(Table1[[#This Row],[Section]],1)="C", "C-Batch", "Techno")</f>
        <v>Techno</v>
      </c>
      <c r="H2283" t="s">
        <v>4760</v>
      </c>
      <c r="I2283">
        <v>240</v>
      </c>
      <c r="J2283">
        <v>82</v>
      </c>
      <c r="K2283">
        <v>44</v>
      </c>
      <c r="L2283">
        <v>44</v>
      </c>
      <c r="M2283">
        <v>52</v>
      </c>
      <c r="N2283">
        <v>44</v>
      </c>
      <c r="O2283">
        <f>SUM(Table1[[#This Row],[Maths A]:[Che]])</f>
        <v>184</v>
      </c>
    </row>
    <row r="2284" spans="1:15" x14ac:dyDescent="0.25">
      <c r="A2284" t="s">
        <v>2401</v>
      </c>
      <c r="B2284" t="s">
        <v>2402</v>
      </c>
      <c r="C2284" t="s">
        <v>4748</v>
      </c>
      <c r="D2284" t="s">
        <v>15</v>
      </c>
      <c r="E2284" t="s">
        <v>77</v>
      </c>
      <c r="F2284" t="str" cm="1">
        <f t="array" ref="F22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84" t="str">
        <f>IF(LEFT(Table1[[#This Row],[Section]],1)="C", "C-Batch", "Techno")</f>
        <v>Techno</v>
      </c>
      <c r="H2284" t="s">
        <v>4760</v>
      </c>
      <c r="I2284">
        <v>240</v>
      </c>
      <c r="J2284">
        <v>37</v>
      </c>
      <c r="K2284">
        <v>40</v>
      </c>
      <c r="L2284">
        <v>48</v>
      </c>
      <c r="M2284">
        <v>48</v>
      </c>
      <c r="N2284">
        <v>32</v>
      </c>
      <c r="O2284">
        <f>SUM(Table1[[#This Row],[Maths A]:[Che]])</f>
        <v>168</v>
      </c>
    </row>
    <row r="2285" spans="1:15" x14ac:dyDescent="0.25">
      <c r="A2285" t="s">
        <v>3598</v>
      </c>
      <c r="B2285" t="s">
        <v>3599</v>
      </c>
      <c r="C2285" t="s">
        <v>4748</v>
      </c>
      <c r="D2285" t="s">
        <v>67</v>
      </c>
      <c r="E2285" t="s">
        <v>219</v>
      </c>
      <c r="F2285" t="str" cm="1">
        <f t="array" ref="F22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85" t="str">
        <f>IF(LEFT(Table1[[#This Row],[Section]],1)="C", "C-Batch", "Techno")</f>
        <v>Techno</v>
      </c>
      <c r="H2285" t="s">
        <v>4760</v>
      </c>
      <c r="I2285">
        <v>240</v>
      </c>
      <c r="J2285">
        <v>35</v>
      </c>
      <c r="K2285">
        <v>48</v>
      </c>
      <c r="L2285">
        <v>52</v>
      </c>
      <c r="M2285">
        <v>48</v>
      </c>
      <c r="N2285">
        <v>36</v>
      </c>
      <c r="O2285">
        <f>SUM(Table1[[#This Row],[Maths A]:[Che]])</f>
        <v>184</v>
      </c>
    </row>
    <row r="2286" spans="1:15" x14ac:dyDescent="0.25">
      <c r="A2286" t="s">
        <v>1423</v>
      </c>
      <c r="B2286" t="s">
        <v>1424</v>
      </c>
      <c r="C2286" t="s">
        <v>4748</v>
      </c>
      <c r="D2286" t="s">
        <v>15</v>
      </c>
      <c r="E2286" t="s">
        <v>377</v>
      </c>
      <c r="F2286" t="str" cm="1">
        <f t="array" ref="F22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86" t="str">
        <f>IF(LEFT(Table1[[#This Row],[Section]],1)="C", "C-Batch", "Techno")</f>
        <v>C-Batch</v>
      </c>
      <c r="H2286" t="s">
        <v>4760</v>
      </c>
      <c r="I2286">
        <v>240</v>
      </c>
      <c r="J2286">
        <v>48</v>
      </c>
      <c r="K2286">
        <v>44</v>
      </c>
      <c r="L2286">
        <v>52</v>
      </c>
      <c r="M2286">
        <v>44</v>
      </c>
      <c r="N2286">
        <v>44</v>
      </c>
      <c r="O2286">
        <f>SUM(Table1[[#This Row],[Maths A]:[Che]])</f>
        <v>184</v>
      </c>
    </row>
    <row r="2287" spans="1:15" x14ac:dyDescent="0.25">
      <c r="A2287" t="s">
        <v>1189</v>
      </c>
      <c r="B2287" t="s">
        <v>1190</v>
      </c>
      <c r="C2287" t="s">
        <v>4748</v>
      </c>
      <c r="D2287" t="s">
        <v>15</v>
      </c>
      <c r="E2287" t="s">
        <v>435</v>
      </c>
      <c r="F2287" t="str" cm="1">
        <f t="array" ref="F22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87" t="str">
        <f>IF(LEFT(Table1[[#This Row],[Section]],1)="C", "C-Batch", "Techno")</f>
        <v>Techno</v>
      </c>
      <c r="H2287" t="s">
        <v>4760</v>
      </c>
      <c r="I2287">
        <v>240</v>
      </c>
      <c r="J2287">
        <v>46</v>
      </c>
      <c r="K2287">
        <v>44</v>
      </c>
      <c r="L2287">
        <v>52</v>
      </c>
      <c r="M2287">
        <v>44</v>
      </c>
      <c r="N2287">
        <v>44</v>
      </c>
      <c r="O2287">
        <f>SUM(Table1[[#This Row],[Maths A]:[Che]])</f>
        <v>184</v>
      </c>
    </row>
    <row r="2288" spans="1:15" x14ac:dyDescent="0.25">
      <c r="A2288" t="s">
        <v>2388</v>
      </c>
      <c r="B2288" t="s">
        <v>2389</v>
      </c>
      <c r="C2288" t="s">
        <v>4748</v>
      </c>
      <c r="D2288" t="s">
        <v>15</v>
      </c>
      <c r="E2288" t="s">
        <v>85</v>
      </c>
      <c r="F2288" t="str" cm="1">
        <f t="array" ref="F22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88" t="str">
        <f>IF(LEFT(Table1[[#This Row],[Section]],1)="C", "C-Batch", "Techno")</f>
        <v>Techno</v>
      </c>
      <c r="H2288" t="s">
        <v>4760</v>
      </c>
      <c r="I2288">
        <v>240</v>
      </c>
      <c r="J2288">
        <v>43</v>
      </c>
      <c r="K2288">
        <v>44</v>
      </c>
      <c r="L2288">
        <v>52</v>
      </c>
      <c r="M2288">
        <v>48</v>
      </c>
      <c r="N2288">
        <v>32</v>
      </c>
      <c r="O2288">
        <f>SUM(Table1[[#This Row],[Maths A]:[Che]])</f>
        <v>176</v>
      </c>
    </row>
    <row r="2289" spans="1:15" x14ac:dyDescent="0.25">
      <c r="A2289" t="s">
        <v>817</v>
      </c>
      <c r="B2289" t="s">
        <v>818</v>
      </c>
      <c r="C2289" t="s">
        <v>4748</v>
      </c>
      <c r="D2289" t="s">
        <v>15</v>
      </c>
      <c r="E2289" t="s">
        <v>94</v>
      </c>
      <c r="F2289" t="str" cm="1">
        <f t="array" ref="F22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89" t="str">
        <f>IF(LEFT(Table1[[#This Row],[Section]],1)="C", "C-Batch", "Techno")</f>
        <v>C-Batch</v>
      </c>
      <c r="H2289" t="s">
        <v>4760</v>
      </c>
      <c r="I2289">
        <v>240</v>
      </c>
      <c r="J2289">
        <v>63</v>
      </c>
      <c r="K2289">
        <v>48</v>
      </c>
      <c r="L2289">
        <v>52</v>
      </c>
      <c r="M2289">
        <v>52</v>
      </c>
      <c r="N2289">
        <v>32</v>
      </c>
      <c r="O2289">
        <f>SUM(Table1[[#This Row],[Maths A]:[Che]])</f>
        <v>184</v>
      </c>
    </row>
    <row r="2290" spans="1:15" x14ac:dyDescent="0.25">
      <c r="A2290" t="s">
        <v>257</v>
      </c>
      <c r="B2290" t="s">
        <v>258</v>
      </c>
      <c r="C2290" t="s">
        <v>4748</v>
      </c>
      <c r="D2290" t="s">
        <v>15</v>
      </c>
      <c r="E2290" t="s">
        <v>260</v>
      </c>
      <c r="F2290" t="str" cm="1">
        <f t="array" ref="F22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290" t="str">
        <f>IF(LEFT(Table1[[#This Row],[Section]],1)="C", "C-Batch", "Techno")</f>
        <v>C-Batch</v>
      </c>
      <c r="H2290" t="s">
        <v>4760</v>
      </c>
      <c r="I2290">
        <v>240</v>
      </c>
      <c r="J2290">
        <v>64</v>
      </c>
      <c r="K2290">
        <v>48</v>
      </c>
      <c r="L2290">
        <v>52</v>
      </c>
      <c r="M2290">
        <v>44</v>
      </c>
      <c r="N2290">
        <v>40</v>
      </c>
      <c r="O2290">
        <f>SUM(Table1[[#This Row],[Maths A]:[Che]])</f>
        <v>184</v>
      </c>
    </row>
    <row r="2291" spans="1:15" x14ac:dyDescent="0.25">
      <c r="A2291" t="s">
        <v>3283</v>
      </c>
      <c r="B2291" t="s">
        <v>3284</v>
      </c>
      <c r="C2291" t="s">
        <v>4748</v>
      </c>
      <c r="D2291" t="s">
        <v>67</v>
      </c>
      <c r="E2291" t="s">
        <v>34</v>
      </c>
      <c r="F2291" t="str" cm="1">
        <f t="array" ref="F22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91" t="str">
        <f>IF(LEFT(Table1[[#This Row],[Section]],1)="C", "C-Batch", "Techno")</f>
        <v>C-Batch</v>
      </c>
      <c r="H2291" t="s">
        <v>4760</v>
      </c>
      <c r="I2291">
        <v>240</v>
      </c>
      <c r="J2291">
        <v>2</v>
      </c>
      <c r="K2291">
        <v>60</v>
      </c>
      <c r="L2291">
        <v>56</v>
      </c>
      <c r="M2291">
        <v>56</v>
      </c>
      <c r="N2291">
        <v>60</v>
      </c>
      <c r="O2291">
        <f>SUM(Table1[[#This Row],[Maths A]:[Che]])</f>
        <v>232</v>
      </c>
    </row>
    <row r="2292" spans="1:15" x14ac:dyDescent="0.25">
      <c r="A2292" t="s">
        <v>2362</v>
      </c>
      <c r="B2292" t="s">
        <v>2363</v>
      </c>
      <c r="C2292" t="s">
        <v>4748</v>
      </c>
      <c r="D2292" t="s">
        <v>67</v>
      </c>
      <c r="E2292" t="s">
        <v>377</v>
      </c>
      <c r="F2292" t="str" cm="1">
        <f t="array" ref="F22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92" t="str">
        <f>IF(LEFT(Table1[[#This Row],[Section]],1)="C", "C-Batch", "Techno")</f>
        <v>C-Batch</v>
      </c>
      <c r="H2292" t="s">
        <v>4760</v>
      </c>
      <c r="I2292">
        <v>240</v>
      </c>
      <c r="J2292">
        <v>87</v>
      </c>
      <c r="K2292">
        <v>44</v>
      </c>
      <c r="L2292">
        <v>48</v>
      </c>
      <c r="M2292">
        <v>48</v>
      </c>
      <c r="N2292">
        <v>40</v>
      </c>
      <c r="O2292">
        <f>SUM(Table1[[#This Row],[Maths A]:[Che]])</f>
        <v>180</v>
      </c>
    </row>
    <row r="2293" spans="1:15" x14ac:dyDescent="0.25">
      <c r="A2293" t="s">
        <v>1335</v>
      </c>
      <c r="B2293" t="s">
        <v>1336</v>
      </c>
      <c r="C2293" t="s">
        <v>4748</v>
      </c>
      <c r="D2293" t="s">
        <v>15</v>
      </c>
      <c r="E2293" t="s">
        <v>94</v>
      </c>
      <c r="F2293" t="str" cm="1">
        <f t="array" ref="F22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93" t="str">
        <f>IF(LEFT(Table1[[#This Row],[Section]],1)="C", "C-Batch", "Techno")</f>
        <v>C-Batch</v>
      </c>
      <c r="H2293" t="s">
        <v>4760</v>
      </c>
      <c r="I2293">
        <v>240</v>
      </c>
      <c r="J2293">
        <v>43</v>
      </c>
      <c r="K2293">
        <v>48</v>
      </c>
      <c r="L2293">
        <v>48</v>
      </c>
      <c r="M2293">
        <v>52</v>
      </c>
      <c r="N2293">
        <v>32</v>
      </c>
      <c r="O2293">
        <f>SUM(Table1[[#This Row],[Maths A]:[Che]])</f>
        <v>180</v>
      </c>
    </row>
    <row r="2294" spans="1:15" x14ac:dyDescent="0.25">
      <c r="A2294" t="s">
        <v>4504</v>
      </c>
      <c r="B2294" t="s">
        <v>262</v>
      </c>
      <c r="C2294" t="s">
        <v>4748</v>
      </c>
      <c r="D2294" t="s">
        <v>67</v>
      </c>
      <c r="E2294" t="s">
        <v>282</v>
      </c>
      <c r="F2294" t="str" cm="1">
        <f t="array" ref="F22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294" t="str">
        <f>IF(LEFT(Table1[[#This Row],[Section]],1)="C", "C-Batch", "Techno")</f>
        <v>Techno</v>
      </c>
      <c r="H2294" t="s">
        <v>4760</v>
      </c>
      <c r="I2294">
        <v>240</v>
      </c>
      <c r="J2294">
        <v>78</v>
      </c>
      <c r="K2294">
        <v>44</v>
      </c>
      <c r="L2294">
        <v>48</v>
      </c>
      <c r="M2294">
        <v>44</v>
      </c>
      <c r="N2294">
        <v>40</v>
      </c>
      <c r="O2294">
        <f>SUM(Table1[[#This Row],[Maths A]:[Che]])</f>
        <v>176</v>
      </c>
    </row>
    <row r="2295" spans="1:15" x14ac:dyDescent="0.25">
      <c r="A2295" t="s">
        <v>3098</v>
      </c>
      <c r="B2295" t="s">
        <v>3099</v>
      </c>
      <c r="C2295" t="s">
        <v>4748</v>
      </c>
      <c r="D2295" t="s">
        <v>67</v>
      </c>
      <c r="E2295" t="s">
        <v>69</v>
      </c>
      <c r="F2295" t="str" cm="1">
        <f t="array" ref="F22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295" t="str">
        <f>IF(LEFT(Table1[[#This Row],[Section]],1)="C", "C-Batch", "Techno")</f>
        <v>Techno</v>
      </c>
      <c r="H2295" t="s">
        <v>4760</v>
      </c>
      <c r="I2295">
        <v>240</v>
      </c>
      <c r="J2295">
        <v>99</v>
      </c>
      <c r="K2295">
        <v>44</v>
      </c>
      <c r="L2295">
        <v>44</v>
      </c>
      <c r="M2295">
        <v>40</v>
      </c>
      <c r="N2295">
        <v>36</v>
      </c>
      <c r="O2295">
        <f>SUM(Table1[[#This Row],[Maths A]:[Che]])</f>
        <v>164</v>
      </c>
    </row>
    <row r="2296" spans="1:15" x14ac:dyDescent="0.25">
      <c r="A2296" t="s">
        <v>3381</v>
      </c>
      <c r="B2296" t="s">
        <v>3382</v>
      </c>
      <c r="C2296" t="s">
        <v>4748</v>
      </c>
      <c r="D2296" t="s">
        <v>15</v>
      </c>
      <c r="E2296" t="s">
        <v>115</v>
      </c>
      <c r="F2296" t="str" cm="1">
        <f t="array" ref="F22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296" t="str">
        <f>IF(LEFT(Table1[[#This Row],[Section]],1)="C", "C-Batch", "Techno")</f>
        <v>C-Batch</v>
      </c>
      <c r="H2296" t="s">
        <v>4760</v>
      </c>
      <c r="I2296">
        <v>240</v>
      </c>
      <c r="J2296">
        <v>4</v>
      </c>
      <c r="K2296">
        <v>60</v>
      </c>
      <c r="L2296">
        <v>56</v>
      </c>
      <c r="M2296">
        <v>60</v>
      </c>
      <c r="N2296">
        <v>60</v>
      </c>
      <c r="O2296">
        <f>SUM(Table1[[#This Row],[Maths A]:[Che]])</f>
        <v>236</v>
      </c>
    </row>
    <row r="2297" spans="1:15" x14ac:dyDescent="0.25">
      <c r="A2297" t="s">
        <v>646</v>
      </c>
      <c r="B2297" t="s">
        <v>647</v>
      </c>
      <c r="C2297" t="s">
        <v>4748</v>
      </c>
      <c r="D2297" t="s">
        <v>15</v>
      </c>
      <c r="E2297" t="s">
        <v>138</v>
      </c>
      <c r="F2297" t="str" cm="1">
        <f t="array" ref="F22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97" t="str">
        <f>IF(LEFT(Table1[[#This Row],[Section]],1)="C", "C-Batch", "Techno")</f>
        <v>C-Batch</v>
      </c>
      <c r="H2297" t="s">
        <v>4760</v>
      </c>
      <c r="I2297">
        <v>240</v>
      </c>
      <c r="J2297">
        <v>8</v>
      </c>
      <c r="K2297">
        <v>60</v>
      </c>
      <c r="L2297">
        <v>56</v>
      </c>
      <c r="M2297">
        <v>60</v>
      </c>
      <c r="N2297">
        <v>52</v>
      </c>
      <c r="O2297">
        <f>SUM(Table1[[#This Row],[Maths A]:[Che]])</f>
        <v>228</v>
      </c>
    </row>
    <row r="2298" spans="1:15" x14ac:dyDescent="0.25">
      <c r="A2298" t="s">
        <v>4199</v>
      </c>
      <c r="B2298" t="s">
        <v>4200</v>
      </c>
      <c r="C2298" t="s">
        <v>4748</v>
      </c>
      <c r="D2298" t="s">
        <v>67</v>
      </c>
      <c r="E2298" t="s">
        <v>159</v>
      </c>
      <c r="F2298" t="str" cm="1">
        <f t="array" ref="F22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298" t="str">
        <f>IF(LEFT(Table1[[#This Row],[Section]],1)="C", "C-Batch", "Techno")</f>
        <v>C-Batch</v>
      </c>
      <c r="H2298" t="s">
        <v>4760</v>
      </c>
      <c r="I2298">
        <v>240</v>
      </c>
      <c r="J2298">
        <v>36</v>
      </c>
      <c r="K2298">
        <v>40</v>
      </c>
      <c r="L2298">
        <v>44</v>
      </c>
      <c r="M2298">
        <v>52</v>
      </c>
      <c r="N2298">
        <v>36</v>
      </c>
      <c r="O2298">
        <f>SUM(Table1[[#This Row],[Maths A]:[Che]])</f>
        <v>172</v>
      </c>
    </row>
    <row r="2299" spans="1:15" x14ac:dyDescent="0.25">
      <c r="A2299" t="s">
        <v>4598</v>
      </c>
      <c r="B2299" t="s">
        <v>4599</v>
      </c>
      <c r="C2299" t="s">
        <v>4748</v>
      </c>
      <c r="D2299" t="s">
        <v>67</v>
      </c>
      <c r="E2299" t="s">
        <v>377</v>
      </c>
      <c r="F2299" t="str" cm="1">
        <f t="array" ref="F22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299" t="str">
        <f>IF(LEFT(Table1[[#This Row],[Section]],1)="C", "C-Batch", "Techno")</f>
        <v>C-Batch</v>
      </c>
      <c r="H2299" t="s">
        <v>4760</v>
      </c>
      <c r="I2299">
        <v>240</v>
      </c>
      <c r="J2299">
        <v>37</v>
      </c>
      <c r="K2299">
        <v>48</v>
      </c>
      <c r="L2299">
        <v>48</v>
      </c>
      <c r="M2299">
        <v>44</v>
      </c>
      <c r="N2299">
        <v>32</v>
      </c>
      <c r="O2299">
        <f>SUM(Table1[[#This Row],[Maths A]:[Che]])</f>
        <v>172</v>
      </c>
    </row>
    <row r="2300" spans="1:15" x14ac:dyDescent="0.25">
      <c r="A2300" t="s">
        <v>2745</v>
      </c>
      <c r="B2300" t="s">
        <v>2746</v>
      </c>
      <c r="C2300" t="s">
        <v>4748</v>
      </c>
      <c r="D2300" t="s">
        <v>15</v>
      </c>
      <c r="E2300" t="s">
        <v>435</v>
      </c>
      <c r="F2300" t="str" cm="1">
        <f t="array" ref="F23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00" t="str">
        <f>IF(LEFT(Table1[[#This Row],[Section]],1)="C", "C-Batch", "Techno")</f>
        <v>Techno</v>
      </c>
      <c r="H2300" t="s">
        <v>4760</v>
      </c>
      <c r="I2300">
        <v>240</v>
      </c>
      <c r="J2300">
        <v>63</v>
      </c>
      <c r="K2300">
        <v>44</v>
      </c>
      <c r="L2300">
        <v>48</v>
      </c>
      <c r="M2300">
        <v>52</v>
      </c>
      <c r="N2300">
        <v>40</v>
      </c>
      <c r="O2300">
        <f>SUM(Table1[[#This Row],[Maths A]:[Che]])</f>
        <v>184</v>
      </c>
    </row>
    <row r="2301" spans="1:15" x14ac:dyDescent="0.25">
      <c r="A2301" t="s">
        <v>3309</v>
      </c>
      <c r="B2301" t="s">
        <v>3310</v>
      </c>
      <c r="C2301" t="s">
        <v>4748</v>
      </c>
      <c r="D2301" t="s">
        <v>67</v>
      </c>
      <c r="E2301" t="s">
        <v>115</v>
      </c>
      <c r="F2301" t="str" cm="1">
        <f t="array" ref="F23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01" t="str">
        <f>IF(LEFT(Table1[[#This Row],[Section]],1)="C", "C-Batch", "Techno")</f>
        <v>C-Batch</v>
      </c>
      <c r="H2301" t="s">
        <v>4760</v>
      </c>
      <c r="I2301">
        <v>240</v>
      </c>
      <c r="J2301">
        <v>24</v>
      </c>
      <c r="K2301">
        <v>56</v>
      </c>
      <c r="L2301">
        <v>56</v>
      </c>
      <c r="M2301">
        <v>52</v>
      </c>
      <c r="N2301">
        <v>48</v>
      </c>
      <c r="O2301">
        <f>SUM(Table1[[#This Row],[Maths A]:[Che]])</f>
        <v>212</v>
      </c>
    </row>
    <row r="2302" spans="1:15" x14ac:dyDescent="0.25">
      <c r="A2302" t="s">
        <v>4430</v>
      </c>
      <c r="B2302" t="s">
        <v>4431</v>
      </c>
      <c r="C2302" t="s">
        <v>4748</v>
      </c>
      <c r="D2302" t="s">
        <v>15</v>
      </c>
      <c r="E2302" t="s">
        <v>233</v>
      </c>
      <c r="F2302" t="str" cm="1">
        <f t="array" ref="F23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02" t="str">
        <f>IF(LEFT(Table1[[#This Row],[Section]],1)="C", "C-Batch", "Techno")</f>
        <v>C-Batch</v>
      </c>
      <c r="H2302" t="s">
        <v>4760</v>
      </c>
      <c r="I2302">
        <v>240</v>
      </c>
      <c r="J2302">
        <v>38</v>
      </c>
      <c r="K2302">
        <v>48</v>
      </c>
      <c r="L2302">
        <v>48</v>
      </c>
      <c r="M2302">
        <v>44</v>
      </c>
      <c r="N2302">
        <v>40</v>
      </c>
      <c r="O2302">
        <f>SUM(Table1[[#This Row],[Maths A]:[Che]])</f>
        <v>180</v>
      </c>
    </row>
    <row r="2303" spans="1:15" x14ac:dyDescent="0.25">
      <c r="A2303" t="s">
        <v>2955</v>
      </c>
      <c r="B2303" t="s">
        <v>1784</v>
      </c>
      <c r="C2303" t="s">
        <v>4748</v>
      </c>
      <c r="D2303" t="s">
        <v>67</v>
      </c>
      <c r="E2303" t="s">
        <v>373</v>
      </c>
      <c r="F2303" t="str" cm="1">
        <f t="array" ref="F23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03" t="str">
        <f>IF(LEFT(Table1[[#This Row],[Section]],1)="C", "C-Batch", "Techno")</f>
        <v>Techno</v>
      </c>
      <c r="H2303" t="s">
        <v>4760</v>
      </c>
      <c r="I2303">
        <v>240</v>
      </c>
      <c r="J2303">
        <v>94</v>
      </c>
      <c r="K2303">
        <v>40</v>
      </c>
      <c r="L2303">
        <v>44</v>
      </c>
      <c r="M2303">
        <v>48</v>
      </c>
      <c r="N2303">
        <v>36</v>
      </c>
      <c r="O2303">
        <f>SUM(Table1[[#This Row],[Maths A]:[Che]])</f>
        <v>168</v>
      </c>
    </row>
    <row r="2304" spans="1:15" x14ac:dyDescent="0.25">
      <c r="A2304" t="s">
        <v>1783</v>
      </c>
      <c r="B2304" t="s">
        <v>4859</v>
      </c>
      <c r="C2304" t="s">
        <v>4748</v>
      </c>
      <c r="D2304" t="s">
        <v>67</v>
      </c>
      <c r="E2304" t="s">
        <v>17</v>
      </c>
      <c r="F2304" t="str" cm="1">
        <f t="array" ref="F23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04" t="str">
        <f>IF(LEFT(Table1[[#This Row],[Section]],1)="C", "C-Batch", "Techno")</f>
        <v>C-Batch</v>
      </c>
      <c r="H2304" t="s">
        <v>4760</v>
      </c>
      <c r="I2304">
        <v>240</v>
      </c>
      <c r="J2304">
        <v>83</v>
      </c>
      <c r="K2304">
        <v>40</v>
      </c>
      <c r="L2304">
        <v>52</v>
      </c>
      <c r="M2304">
        <v>48</v>
      </c>
      <c r="N2304">
        <v>36</v>
      </c>
      <c r="O2304">
        <f>SUM(Table1[[#This Row],[Maths A]:[Che]])</f>
        <v>176</v>
      </c>
    </row>
    <row r="2305" spans="1:15" x14ac:dyDescent="0.25">
      <c r="A2305" t="s">
        <v>4675</v>
      </c>
      <c r="B2305" t="s">
        <v>220</v>
      </c>
      <c r="C2305" t="s">
        <v>4748</v>
      </c>
      <c r="D2305" t="s">
        <v>15</v>
      </c>
      <c r="E2305" t="s">
        <v>410</v>
      </c>
      <c r="F2305" t="str" cm="1">
        <f t="array" ref="F23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05" t="str">
        <f>IF(LEFT(Table1[[#This Row],[Section]],1)="C", "C-Batch", "Techno")</f>
        <v>Techno</v>
      </c>
      <c r="H2305" t="s">
        <v>4760</v>
      </c>
      <c r="I2305">
        <v>240</v>
      </c>
      <c r="J2305">
        <v>52</v>
      </c>
      <c r="K2305">
        <v>44</v>
      </c>
      <c r="L2305">
        <v>48</v>
      </c>
      <c r="M2305">
        <v>44</v>
      </c>
      <c r="N2305">
        <v>40</v>
      </c>
      <c r="O2305">
        <f>SUM(Table1[[#This Row],[Maths A]:[Che]])</f>
        <v>176</v>
      </c>
    </row>
    <row r="2306" spans="1:15" x14ac:dyDescent="0.25">
      <c r="A2306" t="s">
        <v>2602</v>
      </c>
      <c r="B2306" t="s">
        <v>2603</v>
      </c>
      <c r="C2306" t="s">
        <v>4748</v>
      </c>
      <c r="D2306" t="s">
        <v>15</v>
      </c>
      <c r="E2306" t="s">
        <v>373</v>
      </c>
      <c r="F2306" t="str" cm="1">
        <f t="array" ref="F23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06" t="str">
        <f>IF(LEFT(Table1[[#This Row],[Section]],1)="C", "C-Batch", "Techno")</f>
        <v>Techno</v>
      </c>
      <c r="H2306" t="s">
        <v>4760</v>
      </c>
      <c r="I2306">
        <v>240</v>
      </c>
      <c r="J2306">
        <v>19</v>
      </c>
      <c r="K2306">
        <v>48</v>
      </c>
      <c r="L2306">
        <v>52</v>
      </c>
      <c r="M2306">
        <v>48</v>
      </c>
      <c r="N2306">
        <v>44</v>
      </c>
      <c r="O2306">
        <f>SUM(Table1[[#This Row],[Maths A]:[Che]])</f>
        <v>192</v>
      </c>
    </row>
    <row r="2307" spans="1:15" x14ac:dyDescent="0.25">
      <c r="A2307" t="s">
        <v>3297</v>
      </c>
      <c r="B2307" t="s">
        <v>3298</v>
      </c>
      <c r="C2307" t="s">
        <v>4748</v>
      </c>
      <c r="D2307" t="s">
        <v>67</v>
      </c>
      <c r="E2307" t="s">
        <v>34</v>
      </c>
      <c r="F2307" t="str" cm="1">
        <f t="array" ref="F23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07" t="str">
        <f>IF(LEFT(Table1[[#This Row],[Section]],1)="C", "C-Batch", "Techno")</f>
        <v>C-Batch</v>
      </c>
      <c r="H2307" t="s">
        <v>4760</v>
      </c>
      <c r="I2307">
        <v>240</v>
      </c>
      <c r="J2307">
        <v>18</v>
      </c>
      <c r="K2307">
        <v>52</v>
      </c>
      <c r="L2307">
        <v>56</v>
      </c>
      <c r="M2307">
        <v>48</v>
      </c>
      <c r="N2307">
        <v>44</v>
      </c>
      <c r="O2307">
        <f>SUM(Table1[[#This Row],[Maths A]:[Che]])</f>
        <v>200</v>
      </c>
    </row>
    <row r="2308" spans="1:15" x14ac:dyDescent="0.25">
      <c r="A2308" t="s">
        <v>4692</v>
      </c>
      <c r="B2308" t="s">
        <v>2764</v>
      </c>
      <c r="C2308" t="s">
        <v>4748</v>
      </c>
      <c r="D2308" t="s">
        <v>67</v>
      </c>
      <c r="E2308" t="s">
        <v>34</v>
      </c>
      <c r="F2308" t="str" cm="1">
        <f t="array" ref="F23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08" t="str">
        <f>IF(LEFT(Table1[[#This Row],[Section]],1)="C", "C-Batch", "Techno")</f>
        <v>C-Batch</v>
      </c>
      <c r="H2308" t="s">
        <v>4760</v>
      </c>
      <c r="I2308">
        <v>240</v>
      </c>
      <c r="J2308">
        <v>8</v>
      </c>
      <c r="K2308">
        <v>60</v>
      </c>
      <c r="L2308">
        <v>56</v>
      </c>
      <c r="M2308">
        <v>56</v>
      </c>
      <c r="N2308">
        <v>52</v>
      </c>
      <c r="O2308">
        <f>SUM(Table1[[#This Row],[Maths A]:[Che]])</f>
        <v>224</v>
      </c>
    </row>
    <row r="2309" spans="1:15" x14ac:dyDescent="0.25">
      <c r="A2309" t="s">
        <v>2422</v>
      </c>
      <c r="B2309" t="s">
        <v>2423</v>
      </c>
      <c r="C2309" t="s">
        <v>4748</v>
      </c>
      <c r="D2309" t="s">
        <v>67</v>
      </c>
      <c r="E2309" t="s">
        <v>394</v>
      </c>
      <c r="F2309" t="str" cm="1">
        <f t="array" ref="F23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09" t="str">
        <f>IF(LEFT(Table1[[#This Row],[Section]],1)="C", "C-Batch", "Techno")</f>
        <v>Techno</v>
      </c>
      <c r="H2309" t="s">
        <v>4760</v>
      </c>
      <c r="I2309">
        <v>240</v>
      </c>
      <c r="J2309">
        <v>46</v>
      </c>
      <c r="K2309">
        <v>44</v>
      </c>
      <c r="L2309">
        <v>52</v>
      </c>
      <c r="M2309">
        <v>52</v>
      </c>
      <c r="N2309">
        <v>32</v>
      </c>
      <c r="O2309">
        <f>SUM(Table1[[#This Row],[Maths A]:[Che]])</f>
        <v>180</v>
      </c>
    </row>
    <row r="2310" spans="1:15" x14ac:dyDescent="0.25">
      <c r="A2310" t="s">
        <v>905</v>
      </c>
      <c r="B2310" t="s">
        <v>906</v>
      </c>
      <c r="C2310" t="s">
        <v>4748</v>
      </c>
      <c r="D2310" t="s">
        <v>67</v>
      </c>
      <c r="E2310" t="s">
        <v>282</v>
      </c>
      <c r="F2310" t="str" cm="1">
        <f t="array" ref="F23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10" t="str">
        <f>IF(LEFT(Table1[[#This Row],[Section]],1)="C", "C-Batch", "Techno")</f>
        <v>Techno</v>
      </c>
      <c r="H2310" t="s">
        <v>4760</v>
      </c>
      <c r="I2310">
        <v>240</v>
      </c>
      <c r="J2310">
        <v>65</v>
      </c>
      <c r="K2310">
        <v>48</v>
      </c>
      <c r="L2310">
        <v>52</v>
      </c>
      <c r="M2310">
        <v>52</v>
      </c>
      <c r="N2310">
        <v>44</v>
      </c>
      <c r="O2310">
        <f>SUM(Table1[[#This Row],[Maths A]:[Che]])</f>
        <v>196</v>
      </c>
    </row>
    <row r="2311" spans="1:15" x14ac:dyDescent="0.25">
      <c r="A2311" t="s">
        <v>2184</v>
      </c>
      <c r="B2311" t="s">
        <v>2185</v>
      </c>
      <c r="C2311" t="s">
        <v>4748</v>
      </c>
      <c r="D2311" t="s">
        <v>15</v>
      </c>
      <c r="E2311" t="s">
        <v>69</v>
      </c>
      <c r="F2311" t="str" cm="1">
        <f t="array" ref="F23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11" t="str">
        <f>IF(LEFT(Table1[[#This Row],[Section]],1)="C", "C-Batch", "Techno")</f>
        <v>Techno</v>
      </c>
      <c r="H2311" t="s">
        <v>4760</v>
      </c>
      <c r="I2311">
        <v>240</v>
      </c>
      <c r="J2311">
        <v>94</v>
      </c>
      <c r="K2311">
        <v>44</v>
      </c>
      <c r="L2311">
        <v>52</v>
      </c>
      <c r="M2311">
        <v>44</v>
      </c>
      <c r="N2311">
        <v>36</v>
      </c>
      <c r="O2311">
        <f>SUM(Table1[[#This Row],[Maths A]:[Che]])</f>
        <v>176</v>
      </c>
    </row>
    <row r="2312" spans="1:15" x14ac:dyDescent="0.25">
      <c r="A2312" t="s">
        <v>3181</v>
      </c>
      <c r="B2312" t="s">
        <v>3182</v>
      </c>
      <c r="C2312" t="s">
        <v>4748</v>
      </c>
      <c r="D2312" t="s">
        <v>67</v>
      </c>
      <c r="E2312" t="s">
        <v>85</v>
      </c>
      <c r="F2312" t="str" cm="1">
        <f t="array" ref="F23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12" t="str">
        <f>IF(LEFT(Table1[[#This Row],[Section]],1)="C", "C-Batch", "Techno")</f>
        <v>Techno</v>
      </c>
      <c r="H2312" t="s">
        <v>4760</v>
      </c>
      <c r="I2312">
        <v>240</v>
      </c>
      <c r="J2312">
        <v>85</v>
      </c>
      <c r="K2312">
        <v>44</v>
      </c>
      <c r="L2312">
        <v>52</v>
      </c>
      <c r="M2312">
        <v>44</v>
      </c>
      <c r="N2312">
        <v>36</v>
      </c>
      <c r="O2312">
        <f>SUM(Table1[[#This Row],[Maths A]:[Che]])</f>
        <v>176</v>
      </c>
    </row>
    <row r="2313" spans="1:15" x14ac:dyDescent="0.25">
      <c r="A2313" t="s">
        <v>3978</v>
      </c>
      <c r="B2313" t="s">
        <v>3979</v>
      </c>
      <c r="C2313" t="s">
        <v>4748</v>
      </c>
      <c r="D2313" t="s">
        <v>15</v>
      </c>
      <c r="E2313" t="s">
        <v>260</v>
      </c>
      <c r="F2313" t="str" cm="1">
        <f t="array" ref="F23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313" t="str">
        <f>IF(LEFT(Table1[[#This Row],[Section]],1)="C", "C-Batch", "Techno")</f>
        <v>C-Batch</v>
      </c>
      <c r="H2313" t="s">
        <v>4760</v>
      </c>
      <c r="I2313">
        <v>240</v>
      </c>
      <c r="J2313">
        <v>25</v>
      </c>
      <c r="K2313">
        <v>56</v>
      </c>
      <c r="L2313">
        <v>52</v>
      </c>
      <c r="M2313">
        <v>56</v>
      </c>
      <c r="N2313">
        <v>44</v>
      </c>
      <c r="O2313">
        <f>SUM(Table1[[#This Row],[Maths A]:[Che]])</f>
        <v>208</v>
      </c>
    </row>
    <row r="2314" spans="1:15" x14ac:dyDescent="0.25">
      <c r="A2314" t="s">
        <v>216</v>
      </c>
      <c r="B2314" t="s">
        <v>217</v>
      </c>
      <c r="C2314" t="s">
        <v>4748</v>
      </c>
      <c r="D2314" t="s">
        <v>15</v>
      </c>
      <c r="E2314" t="s">
        <v>219</v>
      </c>
      <c r="F2314" t="str" cm="1">
        <f t="array" ref="F23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14" t="str">
        <f>IF(LEFT(Table1[[#This Row],[Section]],1)="C", "C-Batch", "Techno")</f>
        <v>Techno</v>
      </c>
      <c r="H2314" t="s">
        <v>4760</v>
      </c>
      <c r="I2314">
        <v>240</v>
      </c>
      <c r="J2314">
        <v>80</v>
      </c>
      <c r="K2314">
        <v>48</v>
      </c>
      <c r="L2314">
        <v>52</v>
      </c>
      <c r="M2314">
        <v>52</v>
      </c>
      <c r="N2314">
        <v>32</v>
      </c>
      <c r="O2314">
        <f>SUM(Table1[[#This Row],[Maths A]:[Che]])</f>
        <v>184</v>
      </c>
    </row>
    <row r="2315" spans="1:15" x14ac:dyDescent="0.25">
      <c r="A2315" t="s">
        <v>171</v>
      </c>
      <c r="B2315" t="s">
        <v>172</v>
      </c>
      <c r="C2315" t="s">
        <v>4748</v>
      </c>
      <c r="D2315" t="s">
        <v>67</v>
      </c>
      <c r="E2315" t="s">
        <v>26</v>
      </c>
      <c r="F2315" t="str" cm="1">
        <f t="array" ref="F23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15" t="str">
        <f>IF(LEFT(Table1[[#This Row],[Section]],1)="C", "C-Batch", "Techno")</f>
        <v>Techno</v>
      </c>
      <c r="H2315" t="s">
        <v>4760</v>
      </c>
      <c r="I2315">
        <v>240</v>
      </c>
      <c r="J2315">
        <v>97</v>
      </c>
      <c r="K2315">
        <v>40</v>
      </c>
      <c r="L2315">
        <v>48</v>
      </c>
      <c r="M2315">
        <v>40</v>
      </c>
      <c r="N2315">
        <v>32</v>
      </c>
      <c r="O2315">
        <f>SUM(Table1[[#This Row],[Maths A]:[Che]])</f>
        <v>160</v>
      </c>
    </row>
    <row r="2316" spans="1:15" x14ac:dyDescent="0.25">
      <c r="A2316" t="s">
        <v>1344</v>
      </c>
      <c r="B2316" t="s">
        <v>4858</v>
      </c>
      <c r="C2316" t="s">
        <v>4748</v>
      </c>
      <c r="D2316" t="s">
        <v>67</v>
      </c>
      <c r="E2316" t="s">
        <v>52</v>
      </c>
      <c r="F2316" t="str" cm="1">
        <f t="array" ref="F23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16" t="str">
        <f>IF(LEFT(Table1[[#This Row],[Section]],1)="C", "C-Batch", "Techno")</f>
        <v>Techno</v>
      </c>
      <c r="H2316" t="s">
        <v>4760</v>
      </c>
      <c r="I2316">
        <v>240</v>
      </c>
      <c r="J2316">
        <v>34</v>
      </c>
      <c r="K2316">
        <v>48</v>
      </c>
      <c r="L2316">
        <v>52</v>
      </c>
      <c r="M2316">
        <v>44</v>
      </c>
      <c r="N2316">
        <v>36</v>
      </c>
      <c r="O2316">
        <f>SUM(Table1[[#This Row],[Maths A]:[Che]])</f>
        <v>180</v>
      </c>
    </row>
    <row r="2317" spans="1:15" x14ac:dyDescent="0.25">
      <c r="A2317" t="s">
        <v>3831</v>
      </c>
      <c r="B2317" t="s">
        <v>3832</v>
      </c>
      <c r="C2317" t="s">
        <v>4748</v>
      </c>
      <c r="D2317" t="s">
        <v>15</v>
      </c>
      <c r="E2317" t="s">
        <v>167</v>
      </c>
      <c r="F2317" t="str" cm="1">
        <f t="array" ref="F23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317" t="str">
        <f>IF(LEFT(Table1[[#This Row],[Section]],1)="C", "C-Batch", "Techno")</f>
        <v>Techno</v>
      </c>
      <c r="H2317" t="s">
        <v>4760</v>
      </c>
      <c r="I2317">
        <v>240</v>
      </c>
      <c r="J2317">
        <v>43</v>
      </c>
      <c r="K2317">
        <v>48</v>
      </c>
      <c r="L2317">
        <v>44</v>
      </c>
      <c r="M2317">
        <v>48</v>
      </c>
      <c r="N2317">
        <v>32</v>
      </c>
      <c r="O2317">
        <f>SUM(Table1[[#This Row],[Maths A]:[Che]])</f>
        <v>172</v>
      </c>
    </row>
    <row r="2318" spans="1:15" x14ac:dyDescent="0.25">
      <c r="A2318" t="s">
        <v>2494</v>
      </c>
      <c r="B2318" t="s">
        <v>2495</v>
      </c>
      <c r="C2318" t="s">
        <v>4748</v>
      </c>
      <c r="D2318" t="s">
        <v>67</v>
      </c>
      <c r="E2318" t="s">
        <v>483</v>
      </c>
      <c r="F2318" t="str" cm="1">
        <f t="array" ref="F23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18" t="str">
        <f>IF(LEFT(Table1[[#This Row],[Section]],1)="C", "C-Batch", "Techno")</f>
        <v>C-Batch</v>
      </c>
      <c r="H2318" t="s">
        <v>4760</v>
      </c>
      <c r="I2318">
        <v>240</v>
      </c>
      <c r="J2318">
        <v>50</v>
      </c>
      <c r="K2318">
        <v>40</v>
      </c>
      <c r="L2318">
        <v>48</v>
      </c>
      <c r="M2318">
        <v>44</v>
      </c>
      <c r="N2318">
        <v>32</v>
      </c>
      <c r="O2318">
        <f>SUM(Table1[[#This Row],[Maths A]:[Che]])</f>
        <v>164</v>
      </c>
    </row>
    <row r="2319" spans="1:15" x14ac:dyDescent="0.25">
      <c r="A2319" t="s">
        <v>4319</v>
      </c>
      <c r="B2319" t="s">
        <v>174</v>
      </c>
      <c r="C2319" t="s">
        <v>4748</v>
      </c>
      <c r="D2319" t="s">
        <v>15</v>
      </c>
      <c r="E2319" t="s">
        <v>159</v>
      </c>
      <c r="F2319" t="str" cm="1">
        <f t="array" ref="F23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319" t="str">
        <f>IF(LEFT(Table1[[#This Row],[Section]],1)="C", "C-Batch", "Techno")</f>
        <v>C-Batch</v>
      </c>
      <c r="H2319" t="s">
        <v>4760</v>
      </c>
      <c r="I2319">
        <v>240</v>
      </c>
      <c r="J2319">
        <v>53</v>
      </c>
      <c r="K2319">
        <v>44</v>
      </c>
      <c r="L2319">
        <v>48</v>
      </c>
      <c r="M2319">
        <v>48</v>
      </c>
      <c r="N2319">
        <v>40</v>
      </c>
      <c r="O2319">
        <f>SUM(Table1[[#This Row],[Maths A]:[Che]])</f>
        <v>180</v>
      </c>
    </row>
    <row r="2320" spans="1:15" x14ac:dyDescent="0.25">
      <c r="A2320" t="s">
        <v>4419</v>
      </c>
      <c r="B2320" t="s">
        <v>1755</v>
      </c>
      <c r="C2320" t="s">
        <v>4748</v>
      </c>
      <c r="D2320" t="s">
        <v>15</v>
      </c>
      <c r="E2320" t="s">
        <v>69</v>
      </c>
      <c r="F2320" t="str" cm="1">
        <f t="array" ref="F23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20" t="str">
        <f>IF(LEFT(Table1[[#This Row],[Section]],1)="C", "C-Batch", "Techno")</f>
        <v>Techno</v>
      </c>
      <c r="H2320" t="s">
        <v>4760</v>
      </c>
      <c r="I2320">
        <v>240</v>
      </c>
      <c r="J2320">
        <v>17</v>
      </c>
      <c r="K2320">
        <v>48</v>
      </c>
      <c r="L2320">
        <v>48</v>
      </c>
      <c r="M2320">
        <v>52</v>
      </c>
      <c r="N2320">
        <v>44</v>
      </c>
      <c r="O2320">
        <f>SUM(Table1[[#This Row],[Maths A]:[Che]])</f>
        <v>192</v>
      </c>
    </row>
    <row r="2321" spans="1:15" x14ac:dyDescent="0.25">
      <c r="A2321" t="s">
        <v>1754</v>
      </c>
      <c r="B2321" t="s">
        <v>4857</v>
      </c>
      <c r="C2321" t="s">
        <v>4748</v>
      </c>
      <c r="D2321" t="s">
        <v>15</v>
      </c>
      <c r="E2321" t="s">
        <v>483</v>
      </c>
      <c r="F2321" t="str" cm="1">
        <f t="array" ref="F23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21" t="str">
        <f>IF(LEFT(Table1[[#This Row],[Section]],1)="C", "C-Batch", "Techno")</f>
        <v>C-Batch</v>
      </c>
      <c r="H2321" t="s">
        <v>4760</v>
      </c>
      <c r="I2321">
        <v>240</v>
      </c>
      <c r="J2321">
        <v>5</v>
      </c>
      <c r="K2321">
        <v>56</v>
      </c>
      <c r="L2321">
        <v>56</v>
      </c>
      <c r="M2321">
        <v>56</v>
      </c>
      <c r="N2321">
        <v>52</v>
      </c>
      <c r="O2321">
        <f>SUM(Table1[[#This Row],[Maths A]:[Che]])</f>
        <v>220</v>
      </c>
    </row>
    <row r="2322" spans="1:15" x14ac:dyDescent="0.25">
      <c r="A2322" t="s">
        <v>2907</v>
      </c>
      <c r="B2322" t="s">
        <v>2908</v>
      </c>
      <c r="C2322" t="s">
        <v>4748</v>
      </c>
      <c r="D2322" t="s">
        <v>15</v>
      </c>
      <c r="E2322" t="s">
        <v>77</v>
      </c>
      <c r="F2322" t="str" cm="1">
        <f t="array" ref="F23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22" t="str">
        <f>IF(LEFT(Table1[[#This Row],[Section]],1)="C", "C-Batch", "Techno")</f>
        <v>Techno</v>
      </c>
      <c r="H2322" t="s">
        <v>4760</v>
      </c>
      <c r="I2322">
        <v>240</v>
      </c>
      <c r="J2322">
        <v>19</v>
      </c>
      <c r="K2322">
        <v>48</v>
      </c>
      <c r="L2322">
        <v>48</v>
      </c>
      <c r="M2322">
        <v>52</v>
      </c>
      <c r="N2322">
        <v>44</v>
      </c>
      <c r="O2322">
        <f>SUM(Table1[[#This Row],[Maths A]:[Che]])</f>
        <v>192</v>
      </c>
    </row>
    <row r="2323" spans="1:15" x14ac:dyDescent="0.25">
      <c r="A2323" t="s">
        <v>2993</v>
      </c>
      <c r="B2323" t="s">
        <v>2994</v>
      </c>
      <c r="C2323" t="s">
        <v>4748</v>
      </c>
      <c r="D2323" t="s">
        <v>15</v>
      </c>
      <c r="E2323" t="s">
        <v>394</v>
      </c>
      <c r="F2323" t="str" cm="1">
        <f t="array" ref="F23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23" t="str">
        <f>IF(LEFT(Table1[[#This Row],[Section]],1)="C", "C-Batch", "Techno")</f>
        <v>Techno</v>
      </c>
      <c r="H2323" t="s">
        <v>4760</v>
      </c>
      <c r="I2323">
        <v>240</v>
      </c>
      <c r="J2323">
        <v>19</v>
      </c>
      <c r="K2323">
        <v>52</v>
      </c>
      <c r="L2323">
        <v>52</v>
      </c>
      <c r="M2323">
        <v>52</v>
      </c>
      <c r="N2323">
        <v>44</v>
      </c>
      <c r="O2323">
        <f>SUM(Table1[[#This Row],[Maths A]:[Che]])</f>
        <v>200</v>
      </c>
    </row>
    <row r="2324" spans="1:15" x14ac:dyDescent="0.25">
      <c r="A2324" t="s">
        <v>49</v>
      </c>
      <c r="B2324" t="s">
        <v>50</v>
      </c>
      <c r="C2324" t="s">
        <v>4748</v>
      </c>
      <c r="D2324" t="s">
        <v>15</v>
      </c>
      <c r="E2324" t="s">
        <v>52</v>
      </c>
      <c r="F2324" t="str" cm="1">
        <f t="array" ref="F23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24" t="str">
        <f>IF(LEFT(Table1[[#This Row],[Section]],1)="C", "C-Batch", "Techno")</f>
        <v>Techno</v>
      </c>
      <c r="H2324" t="s">
        <v>4760</v>
      </c>
      <c r="I2324">
        <v>240</v>
      </c>
      <c r="J2324">
        <v>41</v>
      </c>
      <c r="K2324">
        <v>48</v>
      </c>
      <c r="L2324">
        <v>52</v>
      </c>
      <c r="M2324">
        <v>44</v>
      </c>
      <c r="N2324">
        <v>32</v>
      </c>
      <c r="O2324">
        <f>SUM(Table1[[#This Row],[Maths A]:[Che]])</f>
        <v>176</v>
      </c>
    </row>
    <row r="2325" spans="1:15" x14ac:dyDescent="0.25">
      <c r="A2325" t="s">
        <v>1598</v>
      </c>
      <c r="B2325" t="s">
        <v>1599</v>
      </c>
      <c r="C2325" t="s">
        <v>4748</v>
      </c>
      <c r="D2325" t="s">
        <v>67</v>
      </c>
      <c r="E2325" t="s">
        <v>472</v>
      </c>
      <c r="F2325" t="str" cm="1">
        <f t="array" ref="F23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325" t="str">
        <f>IF(LEFT(Table1[[#This Row],[Section]],1)="C", "C-Batch", "Techno")</f>
        <v>Techno</v>
      </c>
      <c r="H2325" t="s">
        <v>4760</v>
      </c>
      <c r="I2325">
        <v>240</v>
      </c>
      <c r="J2325">
        <v>85</v>
      </c>
      <c r="K2325">
        <v>40</v>
      </c>
      <c r="L2325">
        <v>44</v>
      </c>
      <c r="M2325">
        <v>44</v>
      </c>
      <c r="N2325">
        <v>32</v>
      </c>
      <c r="O2325">
        <f>SUM(Table1[[#This Row],[Maths A]:[Che]])</f>
        <v>160</v>
      </c>
    </row>
    <row r="2326" spans="1:15" x14ac:dyDescent="0.25">
      <c r="A2326" t="s">
        <v>4316</v>
      </c>
      <c r="B2326" t="s">
        <v>2997</v>
      </c>
      <c r="C2326" t="s">
        <v>4748</v>
      </c>
      <c r="D2326" t="s">
        <v>67</v>
      </c>
      <c r="E2326" t="s">
        <v>219</v>
      </c>
      <c r="F2326" t="str" cm="1">
        <f t="array" ref="F23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26" t="str">
        <f>IF(LEFT(Table1[[#This Row],[Section]],1)="C", "C-Batch", "Techno")</f>
        <v>Techno</v>
      </c>
      <c r="H2326" t="s">
        <v>4760</v>
      </c>
      <c r="I2326">
        <v>240</v>
      </c>
      <c r="J2326">
        <v>25</v>
      </c>
      <c r="K2326">
        <v>48</v>
      </c>
      <c r="L2326">
        <v>48</v>
      </c>
      <c r="M2326">
        <v>52</v>
      </c>
      <c r="N2326">
        <v>48</v>
      </c>
      <c r="O2326">
        <f>SUM(Table1[[#This Row],[Maths A]:[Che]])</f>
        <v>196</v>
      </c>
    </row>
    <row r="2327" spans="1:15" x14ac:dyDescent="0.25">
      <c r="A2327" t="s">
        <v>3737</v>
      </c>
      <c r="B2327" t="s">
        <v>3738</v>
      </c>
      <c r="C2327" t="s">
        <v>4748</v>
      </c>
      <c r="D2327" t="s">
        <v>67</v>
      </c>
      <c r="E2327" t="s">
        <v>410</v>
      </c>
      <c r="F2327" t="str" cm="1">
        <f t="array" ref="F23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27" t="str">
        <f>IF(LEFT(Table1[[#This Row],[Section]],1)="C", "C-Batch", "Techno")</f>
        <v>Techno</v>
      </c>
      <c r="H2327" t="s">
        <v>4760</v>
      </c>
      <c r="I2327">
        <v>240</v>
      </c>
      <c r="J2327">
        <v>29</v>
      </c>
      <c r="K2327">
        <v>52</v>
      </c>
      <c r="L2327">
        <v>56</v>
      </c>
      <c r="M2327">
        <v>56</v>
      </c>
      <c r="N2327">
        <v>44</v>
      </c>
      <c r="O2327">
        <f>SUM(Table1[[#This Row],[Maths A]:[Che]])</f>
        <v>208</v>
      </c>
    </row>
    <row r="2328" spans="1:15" x14ac:dyDescent="0.25">
      <c r="A2328" t="s">
        <v>2895</v>
      </c>
      <c r="B2328" t="s">
        <v>1346</v>
      </c>
      <c r="C2328" t="s">
        <v>4748</v>
      </c>
      <c r="D2328" t="s">
        <v>15</v>
      </c>
      <c r="E2328" t="s">
        <v>26</v>
      </c>
      <c r="F2328" t="str" cm="1">
        <f t="array" ref="F23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28" t="str">
        <f>IF(LEFT(Table1[[#This Row],[Section]],1)="C", "C-Batch", "Techno")</f>
        <v>Techno</v>
      </c>
      <c r="H2328" t="s">
        <v>4760</v>
      </c>
      <c r="I2328">
        <v>240</v>
      </c>
      <c r="J2328">
        <v>95</v>
      </c>
      <c r="K2328">
        <v>48</v>
      </c>
      <c r="L2328">
        <v>48</v>
      </c>
      <c r="M2328">
        <v>52</v>
      </c>
      <c r="N2328">
        <v>32</v>
      </c>
      <c r="O2328">
        <f>SUM(Table1[[#This Row],[Maths A]:[Che]])</f>
        <v>180</v>
      </c>
    </row>
    <row r="2329" spans="1:15" x14ac:dyDescent="0.25">
      <c r="A2329" t="s">
        <v>4329</v>
      </c>
      <c r="B2329" t="s">
        <v>4320</v>
      </c>
      <c r="C2329" t="s">
        <v>4748</v>
      </c>
      <c r="D2329" t="s">
        <v>15</v>
      </c>
      <c r="E2329" t="s">
        <v>472</v>
      </c>
      <c r="F2329" t="str" cm="1">
        <f t="array" ref="F23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329" t="str">
        <f>IF(LEFT(Table1[[#This Row],[Section]],1)="C", "C-Batch", "Techno")</f>
        <v>Techno</v>
      </c>
      <c r="H2329" t="s">
        <v>4760</v>
      </c>
      <c r="I2329">
        <v>240</v>
      </c>
      <c r="J2329">
        <v>34</v>
      </c>
      <c r="K2329">
        <v>40</v>
      </c>
      <c r="L2329">
        <v>52</v>
      </c>
      <c r="M2329">
        <v>52</v>
      </c>
      <c r="N2329">
        <v>40</v>
      </c>
      <c r="O2329">
        <f>SUM(Table1[[#This Row],[Maths A]:[Che]])</f>
        <v>184</v>
      </c>
    </row>
    <row r="2330" spans="1:15" x14ac:dyDescent="0.25">
      <c r="A2330" t="s">
        <v>4260</v>
      </c>
      <c r="B2330" t="s">
        <v>3834</v>
      </c>
      <c r="C2330" t="s">
        <v>4748</v>
      </c>
      <c r="D2330" t="s">
        <v>15</v>
      </c>
      <c r="E2330" t="s">
        <v>373</v>
      </c>
      <c r="F2330" t="str" cm="1">
        <f t="array" ref="F23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30" t="str">
        <f>IF(LEFT(Table1[[#This Row],[Section]],1)="C", "C-Batch", "Techno")</f>
        <v>Techno</v>
      </c>
      <c r="H2330" t="s">
        <v>4760</v>
      </c>
      <c r="I2330">
        <v>240</v>
      </c>
      <c r="J2330">
        <v>67</v>
      </c>
      <c r="K2330">
        <v>44</v>
      </c>
      <c r="L2330">
        <v>44</v>
      </c>
      <c r="M2330">
        <v>44</v>
      </c>
      <c r="N2330">
        <v>36</v>
      </c>
      <c r="O2330">
        <f>SUM(Table1[[#This Row],[Maths A]:[Che]])</f>
        <v>168</v>
      </c>
    </row>
    <row r="2331" spans="1:15" x14ac:dyDescent="0.25">
      <c r="A2331" t="s">
        <v>1410</v>
      </c>
      <c r="B2331" t="s">
        <v>1250</v>
      </c>
      <c r="C2331" t="s">
        <v>4748</v>
      </c>
      <c r="D2331" t="s">
        <v>15</v>
      </c>
      <c r="E2331" t="s">
        <v>373</v>
      </c>
      <c r="F2331" t="str" cm="1">
        <f t="array" ref="F23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31" t="str">
        <f>IF(LEFT(Table1[[#This Row],[Section]],1)="C", "C-Batch", "Techno")</f>
        <v>Techno</v>
      </c>
      <c r="H2331" t="s">
        <v>4760</v>
      </c>
      <c r="I2331">
        <v>240</v>
      </c>
      <c r="J2331">
        <v>44</v>
      </c>
      <c r="K2331">
        <v>48</v>
      </c>
      <c r="L2331">
        <v>52</v>
      </c>
      <c r="M2331">
        <v>44</v>
      </c>
      <c r="N2331">
        <v>40</v>
      </c>
      <c r="O2331">
        <f>SUM(Table1[[#This Row],[Maths A]:[Che]])</f>
        <v>184</v>
      </c>
    </row>
    <row r="2332" spans="1:15" x14ac:dyDescent="0.25">
      <c r="A2332" t="s">
        <v>736</v>
      </c>
      <c r="B2332" t="s">
        <v>737</v>
      </c>
      <c r="C2332" t="s">
        <v>4748</v>
      </c>
      <c r="D2332" t="s">
        <v>15</v>
      </c>
      <c r="E2332" t="s">
        <v>260</v>
      </c>
      <c r="F2332" t="str" cm="1">
        <f t="array" ref="F23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332" t="str">
        <f>IF(LEFT(Table1[[#This Row],[Section]],1)="C", "C-Batch", "Techno")</f>
        <v>C-Batch</v>
      </c>
      <c r="H2332" t="s">
        <v>4760</v>
      </c>
      <c r="I2332">
        <v>240</v>
      </c>
      <c r="J2332">
        <v>54</v>
      </c>
      <c r="K2332">
        <v>48</v>
      </c>
      <c r="L2332">
        <v>52</v>
      </c>
      <c r="M2332">
        <v>52</v>
      </c>
      <c r="N2332">
        <v>36</v>
      </c>
      <c r="O2332">
        <f>SUM(Table1[[#This Row],[Maths A]:[Che]])</f>
        <v>188</v>
      </c>
    </row>
    <row r="2333" spans="1:15" x14ac:dyDescent="0.25">
      <c r="A2333" t="s">
        <v>3209</v>
      </c>
      <c r="B2333" t="s">
        <v>2890</v>
      </c>
      <c r="C2333" t="s">
        <v>4748</v>
      </c>
      <c r="D2333" t="s">
        <v>15</v>
      </c>
      <c r="E2333" t="s">
        <v>138</v>
      </c>
      <c r="F2333" t="str" cm="1">
        <f t="array" ref="F23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33" t="str">
        <f>IF(LEFT(Table1[[#This Row],[Section]],1)="C", "C-Batch", "Techno")</f>
        <v>C-Batch</v>
      </c>
      <c r="H2333" t="s">
        <v>4760</v>
      </c>
      <c r="I2333">
        <v>240</v>
      </c>
      <c r="J2333">
        <v>87</v>
      </c>
      <c r="K2333">
        <v>48</v>
      </c>
      <c r="L2333">
        <v>48</v>
      </c>
      <c r="M2333">
        <v>52</v>
      </c>
      <c r="N2333">
        <v>40</v>
      </c>
      <c r="O2333">
        <f>SUM(Table1[[#This Row],[Maths A]:[Che]])</f>
        <v>188</v>
      </c>
    </row>
    <row r="2334" spans="1:15" x14ac:dyDescent="0.25">
      <c r="A2334" t="s">
        <v>2078</v>
      </c>
      <c r="B2334" t="s">
        <v>739</v>
      </c>
      <c r="C2334" t="s">
        <v>4748</v>
      </c>
      <c r="D2334" t="s">
        <v>67</v>
      </c>
      <c r="E2334" t="s">
        <v>373</v>
      </c>
      <c r="F2334" t="str" cm="1">
        <f t="array" ref="F23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34" t="str">
        <f>IF(LEFT(Table1[[#This Row],[Section]],1)="C", "C-Batch", "Techno")</f>
        <v>Techno</v>
      </c>
      <c r="H2334" t="s">
        <v>4760</v>
      </c>
      <c r="I2334">
        <v>240</v>
      </c>
      <c r="J2334">
        <v>15</v>
      </c>
      <c r="K2334">
        <v>56</v>
      </c>
      <c r="L2334">
        <v>52</v>
      </c>
      <c r="M2334">
        <v>56</v>
      </c>
      <c r="N2334">
        <v>48</v>
      </c>
      <c r="O2334">
        <f>SUM(Table1[[#This Row],[Maths A]:[Che]])</f>
        <v>212</v>
      </c>
    </row>
    <row r="2335" spans="1:15" x14ac:dyDescent="0.25">
      <c r="A2335" t="s">
        <v>23</v>
      </c>
      <c r="B2335" t="s">
        <v>24</v>
      </c>
      <c r="C2335" t="s">
        <v>4748</v>
      </c>
      <c r="D2335" t="s">
        <v>15</v>
      </c>
      <c r="E2335" t="s">
        <v>26</v>
      </c>
      <c r="F2335" t="str" cm="1">
        <f t="array" ref="F23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35" t="str">
        <f>IF(LEFT(Table1[[#This Row],[Section]],1)="C", "C-Batch", "Techno")</f>
        <v>Techno</v>
      </c>
      <c r="H2335" t="s">
        <v>4760</v>
      </c>
      <c r="I2335">
        <v>240</v>
      </c>
      <c r="J2335">
        <v>95</v>
      </c>
      <c r="K2335">
        <v>48</v>
      </c>
      <c r="L2335">
        <v>48</v>
      </c>
      <c r="M2335">
        <v>48</v>
      </c>
      <c r="N2335">
        <v>40</v>
      </c>
      <c r="O2335">
        <f>SUM(Table1[[#This Row],[Maths A]:[Che]])</f>
        <v>184</v>
      </c>
    </row>
    <row r="2336" spans="1:15" x14ac:dyDescent="0.25">
      <c r="A2336" t="s">
        <v>1875</v>
      </c>
      <c r="B2336" t="s">
        <v>1876</v>
      </c>
      <c r="C2336" t="s">
        <v>4748</v>
      </c>
      <c r="D2336" t="s">
        <v>15</v>
      </c>
      <c r="E2336" t="s">
        <v>115</v>
      </c>
      <c r="F2336" t="str" cm="1">
        <f t="array" ref="F23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36" t="str">
        <f>IF(LEFT(Table1[[#This Row],[Section]],1)="C", "C-Batch", "Techno")</f>
        <v>C-Batch</v>
      </c>
      <c r="H2336" t="s">
        <v>4760</v>
      </c>
      <c r="I2336">
        <v>240</v>
      </c>
      <c r="J2336">
        <v>52</v>
      </c>
      <c r="K2336">
        <v>40</v>
      </c>
      <c r="L2336">
        <v>52</v>
      </c>
      <c r="M2336">
        <v>44</v>
      </c>
      <c r="N2336">
        <v>36</v>
      </c>
      <c r="O2336">
        <f>SUM(Table1[[#This Row],[Maths A]:[Che]])</f>
        <v>172</v>
      </c>
    </row>
    <row r="2337" spans="1:15" x14ac:dyDescent="0.25">
      <c r="A2337" t="s">
        <v>4465</v>
      </c>
      <c r="B2337" t="s">
        <v>4466</v>
      </c>
      <c r="C2337" t="s">
        <v>4748</v>
      </c>
      <c r="D2337" t="s">
        <v>67</v>
      </c>
      <c r="E2337" t="s">
        <v>69</v>
      </c>
      <c r="F2337" t="str" cm="1">
        <f t="array" ref="F23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37" t="str">
        <f>IF(LEFT(Table1[[#This Row],[Section]],1)="C", "C-Batch", "Techno")</f>
        <v>Techno</v>
      </c>
      <c r="H2337" t="s">
        <v>4760</v>
      </c>
      <c r="I2337">
        <v>240</v>
      </c>
      <c r="J2337">
        <v>3</v>
      </c>
      <c r="K2337">
        <v>56</v>
      </c>
      <c r="L2337">
        <v>56</v>
      </c>
      <c r="M2337">
        <v>56</v>
      </c>
      <c r="N2337">
        <v>52</v>
      </c>
      <c r="O2337">
        <f>SUM(Table1[[#This Row],[Maths A]:[Che]])</f>
        <v>220</v>
      </c>
    </row>
    <row r="2338" spans="1:15" x14ac:dyDescent="0.25">
      <c r="A2338" t="s">
        <v>3416</v>
      </c>
      <c r="B2338" t="s">
        <v>3417</v>
      </c>
      <c r="C2338" t="s">
        <v>4748</v>
      </c>
      <c r="D2338" t="s">
        <v>15</v>
      </c>
      <c r="E2338" t="s">
        <v>373</v>
      </c>
      <c r="F2338" t="str" cm="1">
        <f t="array" ref="F23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38" t="str">
        <f>IF(LEFT(Table1[[#This Row],[Section]],1)="C", "C-Batch", "Techno")</f>
        <v>Techno</v>
      </c>
      <c r="H2338" t="s">
        <v>4760</v>
      </c>
      <c r="I2338">
        <v>240</v>
      </c>
      <c r="J2338">
        <v>84</v>
      </c>
      <c r="K2338">
        <v>40</v>
      </c>
      <c r="L2338">
        <v>52</v>
      </c>
      <c r="M2338">
        <v>48</v>
      </c>
      <c r="N2338">
        <v>40</v>
      </c>
      <c r="O2338">
        <f>SUM(Table1[[#This Row],[Maths A]:[Che]])</f>
        <v>180</v>
      </c>
    </row>
    <row r="2339" spans="1:15" x14ac:dyDescent="0.25">
      <c r="A2339" t="s">
        <v>1247</v>
      </c>
      <c r="B2339" t="s">
        <v>1248</v>
      </c>
      <c r="C2339" t="s">
        <v>4748</v>
      </c>
      <c r="D2339" t="s">
        <v>15</v>
      </c>
      <c r="E2339" t="s">
        <v>85</v>
      </c>
      <c r="F2339" t="str" cm="1">
        <f t="array" ref="F23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39" t="str">
        <f>IF(LEFT(Table1[[#This Row],[Section]],1)="C", "C-Batch", "Techno")</f>
        <v>Techno</v>
      </c>
      <c r="H2339" t="s">
        <v>4760</v>
      </c>
      <c r="I2339">
        <v>240</v>
      </c>
      <c r="J2339">
        <v>75</v>
      </c>
      <c r="K2339">
        <v>40</v>
      </c>
      <c r="L2339">
        <v>52</v>
      </c>
      <c r="M2339">
        <v>44</v>
      </c>
      <c r="N2339">
        <v>40</v>
      </c>
      <c r="O2339">
        <f>SUM(Table1[[#This Row],[Maths A]:[Che]])</f>
        <v>176</v>
      </c>
    </row>
    <row r="2340" spans="1:15" x14ac:dyDescent="0.25">
      <c r="A2340" t="s">
        <v>4043</v>
      </c>
      <c r="B2340" t="s">
        <v>4856</v>
      </c>
      <c r="C2340" t="s">
        <v>4748</v>
      </c>
      <c r="D2340" t="s">
        <v>15</v>
      </c>
      <c r="E2340" t="s">
        <v>94</v>
      </c>
      <c r="F2340" t="str" cm="1">
        <f t="array" ref="F23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40" t="str">
        <f>IF(LEFT(Table1[[#This Row],[Section]],1)="C", "C-Batch", "Techno")</f>
        <v>C-Batch</v>
      </c>
      <c r="H2340" t="s">
        <v>4760</v>
      </c>
      <c r="I2340">
        <v>240</v>
      </c>
      <c r="J2340">
        <v>87</v>
      </c>
      <c r="K2340">
        <v>44</v>
      </c>
      <c r="L2340">
        <v>52</v>
      </c>
      <c r="M2340">
        <v>44</v>
      </c>
      <c r="N2340">
        <v>36</v>
      </c>
      <c r="O2340">
        <f>SUM(Table1[[#This Row],[Maths A]:[Che]])</f>
        <v>176</v>
      </c>
    </row>
    <row r="2341" spans="1:15" x14ac:dyDescent="0.25">
      <c r="A2341" t="s">
        <v>2723</v>
      </c>
      <c r="B2341" t="s">
        <v>2724</v>
      </c>
      <c r="C2341" t="s">
        <v>4748</v>
      </c>
      <c r="D2341" t="s">
        <v>15</v>
      </c>
      <c r="E2341" t="s">
        <v>472</v>
      </c>
      <c r="F2341" t="str" cm="1">
        <f t="array" ref="F23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341" t="str">
        <f>IF(LEFT(Table1[[#This Row],[Section]],1)="C", "C-Batch", "Techno")</f>
        <v>Techno</v>
      </c>
      <c r="H2341" t="s">
        <v>4760</v>
      </c>
      <c r="I2341">
        <v>240</v>
      </c>
      <c r="J2341">
        <v>82</v>
      </c>
      <c r="K2341">
        <v>44</v>
      </c>
      <c r="L2341">
        <v>48</v>
      </c>
      <c r="M2341">
        <v>52</v>
      </c>
      <c r="N2341">
        <v>36</v>
      </c>
      <c r="O2341">
        <f>SUM(Table1[[#This Row],[Maths A]:[Che]])</f>
        <v>180</v>
      </c>
    </row>
    <row r="2342" spans="1:15" x14ac:dyDescent="0.25">
      <c r="A2342" t="s">
        <v>4133</v>
      </c>
      <c r="B2342" t="s">
        <v>4134</v>
      </c>
      <c r="C2342" t="s">
        <v>4748</v>
      </c>
      <c r="D2342" t="s">
        <v>15</v>
      </c>
      <c r="E2342" t="s">
        <v>34</v>
      </c>
      <c r="F2342" t="str" cm="1">
        <f t="array" ref="F23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42" t="str">
        <f>IF(LEFT(Table1[[#This Row],[Section]],1)="C", "C-Batch", "Techno")</f>
        <v>C-Batch</v>
      </c>
      <c r="H2342" t="s">
        <v>4760</v>
      </c>
      <c r="I2342">
        <v>240</v>
      </c>
      <c r="J2342">
        <v>11</v>
      </c>
      <c r="K2342">
        <v>48</v>
      </c>
      <c r="L2342">
        <v>52</v>
      </c>
      <c r="M2342">
        <v>48</v>
      </c>
      <c r="N2342">
        <v>44</v>
      </c>
      <c r="O2342">
        <f>SUM(Table1[[#This Row],[Maths A]:[Che]])</f>
        <v>192</v>
      </c>
    </row>
    <row r="2343" spans="1:15" x14ac:dyDescent="0.25">
      <c r="A2343" t="s">
        <v>2561</v>
      </c>
      <c r="B2343" t="s">
        <v>2562</v>
      </c>
      <c r="C2343" t="s">
        <v>4748</v>
      </c>
      <c r="D2343" t="s">
        <v>67</v>
      </c>
      <c r="E2343" t="s">
        <v>394</v>
      </c>
      <c r="F2343" t="str" cm="1">
        <f t="array" ref="F23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43" t="str">
        <f>IF(LEFT(Table1[[#This Row],[Section]],1)="C", "C-Batch", "Techno")</f>
        <v>Techno</v>
      </c>
      <c r="H2343" t="s">
        <v>4760</v>
      </c>
      <c r="I2343">
        <v>240</v>
      </c>
      <c r="J2343">
        <v>77</v>
      </c>
      <c r="K2343">
        <v>48</v>
      </c>
      <c r="L2343">
        <v>48</v>
      </c>
      <c r="M2343">
        <v>40</v>
      </c>
      <c r="N2343">
        <v>36</v>
      </c>
      <c r="O2343">
        <f>SUM(Table1[[#This Row],[Maths A]:[Che]])</f>
        <v>172</v>
      </c>
    </row>
    <row r="2344" spans="1:15" x14ac:dyDescent="0.25">
      <c r="A2344" t="s">
        <v>4073</v>
      </c>
      <c r="B2344" t="s">
        <v>4074</v>
      </c>
      <c r="C2344" t="s">
        <v>4748</v>
      </c>
      <c r="D2344" t="s">
        <v>67</v>
      </c>
      <c r="E2344" t="s">
        <v>52</v>
      </c>
      <c r="F2344" t="str" cm="1">
        <f t="array" ref="F23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44" t="str">
        <f>IF(LEFT(Table1[[#This Row],[Section]],1)="C", "C-Batch", "Techno")</f>
        <v>Techno</v>
      </c>
      <c r="H2344" t="s">
        <v>4760</v>
      </c>
      <c r="I2344">
        <v>240</v>
      </c>
      <c r="J2344">
        <v>63</v>
      </c>
      <c r="K2344">
        <v>48</v>
      </c>
      <c r="L2344">
        <v>44</v>
      </c>
      <c r="M2344">
        <v>48</v>
      </c>
      <c r="N2344">
        <v>44</v>
      </c>
      <c r="O2344">
        <f>SUM(Table1[[#This Row],[Maths A]:[Che]])</f>
        <v>184</v>
      </c>
    </row>
    <row r="2345" spans="1:15" x14ac:dyDescent="0.25">
      <c r="A2345" t="s">
        <v>1868</v>
      </c>
      <c r="B2345" t="s">
        <v>1869</v>
      </c>
      <c r="C2345" t="s">
        <v>4748</v>
      </c>
      <c r="D2345" t="s">
        <v>67</v>
      </c>
      <c r="E2345" t="s">
        <v>282</v>
      </c>
      <c r="F2345" t="str" cm="1">
        <f t="array" ref="F23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45" t="str">
        <f>IF(LEFT(Table1[[#This Row],[Section]],1)="C", "C-Batch", "Techno")</f>
        <v>Techno</v>
      </c>
      <c r="H2345" t="s">
        <v>4760</v>
      </c>
      <c r="I2345">
        <v>240</v>
      </c>
      <c r="J2345">
        <v>25</v>
      </c>
      <c r="K2345">
        <v>52</v>
      </c>
      <c r="L2345">
        <v>56</v>
      </c>
      <c r="M2345">
        <v>48</v>
      </c>
      <c r="N2345">
        <v>44</v>
      </c>
      <c r="O2345">
        <f>SUM(Table1[[#This Row],[Maths A]:[Che]])</f>
        <v>200</v>
      </c>
    </row>
    <row r="2346" spans="1:15" x14ac:dyDescent="0.25">
      <c r="A2346" t="s">
        <v>939</v>
      </c>
      <c r="B2346" t="s">
        <v>940</v>
      </c>
      <c r="C2346" t="s">
        <v>4748</v>
      </c>
      <c r="D2346" t="s">
        <v>67</v>
      </c>
      <c r="E2346" t="s">
        <v>233</v>
      </c>
      <c r="F2346" t="str" cm="1">
        <f t="array" ref="F23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46" t="str">
        <f>IF(LEFT(Table1[[#This Row],[Section]],1)="C", "C-Batch", "Techno")</f>
        <v>C-Batch</v>
      </c>
      <c r="H2346" t="s">
        <v>4760</v>
      </c>
      <c r="I2346">
        <v>240</v>
      </c>
      <c r="J2346">
        <v>58</v>
      </c>
      <c r="K2346">
        <v>48</v>
      </c>
      <c r="L2346">
        <v>48</v>
      </c>
      <c r="M2346">
        <v>48</v>
      </c>
      <c r="N2346">
        <v>32</v>
      </c>
      <c r="O2346">
        <f>SUM(Table1[[#This Row],[Maths A]:[Che]])</f>
        <v>176</v>
      </c>
    </row>
    <row r="2347" spans="1:15" x14ac:dyDescent="0.25">
      <c r="A2347" t="s">
        <v>3996</v>
      </c>
      <c r="B2347" t="s">
        <v>3997</v>
      </c>
      <c r="C2347" t="s">
        <v>4748</v>
      </c>
      <c r="D2347" t="s">
        <v>67</v>
      </c>
      <c r="E2347" t="s">
        <v>34</v>
      </c>
      <c r="F2347" t="str" cm="1">
        <f t="array" ref="F23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47" t="str">
        <f>IF(LEFT(Table1[[#This Row],[Section]],1)="C", "C-Batch", "Techno")</f>
        <v>C-Batch</v>
      </c>
      <c r="H2347" t="s">
        <v>4760</v>
      </c>
      <c r="I2347">
        <v>240</v>
      </c>
      <c r="J2347">
        <v>26</v>
      </c>
      <c r="K2347">
        <v>56</v>
      </c>
      <c r="L2347">
        <v>56</v>
      </c>
      <c r="M2347">
        <v>52</v>
      </c>
      <c r="N2347">
        <v>44</v>
      </c>
      <c r="O2347">
        <f>SUM(Table1[[#This Row],[Maths A]:[Che]])</f>
        <v>208</v>
      </c>
    </row>
    <row r="2348" spans="1:15" x14ac:dyDescent="0.25">
      <c r="A2348" t="s">
        <v>2093</v>
      </c>
      <c r="B2348" t="s">
        <v>2094</v>
      </c>
      <c r="C2348" t="s">
        <v>4748</v>
      </c>
      <c r="D2348" t="s">
        <v>67</v>
      </c>
      <c r="E2348" t="s">
        <v>17</v>
      </c>
      <c r="F2348" t="str" cm="1">
        <f t="array" ref="F23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48" t="str">
        <f>IF(LEFT(Table1[[#This Row],[Section]],1)="C", "C-Batch", "Techno")</f>
        <v>C-Batch</v>
      </c>
      <c r="H2348" t="s">
        <v>4760</v>
      </c>
      <c r="I2348">
        <v>240</v>
      </c>
      <c r="J2348">
        <v>6</v>
      </c>
      <c r="K2348">
        <v>60</v>
      </c>
      <c r="L2348">
        <v>56</v>
      </c>
      <c r="M2348">
        <v>60</v>
      </c>
      <c r="N2348">
        <v>60</v>
      </c>
      <c r="O2348">
        <f>SUM(Table1[[#This Row],[Maths A]:[Che]])</f>
        <v>236</v>
      </c>
    </row>
    <row r="2349" spans="1:15" x14ac:dyDescent="0.25">
      <c r="A2349" t="s">
        <v>780</v>
      </c>
      <c r="B2349" t="s">
        <v>781</v>
      </c>
      <c r="C2349" t="s">
        <v>4748</v>
      </c>
      <c r="D2349" t="s">
        <v>15</v>
      </c>
      <c r="E2349" t="s">
        <v>167</v>
      </c>
      <c r="F2349" t="str" cm="1">
        <f t="array" ref="F23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349" t="str">
        <f>IF(LEFT(Table1[[#This Row],[Section]],1)="C", "C-Batch", "Techno")</f>
        <v>Techno</v>
      </c>
      <c r="H2349" t="s">
        <v>4760</v>
      </c>
      <c r="I2349">
        <v>240</v>
      </c>
      <c r="J2349">
        <v>86</v>
      </c>
      <c r="K2349">
        <v>40</v>
      </c>
      <c r="L2349">
        <v>48</v>
      </c>
      <c r="M2349">
        <v>40</v>
      </c>
      <c r="N2349">
        <v>36</v>
      </c>
      <c r="O2349">
        <f>SUM(Table1[[#This Row],[Maths A]:[Che]])</f>
        <v>164</v>
      </c>
    </row>
    <row r="2350" spans="1:15" x14ac:dyDescent="0.25">
      <c r="A2350" t="s">
        <v>4252</v>
      </c>
      <c r="B2350" t="s">
        <v>4253</v>
      </c>
      <c r="C2350" t="s">
        <v>4748</v>
      </c>
      <c r="D2350" t="s">
        <v>67</v>
      </c>
      <c r="E2350" t="s">
        <v>85</v>
      </c>
      <c r="F2350" t="str" cm="1">
        <f t="array" ref="F23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50" t="str">
        <f>IF(LEFT(Table1[[#This Row],[Section]],1)="C", "C-Batch", "Techno")</f>
        <v>Techno</v>
      </c>
      <c r="H2350" t="s">
        <v>4760</v>
      </c>
      <c r="I2350">
        <v>240</v>
      </c>
      <c r="J2350">
        <v>71</v>
      </c>
      <c r="K2350">
        <v>44</v>
      </c>
      <c r="L2350">
        <v>44</v>
      </c>
      <c r="M2350">
        <v>48</v>
      </c>
      <c r="N2350">
        <v>44</v>
      </c>
      <c r="O2350">
        <f>SUM(Table1[[#This Row],[Maths A]:[Che]])</f>
        <v>180</v>
      </c>
    </row>
    <row r="2351" spans="1:15" x14ac:dyDescent="0.25">
      <c r="A2351" t="s">
        <v>3410</v>
      </c>
      <c r="B2351" t="s">
        <v>4855</v>
      </c>
      <c r="C2351" t="s">
        <v>4748</v>
      </c>
      <c r="D2351" t="s">
        <v>15</v>
      </c>
      <c r="E2351" t="s">
        <v>435</v>
      </c>
      <c r="F2351" t="str" cm="1">
        <f t="array" ref="F23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51" t="str">
        <f>IF(LEFT(Table1[[#This Row],[Section]],1)="C", "C-Batch", "Techno")</f>
        <v>Techno</v>
      </c>
      <c r="H2351" t="s">
        <v>4760</v>
      </c>
      <c r="I2351">
        <v>240</v>
      </c>
      <c r="J2351">
        <v>20</v>
      </c>
      <c r="K2351">
        <v>52</v>
      </c>
      <c r="L2351">
        <v>52</v>
      </c>
      <c r="M2351">
        <v>52</v>
      </c>
      <c r="N2351">
        <v>44</v>
      </c>
      <c r="O2351">
        <f>SUM(Table1[[#This Row],[Maths A]:[Che]])</f>
        <v>200</v>
      </c>
    </row>
    <row r="2352" spans="1:15" x14ac:dyDescent="0.25">
      <c r="A2352" t="s">
        <v>1141</v>
      </c>
      <c r="B2352" t="s">
        <v>1142</v>
      </c>
      <c r="C2352" t="s">
        <v>4748</v>
      </c>
      <c r="D2352" t="s">
        <v>15</v>
      </c>
      <c r="E2352" t="s">
        <v>435</v>
      </c>
      <c r="F2352" t="str" cm="1">
        <f t="array" ref="F23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52" t="str">
        <f>IF(LEFT(Table1[[#This Row],[Section]],1)="C", "C-Batch", "Techno")</f>
        <v>Techno</v>
      </c>
      <c r="H2352" t="s">
        <v>4760</v>
      </c>
      <c r="I2352">
        <v>240</v>
      </c>
      <c r="J2352">
        <v>77</v>
      </c>
      <c r="K2352">
        <v>40</v>
      </c>
      <c r="L2352">
        <v>44</v>
      </c>
      <c r="M2352">
        <v>48</v>
      </c>
      <c r="N2352">
        <v>40</v>
      </c>
      <c r="O2352">
        <f>SUM(Table1[[#This Row],[Maths A]:[Che]])</f>
        <v>172</v>
      </c>
    </row>
    <row r="2353" spans="1:15" x14ac:dyDescent="0.25">
      <c r="A2353" t="s">
        <v>865</v>
      </c>
      <c r="B2353" t="s">
        <v>866</v>
      </c>
      <c r="C2353" t="s">
        <v>4748</v>
      </c>
      <c r="D2353" t="s">
        <v>15</v>
      </c>
      <c r="E2353" t="s">
        <v>115</v>
      </c>
      <c r="F2353" t="str" cm="1">
        <f t="array" ref="F23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53" t="str">
        <f>IF(LEFT(Table1[[#This Row],[Section]],1)="C", "C-Batch", "Techno")</f>
        <v>C-Batch</v>
      </c>
      <c r="H2353" t="s">
        <v>4760</v>
      </c>
      <c r="I2353">
        <v>240</v>
      </c>
      <c r="J2353">
        <v>49</v>
      </c>
      <c r="K2353">
        <v>48</v>
      </c>
      <c r="L2353">
        <v>52</v>
      </c>
      <c r="M2353">
        <v>44</v>
      </c>
      <c r="N2353">
        <v>32</v>
      </c>
      <c r="O2353">
        <f>SUM(Table1[[#This Row],[Maths A]:[Che]])</f>
        <v>176</v>
      </c>
    </row>
    <row r="2354" spans="1:15" x14ac:dyDescent="0.25">
      <c r="A2354" t="s">
        <v>631</v>
      </c>
      <c r="B2354" t="s">
        <v>632</v>
      </c>
      <c r="C2354" t="s">
        <v>4748</v>
      </c>
      <c r="D2354" t="s">
        <v>15</v>
      </c>
      <c r="E2354" t="s">
        <v>69</v>
      </c>
      <c r="F2354" t="str" cm="1">
        <f t="array" ref="F23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54" t="str">
        <f>IF(LEFT(Table1[[#This Row],[Section]],1)="C", "C-Batch", "Techno")</f>
        <v>Techno</v>
      </c>
      <c r="H2354" t="s">
        <v>4760</v>
      </c>
      <c r="I2354">
        <v>240</v>
      </c>
      <c r="J2354">
        <v>40</v>
      </c>
      <c r="K2354">
        <v>48</v>
      </c>
      <c r="L2354">
        <v>52</v>
      </c>
      <c r="M2354">
        <v>40</v>
      </c>
      <c r="N2354">
        <v>40</v>
      </c>
      <c r="O2354">
        <f>SUM(Table1[[#This Row],[Maths A]:[Che]])</f>
        <v>180</v>
      </c>
    </row>
    <row r="2355" spans="1:15" x14ac:dyDescent="0.25">
      <c r="A2355" t="s">
        <v>2783</v>
      </c>
      <c r="B2355" t="s">
        <v>868</v>
      </c>
      <c r="C2355" t="s">
        <v>4748</v>
      </c>
      <c r="D2355" t="s">
        <v>15</v>
      </c>
      <c r="E2355" t="s">
        <v>34</v>
      </c>
      <c r="F2355" t="str" cm="1">
        <f t="array" ref="F23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55" t="str">
        <f>IF(LEFT(Table1[[#This Row],[Section]],1)="C", "C-Batch", "Techno")</f>
        <v>C-Batch</v>
      </c>
      <c r="H2355" t="s">
        <v>4760</v>
      </c>
      <c r="I2355">
        <v>240</v>
      </c>
      <c r="J2355">
        <v>23</v>
      </c>
      <c r="K2355">
        <v>52</v>
      </c>
      <c r="L2355">
        <v>52</v>
      </c>
      <c r="M2355">
        <v>52</v>
      </c>
      <c r="N2355">
        <v>40</v>
      </c>
      <c r="O2355">
        <f>SUM(Table1[[#This Row],[Maths A]:[Che]])</f>
        <v>196</v>
      </c>
    </row>
    <row r="2356" spans="1:15" x14ac:dyDescent="0.25">
      <c r="A2356" t="s">
        <v>1889</v>
      </c>
      <c r="B2356" t="s">
        <v>1890</v>
      </c>
      <c r="C2356" t="s">
        <v>4748</v>
      </c>
      <c r="D2356" t="s">
        <v>67</v>
      </c>
      <c r="E2356" t="s">
        <v>94</v>
      </c>
      <c r="F2356" t="str" cm="1">
        <f t="array" ref="F23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56" t="str">
        <f>IF(LEFT(Table1[[#This Row],[Section]],1)="C", "C-Batch", "Techno")</f>
        <v>C-Batch</v>
      </c>
      <c r="H2356" t="s">
        <v>4760</v>
      </c>
      <c r="I2356">
        <v>240</v>
      </c>
      <c r="J2356">
        <v>8</v>
      </c>
      <c r="K2356">
        <v>60</v>
      </c>
      <c r="L2356">
        <v>60</v>
      </c>
      <c r="M2356">
        <v>56</v>
      </c>
      <c r="N2356">
        <v>60</v>
      </c>
      <c r="O2356">
        <f>SUM(Table1[[#This Row],[Maths A]:[Che]])</f>
        <v>236</v>
      </c>
    </row>
    <row r="2357" spans="1:15" x14ac:dyDescent="0.25">
      <c r="A2357" t="s">
        <v>2842</v>
      </c>
      <c r="B2357" t="s">
        <v>2843</v>
      </c>
      <c r="C2357" t="s">
        <v>4748</v>
      </c>
      <c r="D2357" t="s">
        <v>15</v>
      </c>
      <c r="E2357" t="s">
        <v>69</v>
      </c>
      <c r="F2357" t="str" cm="1">
        <f t="array" ref="F23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57" t="str">
        <f>IF(LEFT(Table1[[#This Row],[Section]],1)="C", "C-Batch", "Techno")</f>
        <v>Techno</v>
      </c>
      <c r="H2357" t="s">
        <v>4760</v>
      </c>
      <c r="I2357">
        <v>240</v>
      </c>
      <c r="J2357">
        <v>34</v>
      </c>
      <c r="K2357">
        <v>48</v>
      </c>
      <c r="L2357">
        <v>48</v>
      </c>
      <c r="M2357">
        <v>52</v>
      </c>
      <c r="N2357">
        <v>40</v>
      </c>
      <c r="O2357">
        <f>SUM(Table1[[#This Row],[Maths A]:[Che]])</f>
        <v>188</v>
      </c>
    </row>
    <row r="2358" spans="1:15" x14ac:dyDescent="0.25">
      <c r="A2358" t="s">
        <v>826</v>
      </c>
      <c r="B2358" t="s">
        <v>827</v>
      </c>
      <c r="C2358" t="s">
        <v>4748</v>
      </c>
      <c r="D2358" t="s">
        <v>67</v>
      </c>
      <c r="E2358" t="s">
        <v>233</v>
      </c>
      <c r="F2358" t="str" cm="1">
        <f t="array" ref="F23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58" t="str">
        <f>IF(LEFT(Table1[[#This Row],[Section]],1)="C", "C-Batch", "Techno")</f>
        <v>C-Batch</v>
      </c>
      <c r="H2358" t="s">
        <v>4760</v>
      </c>
      <c r="I2358">
        <v>240</v>
      </c>
      <c r="J2358">
        <v>23</v>
      </c>
      <c r="K2358">
        <v>56</v>
      </c>
      <c r="L2358">
        <v>48</v>
      </c>
      <c r="M2358">
        <v>52</v>
      </c>
      <c r="N2358">
        <v>48</v>
      </c>
      <c r="O2358">
        <f>SUM(Table1[[#This Row],[Maths A]:[Che]])</f>
        <v>204</v>
      </c>
    </row>
    <row r="2359" spans="1:15" x14ac:dyDescent="0.25">
      <c r="A2359" t="s">
        <v>2697</v>
      </c>
      <c r="B2359" t="s">
        <v>2698</v>
      </c>
      <c r="C2359" t="s">
        <v>4748</v>
      </c>
      <c r="D2359" t="s">
        <v>67</v>
      </c>
      <c r="E2359" t="s">
        <v>394</v>
      </c>
      <c r="F2359" t="str" cm="1">
        <f t="array" ref="F23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59" t="str">
        <f>IF(LEFT(Table1[[#This Row],[Section]],1)="C", "C-Batch", "Techno")</f>
        <v>Techno</v>
      </c>
      <c r="H2359" t="s">
        <v>4760</v>
      </c>
      <c r="I2359">
        <v>240</v>
      </c>
      <c r="J2359">
        <v>52</v>
      </c>
      <c r="K2359">
        <v>40</v>
      </c>
      <c r="L2359">
        <v>48</v>
      </c>
      <c r="M2359">
        <v>48</v>
      </c>
      <c r="N2359">
        <v>36</v>
      </c>
      <c r="O2359">
        <f>SUM(Table1[[#This Row],[Maths A]:[Che]])</f>
        <v>172</v>
      </c>
    </row>
    <row r="2360" spans="1:15" x14ac:dyDescent="0.25">
      <c r="A2360" t="s">
        <v>4640</v>
      </c>
      <c r="B2360" t="s">
        <v>1892</v>
      </c>
      <c r="C2360" t="s">
        <v>4748</v>
      </c>
      <c r="D2360" t="s">
        <v>15</v>
      </c>
      <c r="E2360" t="s">
        <v>233</v>
      </c>
      <c r="F2360" t="str" cm="1">
        <f t="array" ref="F23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60" t="str">
        <f>IF(LEFT(Table1[[#This Row],[Section]],1)="C", "C-Batch", "Techno")</f>
        <v>C-Batch</v>
      </c>
      <c r="H2360" t="s">
        <v>4760</v>
      </c>
      <c r="I2360">
        <v>240</v>
      </c>
      <c r="J2360">
        <v>65</v>
      </c>
      <c r="K2360">
        <v>48</v>
      </c>
      <c r="L2360">
        <v>52</v>
      </c>
      <c r="M2360">
        <v>44</v>
      </c>
      <c r="N2360">
        <v>40</v>
      </c>
      <c r="O2360">
        <f>SUM(Table1[[#This Row],[Maths A]:[Che]])</f>
        <v>184</v>
      </c>
    </row>
    <row r="2361" spans="1:15" x14ac:dyDescent="0.25">
      <c r="A2361" t="s">
        <v>3506</v>
      </c>
      <c r="B2361" t="s">
        <v>3507</v>
      </c>
      <c r="C2361" t="s">
        <v>4748</v>
      </c>
      <c r="D2361" t="s">
        <v>67</v>
      </c>
      <c r="E2361" t="s">
        <v>167</v>
      </c>
      <c r="F2361" t="str" cm="1">
        <f t="array" ref="F23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361" t="str">
        <f>IF(LEFT(Table1[[#This Row],[Section]],1)="C", "C-Batch", "Techno")</f>
        <v>Techno</v>
      </c>
      <c r="H2361" t="s">
        <v>4760</v>
      </c>
      <c r="I2361">
        <v>240</v>
      </c>
      <c r="J2361">
        <v>37</v>
      </c>
      <c r="K2361">
        <v>48</v>
      </c>
      <c r="L2361">
        <v>52</v>
      </c>
      <c r="M2361">
        <v>52</v>
      </c>
      <c r="N2361">
        <v>40</v>
      </c>
      <c r="O2361">
        <f>SUM(Table1[[#This Row],[Maths A]:[Che]])</f>
        <v>192</v>
      </c>
    </row>
    <row r="2362" spans="1:15" x14ac:dyDescent="0.25">
      <c r="A2362" t="s">
        <v>1243</v>
      </c>
      <c r="B2362" t="s">
        <v>457</v>
      </c>
      <c r="C2362" t="s">
        <v>4748</v>
      </c>
      <c r="D2362" t="s">
        <v>15</v>
      </c>
      <c r="E2362" t="s">
        <v>373</v>
      </c>
      <c r="F2362" t="str" cm="1">
        <f t="array" ref="F23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62" t="str">
        <f>IF(LEFT(Table1[[#This Row],[Section]],1)="C", "C-Batch", "Techno")</f>
        <v>Techno</v>
      </c>
      <c r="H2362" t="s">
        <v>4760</v>
      </c>
      <c r="I2362">
        <v>240</v>
      </c>
      <c r="J2362">
        <v>46</v>
      </c>
      <c r="K2362">
        <v>48</v>
      </c>
      <c r="L2362">
        <v>44</v>
      </c>
      <c r="M2362">
        <v>52</v>
      </c>
      <c r="N2362">
        <v>40</v>
      </c>
      <c r="O2362">
        <f>SUM(Table1[[#This Row],[Maths A]:[Che]])</f>
        <v>184</v>
      </c>
    </row>
    <row r="2363" spans="1:15" x14ac:dyDescent="0.25">
      <c r="A2363" t="s">
        <v>1306</v>
      </c>
      <c r="B2363" t="s">
        <v>1307</v>
      </c>
      <c r="C2363" t="s">
        <v>4748</v>
      </c>
      <c r="D2363" t="s">
        <v>67</v>
      </c>
      <c r="E2363" t="s">
        <v>26</v>
      </c>
      <c r="F2363" t="str" cm="1">
        <f t="array" ref="F23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63" t="str">
        <f>IF(LEFT(Table1[[#This Row],[Section]],1)="C", "C-Batch", "Techno")</f>
        <v>Techno</v>
      </c>
      <c r="H2363" t="s">
        <v>4760</v>
      </c>
      <c r="I2363">
        <v>240</v>
      </c>
      <c r="J2363">
        <v>26</v>
      </c>
      <c r="K2363">
        <v>52</v>
      </c>
      <c r="L2363">
        <v>56</v>
      </c>
      <c r="M2363">
        <v>48</v>
      </c>
      <c r="N2363">
        <v>44</v>
      </c>
      <c r="O2363">
        <f>SUM(Table1[[#This Row],[Maths A]:[Che]])</f>
        <v>200</v>
      </c>
    </row>
    <row r="2364" spans="1:15" x14ac:dyDescent="0.25">
      <c r="A2364" t="s">
        <v>4242</v>
      </c>
      <c r="B2364" t="s">
        <v>4243</v>
      </c>
      <c r="C2364" t="s">
        <v>4748</v>
      </c>
      <c r="D2364" t="s">
        <v>67</v>
      </c>
      <c r="E2364" t="s">
        <v>34</v>
      </c>
      <c r="F2364" t="str" cm="1">
        <f t="array" ref="F23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64" t="str">
        <f>IF(LEFT(Table1[[#This Row],[Section]],1)="C", "C-Batch", "Techno")</f>
        <v>C-Batch</v>
      </c>
      <c r="H2364" t="s">
        <v>4760</v>
      </c>
      <c r="I2364">
        <v>240</v>
      </c>
      <c r="J2364">
        <v>94</v>
      </c>
      <c r="K2364">
        <v>44</v>
      </c>
      <c r="L2364">
        <v>44</v>
      </c>
      <c r="M2364">
        <v>44</v>
      </c>
      <c r="N2364">
        <v>32</v>
      </c>
      <c r="O2364">
        <f>SUM(Table1[[#This Row],[Maths A]:[Che]])</f>
        <v>164</v>
      </c>
    </row>
    <row r="2365" spans="1:15" x14ac:dyDescent="0.25">
      <c r="A2365" t="s">
        <v>4182</v>
      </c>
      <c r="B2365" t="s">
        <v>4183</v>
      </c>
      <c r="C2365" t="s">
        <v>4748</v>
      </c>
      <c r="D2365" t="s">
        <v>15</v>
      </c>
      <c r="E2365" t="s">
        <v>394</v>
      </c>
      <c r="F2365" t="str" cm="1">
        <f t="array" ref="F23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65" t="str">
        <f>IF(LEFT(Table1[[#This Row],[Section]],1)="C", "C-Batch", "Techno")</f>
        <v>Techno</v>
      </c>
      <c r="H2365" t="s">
        <v>4760</v>
      </c>
      <c r="I2365">
        <v>240</v>
      </c>
      <c r="J2365">
        <v>74</v>
      </c>
      <c r="K2365">
        <v>40</v>
      </c>
      <c r="L2365">
        <v>44</v>
      </c>
      <c r="M2365">
        <v>52</v>
      </c>
      <c r="N2365">
        <v>40</v>
      </c>
      <c r="O2365">
        <f>SUM(Table1[[#This Row],[Maths A]:[Che]])</f>
        <v>176</v>
      </c>
    </row>
    <row r="2366" spans="1:15" x14ac:dyDescent="0.25">
      <c r="A2366" t="s">
        <v>3846</v>
      </c>
      <c r="B2366" t="s">
        <v>3847</v>
      </c>
      <c r="C2366" t="s">
        <v>4748</v>
      </c>
      <c r="D2366" t="s">
        <v>15</v>
      </c>
      <c r="E2366" t="s">
        <v>138</v>
      </c>
      <c r="F2366" t="str" cm="1">
        <f t="array" ref="F23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66" t="str">
        <f>IF(LEFT(Table1[[#This Row],[Section]],1)="C", "C-Batch", "Techno")</f>
        <v>C-Batch</v>
      </c>
      <c r="H2366" t="s">
        <v>4760</v>
      </c>
      <c r="I2366">
        <v>240</v>
      </c>
      <c r="J2366">
        <v>33</v>
      </c>
      <c r="K2366">
        <v>48</v>
      </c>
      <c r="L2366">
        <v>44</v>
      </c>
      <c r="M2366">
        <v>52</v>
      </c>
      <c r="N2366">
        <v>40</v>
      </c>
      <c r="O2366">
        <f>SUM(Table1[[#This Row],[Maths A]:[Che]])</f>
        <v>184</v>
      </c>
    </row>
    <row r="2367" spans="1:15" x14ac:dyDescent="0.25">
      <c r="A2367" t="s">
        <v>1740</v>
      </c>
      <c r="B2367" t="s">
        <v>1310</v>
      </c>
      <c r="C2367" t="s">
        <v>4748</v>
      </c>
      <c r="D2367" t="s">
        <v>67</v>
      </c>
      <c r="E2367" t="s">
        <v>138</v>
      </c>
      <c r="F2367" t="str" cm="1">
        <f t="array" ref="F23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67" t="str">
        <f>IF(LEFT(Table1[[#This Row],[Section]],1)="C", "C-Batch", "Techno")</f>
        <v>C-Batch</v>
      </c>
      <c r="H2367" t="s">
        <v>4760</v>
      </c>
      <c r="I2367">
        <v>240</v>
      </c>
      <c r="J2367">
        <v>85</v>
      </c>
      <c r="K2367">
        <v>44</v>
      </c>
      <c r="L2367">
        <v>52</v>
      </c>
      <c r="M2367">
        <v>44</v>
      </c>
      <c r="N2367">
        <v>36</v>
      </c>
      <c r="O2367">
        <f>SUM(Table1[[#This Row],[Maths A]:[Che]])</f>
        <v>176</v>
      </c>
    </row>
    <row r="2368" spans="1:15" x14ac:dyDescent="0.25">
      <c r="A2368" t="s">
        <v>2374</v>
      </c>
      <c r="B2368" t="s">
        <v>2375</v>
      </c>
      <c r="C2368" t="s">
        <v>4748</v>
      </c>
      <c r="D2368" t="s">
        <v>15</v>
      </c>
      <c r="E2368" t="s">
        <v>115</v>
      </c>
      <c r="F2368" t="str" cm="1">
        <f t="array" ref="F23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68" t="str">
        <f>IF(LEFT(Table1[[#This Row],[Section]],1)="C", "C-Batch", "Techno")</f>
        <v>C-Batch</v>
      </c>
      <c r="H2368" t="s">
        <v>4760</v>
      </c>
      <c r="I2368">
        <v>240</v>
      </c>
      <c r="J2368">
        <v>40</v>
      </c>
      <c r="K2368">
        <v>48</v>
      </c>
      <c r="L2368">
        <v>52</v>
      </c>
      <c r="M2368">
        <v>48</v>
      </c>
      <c r="N2368">
        <v>36</v>
      </c>
      <c r="O2368">
        <f>SUM(Table1[[#This Row],[Maths A]:[Che]])</f>
        <v>184</v>
      </c>
    </row>
    <row r="2369" spans="1:15" x14ac:dyDescent="0.25">
      <c r="A2369" t="s">
        <v>2669</v>
      </c>
      <c r="B2369" t="s">
        <v>2670</v>
      </c>
      <c r="C2369" t="s">
        <v>4748</v>
      </c>
      <c r="D2369" t="s">
        <v>15</v>
      </c>
      <c r="E2369" t="s">
        <v>94</v>
      </c>
      <c r="F2369" t="str" cm="1">
        <f t="array" ref="F23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69" t="str">
        <f>IF(LEFT(Table1[[#This Row],[Section]],1)="C", "C-Batch", "Techno")</f>
        <v>C-Batch</v>
      </c>
      <c r="H2369" t="s">
        <v>4760</v>
      </c>
      <c r="I2369">
        <v>240</v>
      </c>
      <c r="J2369">
        <v>17</v>
      </c>
      <c r="K2369">
        <v>56</v>
      </c>
      <c r="L2369">
        <v>52</v>
      </c>
      <c r="M2369">
        <v>48</v>
      </c>
      <c r="N2369">
        <v>44</v>
      </c>
      <c r="O2369">
        <f>SUM(Table1[[#This Row],[Maths A]:[Che]])</f>
        <v>200</v>
      </c>
    </row>
    <row r="2370" spans="1:15" x14ac:dyDescent="0.25">
      <c r="A2370" t="s">
        <v>454</v>
      </c>
      <c r="B2370" t="s">
        <v>455</v>
      </c>
      <c r="C2370" t="s">
        <v>4748</v>
      </c>
      <c r="D2370" t="s">
        <v>15</v>
      </c>
      <c r="E2370" t="s">
        <v>26</v>
      </c>
      <c r="F2370" t="str" cm="1">
        <f t="array" ref="F23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70" t="str">
        <f>IF(LEFT(Table1[[#This Row],[Section]],1)="C", "C-Batch", "Techno")</f>
        <v>Techno</v>
      </c>
      <c r="H2370" t="s">
        <v>4760</v>
      </c>
      <c r="I2370">
        <v>240</v>
      </c>
      <c r="J2370">
        <v>46</v>
      </c>
      <c r="K2370">
        <v>40</v>
      </c>
      <c r="L2370">
        <v>52</v>
      </c>
      <c r="M2370">
        <v>44</v>
      </c>
      <c r="N2370">
        <v>40</v>
      </c>
      <c r="O2370">
        <f>SUM(Table1[[#This Row],[Maths A]:[Che]])</f>
        <v>176</v>
      </c>
    </row>
    <row r="2371" spans="1:15" x14ac:dyDescent="0.25">
      <c r="A2371" t="s">
        <v>3974</v>
      </c>
      <c r="B2371" t="s">
        <v>2674</v>
      </c>
      <c r="C2371" t="s">
        <v>4748</v>
      </c>
      <c r="D2371" t="s">
        <v>67</v>
      </c>
      <c r="E2371" t="s">
        <v>219</v>
      </c>
      <c r="F2371" t="str" cm="1">
        <f t="array" ref="F23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71" t="str">
        <f>IF(LEFT(Table1[[#This Row],[Section]],1)="C", "C-Batch", "Techno")</f>
        <v>Techno</v>
      </c>
      <c r="H2371" t="s">
        <v>4760</v>
      </c>
      <c r="I2371">
        <v>240</v>
      </c>
      <c r="J2371">
        <v>18</v>
      </c>
      <c r="K2371">
        <v>56</v>
      </c>
      <c r="L2371">
        <v>56</v>
      </c>
      <c r="M2371">
        <v>52</v>
      </c>
      <c r="N2371">
        <v>48</v>
      </c>
      <c r="O2371">
        <f>SUM(Table1[[#This Row],[Maths A]:[Che]])</f>
        <v>212</v>
      </c>
    </row>
    <row r="2372" spans="1:15" x14ac:dyDescent="0.25">
      <c r="A2372" t="s">
        <v>3712</v>
      </c>
      <c r="B2372" t="s">
        <v>3713</v>
      </c>
      <c r="C2372" t="s">
        <v>4748</v>
      </c>
      <c r="D2372" t="s">
        <v>15</v>
      </c>
      <c r="E2372" t="s">
        <v>77</v>
      </c>
      <c r="F2372" t="str" cm="1">
        <f t="array" ref="F23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72" t="str">
        <f>IF(LEFT(Table1[[#This Row],[Section]],1)="C", "C-Batch", "Techno")</f>
        <v>Techno</v>
      </c>
      <c r="H2372" t="s">
        <v>4760</v>
      </c>
      <c r="I2372">
        <v>240</v>
      </c>
      <c r="J2372">
        <v>66</v>
      </c>
      <c r="K2372">
        <v>40</v>
      </c>
      <c r="L2372">
        <v>44</v>
      </c>
      <c r="M2372">
        <v>52</v>
      </c>
      <c r="N2372">
        <v>32</v>
      </c>
      <c r="O2372">
        <f>SUM(Table1[[#This Row],[Maths A]:[Che]])</f>
        <v>168</v>
      </c>
    </row>
    <row r="2373" spans="1:15" x14ac:dyDescent="0.25">
      <c r="A2373" t="s">
        <v>1508</v>
      </c>
      <c r="B2373" t="s">
        <v>1509</v>
      </c>
      <c r="C2373" t="s">
        <v>4748</v>
      </c>
      <c r="D2373" t="s">
        <v>15</v>
      </c>
      <c r="E2373" t="s">
        <v>52</v>
      </c>
      <c r="F2373" t="str" cm="1">
        <f t="array" ref="F23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73" t="str">
        <f>IF(LEFT(Table1[[#This Row],[Section]],1)="C", "C-Batch", "Techno")</f>
        <v>Techno</v>
      </c>
      <c r="H2373" t="s">
        <v>4760</v>
      </c>
      <c r="I2373">
        <v>240</v>
      </c>
      <c r="J2373">
        <v>35</v>
      </c>
      <c r="K2373">
        <v>48</v>
      </c>
      <c r="L2373">
        <v>48</v>
      </c>
      <c r="M2373">
        <v>44</v>
      </c>
      <c r="N2373">
        <v>32</v>
      </c>
      <c r="O2373">
        <f>SUM(Table1[[#This Row],[Maths A]:[Che]])</f>
        <v>172</v>
      </c>
    </row>
    <row r="2374" spans="1:15" x14ac:dyDescent="0.25">
      <c r="A2374" t="s">
        <v>1965</v>
      </c>
      <c r="B2374" t="s">
        <v>4854</v>
      </c>
      <c r="C2374" t="s">
        <v>4748</v>
      </c>
      <c r="D2374" t="s">
        <v>67</v>
      </c>
      <c r="E2374" t="s">
        <v>167</v>
      </c>
      <c r="F2374" t="str" cm="1">
        <f t="array" ref="F23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374" t="str">
        <f>IF(LEFT(Table1[[#This Row],[Section]],1)="C", "C-Batch", "Techno")</f>
        <v>Techno</v>
      </c>
      <c r="H2374" t="s">
        <v>4760</v>
      </c>
      <c r="I2374">
        <v>240</v>
      </c>
      <c r="J2374">
        <v>87</v>
      </c>
      <c r="K2374">
        <v>44</v>
      </c>
      <c r="L2374">
        <v>48</v>
      </c>
      <c r="M2374">
        <v>48</v>
      </c>
      <c r="N2374">
        <v>32</v>
      </c>
      <c r="O2374">
        <f>SUM(Table1[[#This Row],[Maths A]:[Che]])</f>
        <v>172</v>
      </c>
    </row>
    <row r="2375" spans="1:15" x14ac:dyDescent="0.25">
      <c r="A2375" t="s">
        <v>2195</v>
      </c>
      <c r="B2375" t="s">
        <v>1966</v>
      </c>
      <c r="C2375" t="s">
        <v>4748</v>
      </c>
      <c r="D2375" t="s">
        <v>67</v>
      </c>
      <c r="E2375" t="s">
        <v>260</v>
      </c>
      <c r="F2375" t="str" cm="1">
        <f t="array" ref="F23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375" t="str">
        <f>IF(LEFT(Table1[[#This Row],[Section]],1)="C", "C-Batch", "Techno")</f>
        <v>C-Batch</v>
      </c>
      <c r="H2375" t="s">
        <v>4760</v>
      </c>
      <c r="I2375">
        <v>240</v>
      </c>
      <c r="J2375">
        <v>7</v>
      </c>
      <c r="K2375">
        <v>56</v>
      </c>
      <c r="L2375">
        <v>56</v>
      </c>
      <c r="M2375">
        <v>56</v>
      </c>
      <c r="N2375">
        <v>52</v>
      </c>
      <c r="O2375">
        <f>SUM(Table1[[#This Row],[Maths A]:[Che]])</f>
        <v>220</v>
      </c>
    </row>
    <row r="2376" spans="1:15" x14ac:dyDescent="0.25">
      <c r="A2376" t="s">
        <v>2508</v>
      </c>
      <c r="B2376" t="s">
        <v>2509</v>
      </c>
      <c r="C2376" t="s">
        <v>4748</v>
      </c>
      <c r="D2376" t="s">
        <v>67</v>
      </c>
      <c r="E2376" t="s">
        <v>483</v>
      </c>
      <c r="F2376" t="str" cm="1">
        <f t="array" ref="F23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76" t="str">
        <f>IF(LEFT(Table1[[#This Row],[Section]],1)="C", "C-Batch", "Techno")</f>
        <v>C-Batch</v>
      </c>
      <c r="H2376" t="s">
        <v>4760</v>
      </c>
      <c r="I2376">
        <v>240</v>
      </c>
      <c r="J2376">
        <v>75</v>
      </c>
      <c r="K2376">
        <v>48</v>
      </c>
      <c r="L2376">
        <v>52</v>
      </c>
      <c r="M2376">
        <v>48</v>
      </c>
      <c r="N2376">
        <v>40</v>
      </c>
      <c r="O2376">
        <f>SUM(Table1[[#This Row],[Maths A]:[Che]])</f>
        <v>188</v>
      </c>
    </row>
    <row r="2377" spans="1:15" x14ac:dyDescent="0.25">
      <c r="A2377" t="s">
        <v>4202</v>
      </c>
      <c r="B2377" t="s">
        <v>1068</v>
      </c>
      <c r="C2377" t="s">
        <v>4748</v>
      </c>
      <c r="D2377" t="s">
        <v>67</v>
      </c>
      <c r="E2377" t="s">
        <v>472</v>
      </c>
      <c r="F2377" t="str" cm="1">
        <f t="array" ref="F23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377" t="str">
        <f>IF(LEFT(Table1[[#This Row],[Section]],1)="C", "C-Batch", "Techno")</f>
        <v>Techno</v>
      </c>
      <c r="H2377" t="s">
        <v>4760</v>
      </c>
      <c r="I2377">
        <v>240</v>
      </c>
      <c r="J2377">
        <v>38</v>
      </c>
      <c r="K2377">
        <v>48</v>
      </c>
      <c r="L2377">
        <v>44</v>
      </c>
      <c r="M2377">
        <v>48</v>
      </c>
      <c r="N2377">
        <v>32</v>
      </c>
      <c r="O2377">
        <f>SUM(Table1[[#This Row],[Maths A]:[Che]])</f>
        <v>172</v>
      </c>
    </row>
    <row r="2378" spans="1:15" x14ac:dyDescent="0.25">
      <c r="A2378" t="s">
        <v>4345</v>
      </c>
      <c r="B2378" t="s">
        <v>3938</v>
      </c>
      <c r="C2378" t="s">
        <v>4748</v>
      </c>
      <c r="D2378" t="s">
        <v>67</v>
      </c>
      <c r="E2378" t="s">
        <v>219</v>
      </c>
      <c r="F2378" t="str" cm="1">
        <f t="array" ref="F23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78" t="str">
        <f>IF(LEFT(Table1[[#This Row],[Section]],1)="C", "C-Batch", "Techno")</f>
        <v>Techno</v>
      </c>
      <c r="H2378" t="s">
        <v>4760</v>
      </c>
      <c r="I2378">
        <v>240</v>
      </c>
      <c r="J2378">
        <v>48</v>
      </c>
      <c r="K2378">
        <v>40</v>
      </c>
      <c r="L2378">
        <v>52</v>
      </c>
      <c r="M2378">
        <v>44</v>
      </c>
      <c r="N2378">
        <v>44</v>
      </c>
      <c r="O2378">
        <f>SUM(Table1[[#This Row],[Maths A]:[Che]])</f>
        <v>180</v>
      </c>
    </row>
    <row r="2379" spans="1:15" x14ac:dyDescent="0.25">
      <c r="A2379" t="s">
        <v>3314</v>
      </c>
      <c r="B2379" t="s">
        <v>2512</v>
      </c>
      <c r="C2379" t="s">
        <v>4748</v>
      </c>
      <c r="D2379" t="s">
        <v>67</v>
      </c>
      <c r="E2379" t="s">
        <v>377</v>
      </c>
      <c r="F2379" t="str" cm="1">
        <f t="array" ref="F23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79" t="str">
        <f>IF(LEFT(Table1[[#This Row],[Section]],1)="C", "C-Batch", "Techno")</f>
        <v>C-Batch</v>
      </c>
      <c r="H2379" t="s">
        <v>4760</v>
      </c>
      <c r="I2379">
        <v>240</v>
      </c>
      <c r="J2379">
        <v>61</v>
      </c>
      <c r="K2379">
        <v>40</v>
      </c>
      <c r="L2379">
        <v>52</v>
      </c>
      <c r="M2379">
        <v>52</v>
      </c>
      <c r="N2379">
        <v>40</v>
      </c>
      <c r="O2379">
        <f>SUM(Table1[[#This Row],[Maths A]:[Che]])</f>
        <v>184</v>
      </c>
    </row>
    <row r="2380" spans="1:15" x14ac:dyDescent="0.25">
      <c r="A2380" t="s">
        <v>2503</v>
      </c>
      <c r="B2380" t="s">
        <v>2504</v>
      </c>
      <c r="C2380" t="s">
        <v>4748</v>
      </c>
      <c r="D2380" t="s">
        <v>67</v>
      </c>
      <c r="E2380" t="s">
        <v>167</v>
      </c>
      <c r="F2380" t="str" cm="1">
        <f t="array" ref="F23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380" t="str">
        <f>IF(LEFT(Table1[[#This Row],[Section]],1)="C", "C-Batch", "Techno")</f>
        <v>Techno</v>
      </c>
      <c r="H2380" t="s">
        <v>4760</v>
      </c>
      <c r="I2380">
        <v>240</v>
      </c>
      <c r="J2380">
        <v>75</v>
      </c>
      <c r="K2380">
        <v>44</v>
      </c>
      <c r="L2380">
        <v>44</v>
      </c>
      <c r="M2380">
        <v>48</v>
      </c>
      <c r="N2380">
        <v>32</v>
      </c>
      <c r="O2380">
        <f>SUM(Table1[[#This Row],[Maths A]:[Che]])</f>
        <v>168</v>
      </c>
    </row>
    <row r="2381" spans="1:15" x14ac:dyDescent="0.25">
      <c r="A2381" t="s">
        <v>1405</v>
      </c>
      <c r="B2381" t="s">
        <v>1406</v>
      </c>
      <c r="C2381" t="s">
        <v>4748</v>
      </c>
      <c r="D2381" t="s">
        <v>15</v>
      </c>
      <c r="E2381" t="s">
        <v>94</v>
      </c>
      <c r="F2381" t="str" cm="1">
        <f t="array" ref="F23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81" t="str">
        <f>IF(LEFT(Table1[[#This Row],[Section]],1)="C", "C-Batch", "Techno")</f>
        <v>C-Batch</v>
      </c>
      <c r="H2381" t="s">
        <v>4760</v>
      </c>
      <c r="I2381">
        <v>240</v>
      </c>
      <c r="J2381">
        <v>93</v>
      </c>
      <c r="K2381">
        <v>48</v>
      </c>
      <c r="L2381">
        <v>52</v>
      </c>
      <c r="M2381">
        <v>44</v>
      </c>
      <c r="N2381">
        <v>36</v>
      </c>
      <c r="O2381">
        <f>SUM(Table1[[#This Row],[Maths A]:[Che]])</f>
        <v>180</v>
      </c>
    </row>
    <row r="2382" spans="1:15" x14ac:dyDescent="0.25">
      <c r="A2382" t="s">
        <v>3934</v>
      </c>
      <c r="B2382" t="s">
        <v>3935</v>
      </c>
      <c r="C2382" t="s">
        <v>4748</v>
      </c>
      <c r="D2382" t="s">
        <v>67</v>
      </c>
      <c r="E2382" t="s">
        <v>233</v>
      </c>
      <c r="F2382" t="str" cm="1">
        <f t="array" ref="F23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82" t="str">
        <f>IF(LEFT(Table1[[#This Row],[Section]],1)="C", "C-Batch", "Techno")</f>
        <v>C-Batch</v>
      </c>
      <c r="H2382" t="s">
        <v>4760</v>
      </c>
      <c r="I2382">
        <v>240</v>
      </c>
      <c r="J2382">
        <v>84</v>
      </c>
      <c r="K2382">
        <v>44</v>
      </c>
      <c r="L2382">
        <v>48</v>
      </c>
      <c r="M2382">
        <v>40</v>
      </c>
      <c r="N2382">
        <v>36</v>
      </c>
      <c r="O2382">
        <f>SUM(Table1[[#This Row],[Maths A]:[Che]])</f>
        <v>168</v>
      </c>
    </row>
    <row r="2383" spans="1:15" x14ac:dyDescent="0.25">
      <c r="A2383" t="s">
        <v>4039</v>
      </c>
      <c r="B2383" t="s">
        <v>1968</v>
      </c>
      <c r="C2383" t="s">
        <v>4748</v>
      </c>
      <c r="D2383" t="s">
        <v>15</v>
      </c>
      <c r="E2383" t="s">
        <v>122</v>
      </c>
      <c r="F2383" t="str" cm="1">
        <f t="array" ref="F23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83" t="str">
        <f>IF(LEFT(Table1[[#This Row],[Section]],1)="C", "C-Batch", "Techno")</f>
        <v>Techno</v>
      </c>
      <c r="H2383" t="s">
        <v>4760</v>
      </c>
      <c r="I2383">
        <v>240</v>
      </c>
      <c r="J2383">
        <v>10</v>
      </c>
      <c r="K2383">
        <v>56</v>
      </c>
      <c r="L2383">
        <v>56</v>
      </c>
      <c r="M2383">
        <v>56</v>
      </c>
      <c r="N2383">
        <v>56</v>
      </c>
      <c r="O2383">
        <f>SUM(Table1[[#This Row],[Maths A]:[Che]])</f>
        <v>224</v>
      </c>
    </row>
    <row r="2384" spans="1:15" x14ac:dyDescent="0.25">
      <c r="A2384" t="s">
        <v>2333</v>
      </c>
      <c r="B2384" t="s">
        <v>2334</v>
      </c>
      <c r="C2384" t="s">
        <v>4748</v>
      </c>
      <c r="D2384" t="s">
        <v>67</v>
      </c>
      <c r="E2384" t="s">
        <v>69</v>
      </c>
      <c r="F2384" t="str" cm="1">
        <f t="array" ref="F23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84" t="str">
        <f>IF(LEFT(Table1[[#This Row],[Section]],1)="C", "C-Batch", "Techno")</f>
        <v>Techno</v>
      </c>
      <c r="H2384" t="s">
        <v>4760</v>
      </c>
      <c r="I2384">
        <v>240</v>
      </c>
      <c r="J2384">
        <v>74</v>
      </c>
      <c r="K2384">
        <v>40</v>
      </c>
      <c r="L2384">
        <v>52</v>
      </c>
      <c r="M2384">
        <v>52</v>
      </c>
      <c r="N2384">
        <v>32</v>
      </c>
      <c r="O2384">
        <f>SUM(Table1[[#This Row],[Maths A]:[Che]])</f>
        <v>176</v>
      </c>
    </row>
    <row r="2385" spans="1:15" x14ac:dyDescent="0.25">
      <c r="A2385" t="s">
        <v>1065</v>
      </c>
      <c r="B2385" t="s">
        <v>1066</v>
      </c>
      <c r="C2385" t="s">
        <v>4748</v>
      </c>
      <c r="D2385" t="s">
        <v>15</v>
      </c>
      <c r="E2385" t="s">
        <v>122</v>
      </c>
      <c r="F2385" t="str" cm="1">
        <f t="array" ref="F23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85" t="str">
        <f>IF(LEFT(Table1[[#This Row],[Section]],1)="C", "C-Batch", "Techno")</f>
        <v>Techno</v>
      </c>
      <c r="H2385" t="s">
        <v>4760</v>
      </c>
      <c r="I2385">
        <v>240</v>
      </c>
      <c r="J2385">
        <v>30</v>
      </c>
      <c r="K2385">
        <v>52</v>
      </c>
      <c r="L2385">
        <v>56</v>
      </c>
      <c r="M2385">
        <v>52</v>
      </c>
      <c r="N2385">
        <v>48</v>
      </c>
      <c r="O2385">
        <f>SUM(Table1[[#This Row],[Maths A]:[Che]])</f>
        <v>208</v>
      </c>
    </row>
    <row r="2386" spans="1:15" x14ac:dyDescent="0.25">
      <c r="A2386" t="s">
        <v>4299</v>
      </c>
      <c r="B2386" t="s">
        <v>4300</v>
      </c>
      <c r="C2386" t="s">
        <v>4748</v>
      </c>
      <c r="D2386" t="s">
        <v>15</v>
      </c>
      <c r="E2386" t="s">
        <v>115</v>
      </c>
      <c r="F2386" t="str" cm="1">
        <f t="array" ref="F23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86" t="str">
        <f>IF(LEFT(Table1[[#This Row],[Section]],1)="C", "C-Batch", "Techno")</f>
        <v>C-Batch</v>
      </c>
      <c r="H2386" t="s">
        <v>4760</v>
      </c>
      <c r="I2386">
        <v>240</v>
      </c>
      <c r="J2386">
        <v>78</v>
      </c>
      <c r="K2386">
        <v>48</v>
      </c>
      <c r="L2386">
        <v>48</v>
      </c>
      <c r="M2386">
        <v>52</v>
      </c>
      <c r="N2386">
        <v>44</v>
      </c>
      <c r="O2386">
        <f>SUM(Table1[[#This Row],[Maths A]:[Che]])</f>
        <v>192</v>
      </c>
    </row>
    <row r="2387" spans="1:15" x14ac:dyDescent="0.25">
      <c r="A2387" t="s">
        <v>105</v>
      </c>
      <c r="B2387" t="s">
        <v>106</v>
      </c>
      <c r="C2387" t="s">
        <v>4748</v>
      </c>
      <c r="D2387" t="s">
        <v>67</v>
      </c>
      <c r="E2387" t="s">
        <v>17</v>
      </c>
      <c r="F2387" t="str" cm="1">
        <f t="array" ref="F23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87" t="str">
        <f>IF(LEFT(Table1[[#This Row],[Section]],1)="C", "C-Batch", "Techno")</f>
        <v>C-Batch</v>
      </c>
      <c r="H2387" t="s">
        <v>4760</v>
      </c>
      <c r="I2387">
        <v>240</v>
      </c>
      <c r="J2387">
        <v>38</v>
      </c>
      <c r="K2387">
        <v>44</v>
      </c>
      <c r="L2387">
        <v>48</v>
      </c>
      <c r="M2387">
        <v>44</v>
      </c>
      <c r="N2387">
        <v>36</v>
      </c>
      <c r="O2387">
        <f>SUM(Table1[[#This Row],[Maths A]:[Che]])</f>
        <v>172</v>
      </c>
    </row>
    <row r="2388" spans="1:15" x14ac:dyDescent="0.25">
      <c r="A2388" t="s">
        <v>2297</v>
      </c>
      <c r="B2388" t="s">
        <v>2298</v>
      </c>
      <c r="C2388" t="s">
        <v>4748</v>
      </c>
      <c r="D2388" t="s">
        <v>67</v>
      </c>
      <c r="E2388" t="s">
        <v>122</v>
      </c>
      <c r="F2388" t="str" cm="1">
        <f t="array" ref="F23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88" t="str">
        <f>IF(LEFT(Table1[[#This Row],[Section]],1)="C", "C-Batch", "Techno")</f>
        <v>Techno</v>
      </c>
      <c r="H2388" t="s">
        <v>4760</v>
      </c>
      <c r="I2388">
        <v>240</v>
      </c>
      <c r="J2388">
        <v>79</v>
      </c>
      <c r="K2388">
        <v>48</v>
      </c>
      <c r="L2388">
        <v>48</v>
      </c>
      <c r="M2388">
        <v>44</v>
      </c>
      <c r="N2388">
        <v>32</v>
      </c>
      <c r="O2388">
        <f>SUM(Table1[[#This Row],[Maths A]:[Che]])</f>
        <v>172</v>
      </c>
    </row>
    <row r="2389" spans="1:15" x14ac:dyDescent="0.25">
      <c r="A2389" t="s">
        <v>1626</v>
      </c>
      <c r="B2389" t="s">
        <v>1627</v>
      </c>
      <c r="C2389" t="s">
        <v>4748</v>
      </c>
      <c r="D2389" t="s">
        <v>15</v>
      </c>
      <c r="E2389" t="s">
        <v>483</v>
      </c>
      <c r="F2389" t="str" cm="1">
        <f t="array" ref="F23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89" t="str">
        <f>IF(LEFT(Table1[[#This Row],[Section]],1)="C", "C-Batch", "Techno")</f>
        <v>C-Batch</v>
      </c>
      <c r="H2389" t="s">
        <v>4760</v>
      </c>
      <c r="I2389">
        <v>240</v>
      </c>
      <c r="J2389">
        <v>83</v>
      </c>
      <c r="K2389">
        <v>48</v>
      </c>
      <c r="L2389">
        <v>48</v>
      </c>
      <c r="M2389">
        <v>52</v>
      </c>
      <c r="N2389">
        <v>36</v>
      </c>
      <c r="O2389">
        <f>SUM(Table1[[#This Row],[Maths A]:[Che]])</f>
        <v>184</v>
      </c>
    </row>
    <row r="2390" spans="1:15" x14ac:dyDescent="0.25">
      <c r="A2390" t="s">
        <v>4238</v>
      </c>
      <c r="B2390" t="s">
        <v>4239</v>
      </c>
      <c r="C2390" t="s">
        <v>4748</v>
      </c>
      <c r="D2390" t="s">
        <v>67</v>
      </c>
      <c r="E2390" t="s">
        <v>138</v>
      </c>
      <c r="F2390" t="str" cm="1">
        <f t="array" ref="F23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90" t="str">
        <f>IF(LEFT(Table1[[#This Row],[Section]],1)="C", "C-Batch", "Techno")</f>
        <v>C-Batch</v>
      </c>
      <c r="H2390" t="s">
        <v>4760</v>
      </c>
      <c r="I2390">
        <v>240</v>
      </c>
      <c r="J2390">
        <v>37</v>
      </c>
      <c r="K2390">
        <v>40</v>
      </c>
      <c r="L2390">
        <v>48</v>
      </c>
      <c r="M2390">
        <v>48</v>
      </c>
      <c r="N2390">
        <v>40</v>
      </c>
      <c r="O2390">
        <f>SUM(Table1[[#This Row],[Maths A]:[Che]])</f>
        <v>176</v>
      </c>
    </row>
    <row r="2391" spans="1:15" x14ac:dyDescent="0.25">
      <c r="A2391" t="s">
        <v>3947</v>
      </c>
      <c r="B2391" t="s">
        <v>3948</v>
      </c>
      <c r="C2391" t="s">
        <v>4748</v>
      </c>
      <c r="D2391" t="s">
        <v>67</v>
      </c>
      <c r="E2391" t="s">
        <v>219</v>
      </c>
      <c r="F2391" t="str" cm="1">
        <f t="array" ref="F23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91" t="str">
        <f>IF(LEFT(Table1[[#This Row],[Section]],1)="C", "C-Batch", "Techno")</f>
        <v>Techno</v>
      </c>
      <c r="H2391" t="s">
        <v>4760</v>
      </c>
      <c r="I2391">
        <v>240</v>
      </c>
      <c r="J2391">
        <v>26</v>
      </c>
      <c r="K2391">
        <v>52</v>
      </c>
      <c r="L2391">
        <v>56</v>
      </c>
      <c r="M2391">
        <v>56</v>
      </c>
      <c r="N2391">
        <v>40</v>
      </c>
      <c r="O2391">
        <f>SUM(Table1[[#This Row],[Maths A]:[Che]])</f>
        <v>204</v>
      </c>
    </row>
    <row r="2392" spans="1:15" x14ac:dyDescent="0.25">
      <c r="A2392" t="s">
        <v>4631</v>
      </c>
      <c r="B2392" t="s">
        <v>4632</v>
      </c>
      <c r="C2392" t="s">
        <v>4748</v>
      </c>
      <c r="D2392" t="s">
        <v>67</v>
      </c>
      <c r="E2392" t="s">
        <v>138</v>
      </c>
      <c r="F2392" t="str" cm="1">
        <f t="array" ref="F23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392" t="str">
        <f>IF(LEFT(Table1[[#This Row],[Section]],1)="C", "C-Batch", "Techno")</f>
        <v>C-Batch</v>
      </c>
      <c r="H2392" t="s">
        <v>4760</v>
      </c>
      <c r="I2392">
        <v>240</v>
      </c>
      <c r="J2392">
        <v>4</v>
      </c>
      <c r="K2392">
        <v>56</v>
      </c>
      <c r="L2392">
        <v>56</v>
      </c>
      <c r="M2392">
        <v>60</v>
      </c>
      <c r="N2392">
        <v>56</v>
      </c>
      <c r="O2392">
        <f>SUM(Table1[[#This Row],[Maths A]:[Che]])</f>
        <v>228</v>
      </c>
    </row>
    <row r="2393" spans="1:15" x14ac:dyDescent="0.25">
      <c r="A2393" t="s">
        <v>1367</v>
      </c>
      <c r="B2393" t="s">
        <v>1368</v>
      </c>
      <c r="C2393" t="s">
        <v>4748</v>
      </c>
      <c r="D2393" t="s">
        <v>15</v>
      </c>
      <c r="E2393" t="s">
        <v>17</v>
      </c>
      <c r="F2393" t="str" cm="1">
        <f t="array" ref="F23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93" t="str">
        <f>IF(LEFT(Table1[[#This Row],[Section]],1)="C", "C-Batch", "Techno")</f>
        <v>C-Batch</v>
      </c>
      <c r="H2393" t="s">
        <v>4760</v>
      </c>
      <c r="I2393">
        <v>240</v>
      </c>
      <c r="J2393">
        <v>13</v>
      </c>
      <c r="K2393">
        <v>48</v>
      </c>
      <c r="L2393">
        <v>56</v>
      </c>
      <c r="M2393">
        <v>48</v>
      </c>
      <c r="N2393">
        <v>44</v>
      </c>
      <c r="O2393">
        <f>SUM(Table1[[#This Row],[Maths A]:[Che]])</f>
        <v>196</v>
      </c>
    </row>
    <row r="2394" spans="1:15" x14ac:dyDescent="0.25">
      <c r="A2394" t="s">
        <v>3435</v>
      </c>
      <c r="B2394" t="s">
        <v>3436</v>
      </c>
      <c r="C2394" t="s">
        <v>4748</v>
      </c>
      <c r="D2394" t="s">
        <v>67</v>
      </c>
      <c r="E2394" t="s">
        <v>77</v>
      </c>
      <c r="F2394" t="str" cm="1">
        <f t="array" ref="F23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94" t="str">
        <f>IF(LEFT(Table1[[#This Row],[Section]],1)="C", "C-Batch", "Techno")</f>
        <v>Techno</v>
      </c>
      <c r="H2394" t="s">
        <v>4760</v>
      </c>
      <c r="I2394">
        <v>240</v>
      </c>
      <c r="J2394">
        <v>22</v>
      </c>
      <c r="K2394">
        <v>52</v>
      </c>
      <c r="L2394">
        <v>48</v>
      </c>
      <c r="M2394">
        <v>56</v>
      </c>
      <c r="N2394">
        <v>44</v>
      </c>
      <c r="O2394">
        <f>SUM(Table1[[#This Row],[Maths A]:[Che]])</f>
        <v>200</v>
      </c>
    </row>
    <row r="2395" spans="1:15" x14ac:dyDescent="0.25">
      <c r="A2395" t="s">
        <v>2947</v>
      </c>
      <c r="B2395" t="s">
        <v>2948</v>
      </c>
      <c r="C2395" t="s">
        <v>4748</v>
      </c>
      <c r="D2395" t="s">
        <v>15</v>
      </c>
      <c r="E2395" t="s">
        <v>52</v>
      </c>
      <c r="F2395" t="str" cm="1">
        <f t="array" ref="F23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395" t="str">
        <f>IF(LEFT(Table1[[#This Row],[Section]],1)="C", "C-Batch", "Techno")</f>
        <v>Techno</v>
      </c>
      <c r="H2395" t="s">
        <v>4760</v>
      </c>
      <c r="I2395">
        <v>240</v>
      </c>
      <c r="J2395">
        <v>47</v>
      </c>
      <c r="K2395">
        <v>48</v>
      </c>
      <c r="L2395">
        <v>52</v>
      </c>
      <c r="M2395">
        <v>44</v>
      </c>
      <c r="N2395">
        <v>40</v>
      </c>
      <c r="O2395">
        <f>SUM(Table1[[#This Row],[Maths A]:[Che]])</f>
        <v>184</v>
      </c>
    </row>
    <row r="2396" spans="1:15" x14ac:dyDescent="0.25">
      <c r="A2396" t="s">
        <v>4608</v>
      </c>
      <c r="B2396" t="s">
        <v>3438</v>
      </c>
      <c r="C2396" t="s">
        <v>4748</v>
      </c>
      <c r="D2396" t="s">
        <v>15</v>
      </c>
      <c r="E2396" t="s">
        <v>77</v>
      </c>
      <c r="F2396" t="str" cm="1">
        <f t="array" ref="F23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96" t="str">
        <f>IF(LEFT(Table1[[#This Row],[Section]],1)="C", "C-Batch", "Techno")</f>
        <v>Techno</v>
      </c>
      <c r="H2396" t="s">
        <v>4760</v>
      </c>
      <c r="I2396">
        <v>240</v>
      </c>
      <c r="J2396">
        <v>25</v>
      </c>
      <c r="K2396">
        <v>56</v>
      </c>
      <c r="L2396">
        <v>56</v>
      </c>
      <c r="M2396">
        <v>52</v>
      </c>
      <c r="N2396">
        <v>44</v>
      </c>
      <c r="O2396">
        <f>SUM(Table1[[#This Row],[Maths A]:[Che]])</f>
        <v>208</v>
      </c>
    </row>
    <row r="2397" spans="1:15" x14ac:dyDescent="0.25">
      <c r="A2397" t="s">
        <v>3128</v>
      </c>
      <c r="B2397" t="s">
        <v>2139</v>
      </c>
      <c r="C2397" t="s">
        <v>4748</v>
      </c>
      <c r="D2397" t="s">
        <v>67</v>
      </c>
      <c r="E2397" t="s">
        <v>282</v>
      </c>
      <c r="F2397" t="str" cm="1">
        <f t="array" ref="F23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397" t="str">
        <f>IF(LEFT(Table1[[#This Row],[Section]],1)="C", "C-Batch", "Techno")</f>
        <v>Techno</v>
      </c>
      <c r="H2397" t="s">
        <v>4760</v>
      </c>
      <c r="I2397">
        <v>240</v>
      </c>
      <c r="J2397">
        <v>24</v>
      </c>
      <c r="K2397">
        <v>52</v>
      </c>
      <c r="L2397">
        <v>52</v>
      </c>
      <c r="M2397">
        <v>52</v>
      </c>
      <c r="N2397">
        <v>40</v>
      </c>
      <c r="O2397">
        <f>SUM(Table1[[#This Row],[Maths A]:[Che]])</f>
        <v>196</v>
      </c>
    </row>
    <row r="2398" spans="1:15" x14ac:dyDescent="0.25">
      <c r="A2398" t="s">
        <v>2138</v>
      </c>
      <c r="B2398" t="s">
        <v>4853</v>
      </c>
      <c r="C2398" t="s">
        <v>4748</v>
      </c>
      <c r="D2398" t="s">
        <v>67</v>
      </c>
      <c r="E2398" t="s">
        <v>167</v>
      </c>
      <c r="F2398" t="str" cm="1">
        <f t="array" ref="F23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398" t="str">
        <f>IF(LEFT(Table1[[#This Row],[Section]],1)="C", "C-Batch", "Techno")</f>
        <v>Techno</v>
      </c>
      <c r="H2398" t="s">
        <v>4760</v>
      </c>
      <c r="I2398">
        <v>240</v>
      </c>
      <c r="J2398">
        <v>54</v>
      </c>
      <c r="K2398">
        <v>44</v>
      </c>
      <c r="L2398">
        <v>48</v>
      </c>
      <c r="M2398">
        <v>48</v>
      </c>
      <c r="N2398">
        <v>32</v>
      </c>
      <c r="O2398">
        <f>SUM(Table1[[#This Row],[Maths A]:[Che]])</f>
        <v>172</v>
      </c>
    </row>
    <row r="2399" spans="1:15" x14ac:dyDescent="0.25">
      <c r="A2399" t="s">
        <v>3703</v>
      </c>
      <c r="B2399" t="s">
        <v>3704</v>
      </c>
      <c r="C2399" t="s">
        <v>4748</v>
      </c>
      <c r="D2399" t="s">
        <v>67</v>
      </c>
      <c r="E2399" t="s">
        <v>435</v>
      </c>
      <c r="F2399" t="str" cm="1">
        <f t="array" ref="F23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399" t="str">
        <f>IF(LEFT(Table1[[#This Row],[Section]],1)="C", "C-Batch", "Techno")</f>
        <v>Techno</v>
      </c>
      <c r="H2399" t="s">
        <v>4760</v>
      </c>
      <c r="I2399">
        <v>240</v>
      </c>
      <c r="J2399">
        <v>32</v>
      </c>
      <c r="K2399">
        <v>44</v>
      </c>
      <c r="L2399">
        <v>52</v>
      </c>
      <c r="M2399">
        <v>40</v>
      </c>
      <c r="N2399">
        <v>40</v>
      </c>
      <c r="O2399">
        <f>SUM(Table1[[#This Row],[Maths A]:[Che]])</f>
        <v>176</v>
      </c>
    </row>
    <row r="2400" spans="1:15" x14ac:dyDescent="0.25">
      <c r="A2400" t="s">
        <v>2611</v>
      </c>
      <c r="B2400" t="s">
        <v>2612</v>
      </c>
      <c r="C2400" t="s">
        <v>4748</v>
      </c>
      <c r="D2400" t="s">
        <v>15</v>
      </c>
      <c r="E2400" t="s">
        <v>282</v>
      </c>
      <c r="F2400" t="str" cm="1">
        <f t="array" ref="F24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00" t="str">
        <f>IF(LEFT(Table1[[#This Row],[Section]],1)="C", "C-Batch", "Techno")</f>
        <v>Techno</v>
      </c>
      <c r="H2400" t="s">
        <v>4760</v>
      </c>
      <c r="I2400">
        <v>240</v>
      </c>
      <c r="J2400">
        <v>41</v>
      </c>
      <c r="K2400">
        <v>44</v>
      </c>
      <c r="L2400">
        <v>52</v>
      </c>
      <c r="M2400">
        <v>48</v>
      </c>
      <c r="N2400">
        <v>32</v>
      </c>
      <c r="O2400">
        <f>SUM(Table1[[#This Row],[Maths A]:[Che]])</f>
        <v>176</v>
      </c>
    </row>
    <row r="2401" spans="1:15" x14ac:dyDescent="0.25">
      <c r="A2401" t="s">
        <v>2770</v>
      </c>
      <c r="B2401" t="s">
        <v>2771</v>
      </c>
      <c r="C2401" t="s">
        <v>4748</v>
      </c>
      <c r="D2401" t="s">
        <v>67</v>
      </c>
      <c r="E2401" t="s">
        <v>377</v>
      </c>
      <c r="F2401" t="str" cm="1">
        <f t="array" ref="F24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01" t="str">
        <f>IF(LEFT(Table1[[#This Row],[Section]],1)="C", "C-Batch", "Techno")</f>
        <v>C-Batch</v>
      </c>
      <c r="H2401" t="s">
        <v>4760</v>
      </c>
      <c r="I2401">
        <v>240</v>
      </c>
      <c r="J2401">
        <v>30</v>
      </c>
      <c r="K2401">
        <v>56</v>
      </c>
      <c r="L2401">
        <v>52</v>
      </c>
      <c r="M2401">
        <v>48</v>
      </c>
      <c r="N2401">
        <v>48</v>
      </c>
      <c r="O2401">
        <f>SUM(Table1[[#This Row],[Maths A]:[Che]])</f>
        <v>204</v>
      </c>
    </row>
    <row r="2402" spans="1:15" x14ac:dyDescent="0.25">
      <c r="A2402" t="s">
        <v>4582</v>
      </c>
      <c r="B2402" t="s">
        <v>1399</v>
      </c>
      <c r="C2402" t="s">
        <v>4748</v>
      </c>
      <c r="D2402" t="s">
        <v>15</v>
      </c>
      <c r="E2402" t="s">
        <v>94</v>
      </c>
      <c r="F2402" t="str" cm="1">
        <f t="array" ref="F24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02" t="str">
        <f>IF(LEFT(Table1[[#This Row],[Section]],1)="C", "C-Batch", "Techno")</f>
        <v>C-Batch</v>
      </c>
      <c r="H2402" t="s">
        <v>4760</v>
      </c>
      <c r="I2402">
        <v>240</v>
      </c>
      <c r="J2402">
        <v>21</v>
      </c>
      <c r="K2402">
        <v>52</v>
      </c>
      <c r="L2402">
        <v>52</v>
      </c>
      <c r="M2402">
        <v>56</v>
      </c>
      <c r="N2402">
        <v>44</v>
      </c>
      <c r="O2402">
        <f>SUM(Table1[[#This Row],[Maths A]:[Che]])</f>
        <v>204</v>
      </c>
    </row>
    <row r="2403" spans="1:15" x14ac:dyDescent="0.25">
      <c r="A2403" t="s">
        <v>1397</v>
      </c>
      <c r="B2403" t="s">
        <v>1398</v>
      </c>
      <c r="C2403" t="s">
        <v>4748</v>
      </c>
      <c r="D2403" t="s">
        <v>67</v>
      </c>
      <c r="E2403" t="s">
        <v>435</v>
      </c>
      <c r="F2403" t="str" cm="1">
        <f t="array" ref="F24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03" t="str">
        <f>IF(LEFT(Table1[[#This Row],[Section]],1)="C", "C-Batch", "Techno")</f>
        <v>Techno</v>
      </c>
      <c r="H2403" t="s">
        <v>4760</v>
      </c>
      <c r="I2403">
        <v>240</v>
      </c>
      <c r="J2403">
        <v>91</v>
      </c>
      <c r="K2403">
        <v>48</v>
      </c>
      <c r="L2403">
        <v>44</v>
      </c>
      <c r="M2403">
        <v>52</v>
      </c>
      <c r="N2403">
        <v>32</v>
      </c>
      <c r="O2403">
        <f>SUM(Table1[[#This Row],[Maths A]:[Che]])</f>
        <v>176</v>
      </c>
    </row>
    <row r="2404" spans="1:15" x14ac:dyDescent="0.25">
      <c r="A2404" t="s">
        <v>4125</v>
      </c>
      <c r="B2404" t="s">
        <v>4126</v>
      </c>
      <c r="C2404" t="s">
        <v>4748</v>
      </c>
      <c r="D2404" t="s">
        <v>67</v>
      </c>
      <c r="E2404" t="s">
        <v>77</v>
      </c>
      <c r="F2404" t="str" cm="1">
        <f t="array" ref="F24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04" t="str">
        <f>IF(LEFT(Table1[[#This Row],[Section]],1)="C", "C-Batch", "Techno")</f>
        <v>Techno</v>
      </c>
      <c r="H2404" t="s">
        <v>4760</v>
      </c>
      <c r="I2404">
        <v>240</v>
      </c>
      <c r="J2404">
        <v>32</v>
      </c>
      <c r="K2404">
        <v>44</v>
      </c>
      <c r="L2404">
        <v>52</v>
      </c>
      <c r="M2404">
        <v>48</v>
      </c>
      <c r="N2404">
        <v>40</v>
      </c>
      <c r="O2404">
        <f>SUM(Table1[[#This Row],[Maths A]:[Che]])</f>
        <v>184</v>
      </c>
    </row>
    <row r="2405" spans="1:15" x14ac:dyDescent="0.25">
      <c r="A2405" t="s">
        <v>745</v>
      </c>
      <c r="B2405" t="s">
        <v>746</v>
      </c>
      <c r="C2405" t="s">
        <v>4748</v>
      </c>
      <c r="D2405" t="s">
        <v>15</v>
      </c>
      <c r="E2405" t="s">
        <v>410</v>
      </c>
      <c r="F2405" t="str" cm="1">
        <f t="array" ref="F24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05" t="str">
        <f>IF(LEFT(Table1[[#This Row],[Section]],1)="C", "C-Batch", "Techno")</f>
        <v>Techno</v>
      </c>
      <c r="H2405" t="s">
        <v>4760</v>
      </c>
      <c r="I2405">
        <v>240</v>
      </c>
      <c r="J2405">
        <v>78</v>
      </c>
      <c r="K2405">
        <v>40</v>
      </c>
      <c r="L2405">
        <v>52</v>
      </c>
      <c r="M2405">
        <v>52</v>
      </c>
      <c r="N2405">
        <v>40</v>
      </c>
      <c r="O2405">
        <f>SUM(Table1[[#This Row],[Maths A]:[Che]])</f>
        <v>184</v>
      </c>
    </row>
    <row r="2406" spans="1:15" x14ac:dyDescent="0.25">
      <c r="A2406" t="s">
        <v>2470</v>
      </c>
      <c r="B2406" t="s">
        <v>2471</v>
      </c>
      <c r="C2406" t="s">
        <v>4748</v>
      </c>
      <c r="D2406" t="s">
        <v>67</v>
      </c>
      <c r="E2406" t="s">
        <v>483</v>
      </c>
      <c r="F2406" t="str" cm="1">
        <f t="array" ref="F24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06" t="str">
        <f>IF(LEFT(Table1[[#This Row],[Section]],1)="C", "C-Batch", "Techno")</f>
        <v>C-Batch</v>
      </c>
      <c r="H2406" t="s">
        <v>4760</v>
      </c>
      <c r="I2406">
        <v>240</v>
      </c>
      <c r="J2406">
        <v>55</v>
      </c>
      <c r="K2406">
        <v>44</v>
      </c>
      <c r="L2406">
        <v>44</v>
      </c>
      <c r="M2406">
        <v>44</v>
      </c>
      <c r="N2406">
        <v>40</v>
      </c>
      <c r="O2406">
        <f>SUM(Table1[[#This Row],[Maths A]:[Che]])</f>
        <v>172</v>
      </c>
    </row>
    <row r="2407" spans="1:15" x14ac:dyDescent="0.25">
      <c r="A2407" t="s">
        <v>4496</v>
      </c>
      <c r="B2407" t="s">
        <v>4497</v>
      </c>
      <c r="C2407" t="s">
        <v>4748</v>
      </c>
      <c r="D2407" t="s">
        <v>15</v>
      </c>
      <c r="E2407" t="s">
        <v>260</v>
      </c>
      <c r="F2407" t="str" cm="1">
        <f t="array" ref="F24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07" t="str">
        <f>IF(LEFT(Table1[[#This Row],[Section]],1)="C", "C-Batch", "Techno")</f>
        <v>C-Batch</v>
      </c>
      <c r="H2407" t="s">
        <v>4760</v>
      </c>
      <c r="I2407">
        <v>240</v>
      </c>
      <c r="J2407">
        <v>73</v>
      </c>
      <c r="K2407">
        <v>48</v>
      </c>
      <c r="L2407">
        <v>48</v>
      </c>
      <c r="M2407">
        <v>44</v>
      </c>
      <c r="N2407">
        <v>36</v>
      </c>
      <c r="O2407">
        <f>SUM(Table1[[#This Row],[Maths A]:[Che]])</f>
        <v>176</v>
      </c>
    </row>
    <row r="2408" spans="1:15" x14ac:dyDescent="0.25">
      <c r="A2408" t="s">
        <v>3484</v>
      </c>
      <c r="B2408" t="s">
        <v>3485</v>
      </c>
      <c r="C2408" t="s">
        <v>4748</v>
      </c>
      <c r="D2408" t="s">
        <v>67</v>
      </c>
      <c r="E2408" t="s">
        <v>167</v>
      </c>
      <c r="F2408" t="str" cm="1">
        <f t="array" ref="F24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08" t="str">
        <f>IF(LEFT(Table1[[#This Row],[Section]],1)="C", "C-Batch", "Techno")</f>
        <v>Techno</v>
      </c>
      <c r="H2408" t="s">
        <v>4760</v>
      </c>
      <c r="I2408">
        <v>240</v>
      </c>
      <c r="J2408">
        <v>18</v>
      </c>
      <c r="K2408">
        <v>52</v>
      </c>
      <c r="L2408">
        <v>56</v>
      </c>
      <c r="M2408">
        <v>56</v>
      </c>
      <c r="N2408">
        <v>48</v>
      </c>
      <c r="O2408">
        <f>SUM(Table1[[#This Row],[Maths A]:[Che]])</f>
        <v>212</v>
      </c>
    </row>
    <row r="2409" spans="1:15" x14ac:dyDescent="0.25">
      <c r="A2409" t="s">
        <v>3063</v>
      </c>
      <c r="B2409" t="s">
        <v>3064</v>
      </c>
      <c r="C2409" t="s">
        <v>4748</v>
      </c>
      <c r="D2409" t="s">
        <v>15</v>
      </c>
      <c r="E2409" t="s">
        <v>94</v>
      </c>
      <c r="F2409" t="str" cm="1">
        <f t="array" ref="F24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09" t="str">
        <f>IF(LEFT(Table1[[#This Row],[Section]],1)="C", "C-Batch", "Techno")</f>
        <v>C-Batch</v>
      </c>
      <c r="H2409" t="s">
        <v>4760</v>
      </c>
      <c r="I2409">
        <v>240</v>
      </c>
      <c r="J2409">
        <v>53</v>
      </c>
      <c r="K2409">
        <v>44</v>
      </c>
      <c r="L2409">
        <v>48</v>
      </c>
      <c r="M2409">
        <v>52</v>
      </c>
      <c r="N2409">
        <v>44</v>
      </c>
      <c r="O2409">
        <f>SUM(Table1[[#This Row],[Maths A]:[Che]])</f>
        <v>188</v>
      </c>
    </row>
    <row r="2410" spans="1:15" x14ac:dyDescent="0.25">
      <c r="A2410" t="s">
        <v>1185</v>
      </c>
      <c r="B2410" t="s">
        <v>1186</v>
      </c>
      <c r="C2410" t="s">
        <v>4748</v>
      </c>
      <c r="D2410" t="s">
        <v>15</v>
      </c>
      <c r="E2410" t="s">
        <v>122</v>
      </c>
      <c r="F2410" t="str" cm="1">
        <f t="array" ref="F24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10" t="str">
        <f>IF(LEFT(Table1[[#This Row],[Section]],1)="C", "C-Batch", "Techno")</f>
        <v>Techno</v>
      </c>
      <c r="H2410" t="s">
        <v>4760</v>
      </c>
      <c r="I2410">
        <v>240</v>
      </c>
      <c r="J2410">
        <v>33</v>
      </c>
      <c r="K2410">
        <v>48</v>
      </c>
      <c r="L2410">
        <v>52</v>
      </c>
      <c r="M2410">
        <v>52</v>
      </c>
      <c r="N2410">
        <v>40</v>
      </c>
      <c r="O2410">
        <f>SUM(Table1[[#This Row],[Maths A]:[Che]])</f>
        <v>192</v>
      </c>
    </row>
    <row r="2411" spans="1:15" x14ac:dyDescent="0.25">
      <c r="A2411" t="s">
        <v>2393</v>
      </c>
      <c r="B2411" t="s">
        <v>2394</v>
      </c>
      <c r="C2411" t="s">
        <v>4748</v>
      </c>
      <c r="D2411" t="s">
        <v>67</v>
      </c>
      <c r="E2411" t="s">
        <v>26</v>
      </c>
      <c r="F2411" t="str" cm="1">
        <f t="array" ref="F24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11" t="str">
        <f>IF(LEFT(Table1[[#This Row],[Section]],1)="C", "C-Batch", "Techno")</f>
        <v>Techno</v>
      </c>
      <c r="H2411" t="s">
        <v>4760</v>
      </c>
      <c r="I2411">
        <v>240</v>
      </c>
      <c r="J2411">
        <v>73</v>
      </c>
      <c r="K2411">
        <v>48</v>
      </c>
      <c r="L2411">
        <v>52</v>
      </c>
      <c r="M2411">
        <v>48</v>
      </c>
      <c r="N2411">
        <v>36</v>
      </c>
      <c r="O2411">
        <f>SUM(Table1[[#This Row],[Maths A]:[Che]])</f>
        <v>184</v>
      </c>
    </row>
    <row r="2412" spans="1:15" x14ac:dyDescent="0.25">
      <c r="A2412" t="s">
        <v>3858</v>
      </c>
      <c r="B2412" t="s">
        <v>3859</v>
      </c>
      <c r="C2412" t="s">
        <v>4748</v>
      </c>
      <c r="D2412" t="s">
        <v>67</v>
      </c>
      <c r="E2412" t="s">
        <v>52</v>
      </c>
      <c r="F2412" t="str" cm="1">
        <f t="array" ref="F24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12" t="str">
        <f>IF(LEFT(Table1[[#This Row],[Section]],1)="C", "C-Batch", "Techno")</f>
        <v>Techno</v>
      </c>
      <c r="H2412" t="s">
        <v>4760</v>
      </c>
      <c r="I2412">
        <v>240</v>
      </c>
      <c r="J2412">
        <v>45</v>
      </c>
      <c r="K2412">
        <v>48</v>
      </c>
      <c r="L2412">
        <v>52</v>
      </c>
      <c r="M2412">
        <v>52</v>
      </c>
      <c r="N2412">
        <v>32</v>
      </c>
      <c r="O2412">
        <f>SUM(Table1[[#This Row],[Maths A]:[Che]])</f>
        <v>184</v>
      </c>
    </row>
    <row r="2413" spans="1:15" x14ac:dyDescent="0.25">
      <c r="A2413" t="s">
        <v>3734</v>
      </c>
      <c r="B2413" t="s">
        <v>1187</v>
      </c>
      <c r="C2413" t="s">
        <v>4748</v>
      </c>
      <c r="D2413" t="s">
        <v>15</v>
      </c>
      <c r="E2413" t="s">
        <v>282</v>
      </c>
      <c r="F2413" t="str" cm="1">
        <f t="array" ref="F24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13" t="str">
        <f>IF(LEFT(Table1[[#This Row],[Section]],1)="C", "C-Batch", "Techno")</f>
        <v>Techno</v>
      </c>
      <c r="H2413" t="s">
        <v>4760</v>
      </c>
      <c r="I2413">
        <v>240</v>
      </c>
      <c r="J2413">
        <v>8</v>
      </c>
      <c r="K2413">
        <v>56</v>
      </c>
      <c r="L2413">
        <v>56</v>
      </c>
      <c r="M2413">
        <v>60</v>
      </c>
      <c r="N2413">
        <v>52</v>
      </c>
      <c r="O2413">
        <f>SUM(Table1[[#This Row],[Maths A]:[Che]])</f>
        <v>224</v>
      </c>
    </row>
    <row r="2414" spans="1:15" x14ac:dyDescent="0.25">
      <c r="A2414" t="s">
        <v>3673</v>
      </c>
      <c r="B2414" t="s">
        <v>3674</v>
      </c>
      <c r="C2414" t="s">
        <v>4748</v>
      </c>
      <c r="D2414" t="s">
        <v>15</v>
      </c>
      <c r="E2414" t="s">
        <v>483</v>
      </c>
      <c r="F2414" t="str" cm="1">
        <f t="array" ref="F24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14" t="str">
        <f>IF(LEFT(Table1[[#This Row],[Section]],1)="C", "C-Batch", "Techno")</f>
        <v>C-Batch</v>
      </c>
      <c r="H2414" t="s">
        <v>4760</v>
      </c>
      <c r="I2414">
        <v>240</v>
      </c>
      <c r="J2414">
        <v>85</v>
      </c>
      <c r="K2414">
        <v>44</v>
      </c>
      <c r="L2414">
        <v>52</v>
      </c>
      <c r="M2414">
        <v>52</v>
      </c>
      <c r="N2414">
        <v>40</v>
      </c>
      <c r="O2414">
        <f>SUM(Table1[[#This Row],[Maths A]:[Che]])</f>
        <v>188</v>
      </c>
    </row>
    <row r="2415" spans="1:15" x14ac:dyDescent="0.25">
      <c r="A2415" t="s">
        <v>3276</v>
      </c>
      <c r="B2415" t="s">
        <v>3277</v>
      </c>
      <c r="C2415" t="s">
        <v>4748</v>
      </c>
      <c r="D2415" t="s">
        <v>15</v>
      </c>
      <c r="E2415" t="s">
        <v>394</v>
      </c>
      <c r="F2415" t="str" cm="1">
        <f t="array" ref="F24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15" t="str">
        <f>IF(LEFT(Table1[[#This Row],[Section]],1)="C", "C-Batch", "Techno")</f>
        <v>Techno</v>
      </c>
      <c r="H2415" t="s">
        <v>4760</v>
      </c>
      <c r="I2415">
        <v>240</v>
      </c>
      <c r="J2415">
        <v>26</v>
      </c>
      <c r="K2415">
        <v>52</v>
      </c>
      <c r="L2415">
        <v>52</v>
      </c>
      <c r="M2415">
        <v>52</v>
      </c>
      <c r="N2415">
        <v>44</v>
      </c>
      <c r="O2415">
        <f>SUM(Table1[[#This Row],[Maths A]:[Che]])</f>
        <v>200</v>
      </c>
    </row>
    <row r="2416" spans="1:15" x14ac:dyDescent="0.25">
      <c r="A2416" t="s">
        <v>3895</v>
      </c>
      <c r="B2416" t="s">
        <v>3896</v>
      </c>
      <c r="C2416" t="s">
        <v>4748</v>
      </c>
      <c r="D2416" t="s">
        <v>67</v>
      </c>
      <c r="E2416" t="s">
        <v>34</v>
      </c>
      <c r="F2416" t="str" cm="1">
        <f t="array" ref="F24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16" t="str">
        <f>IF(LEFT(Table1[[#This Row],[Section]],1)="C", "C-Batch", "Techno")</f>
        <v>C-Batch</v>
      </c>
      <c r="H2416" t="s">
        <v>4760</v>
      </c>
      <c r="I2416">
        <v>240</v>
      </c>
      <c r="J2416">
        <v>84</v>
      </c>
      <c r="K2416">
        <v>44</v>
      </c>
      <c r="L2416">
        <v>52</v>
      </c>
      <c r="M2416">
        <v>48</v>
      </c>
      <c r="N2416">
        <v>40</v>
      </c>
      <c r="O2416">
        <f>SUM(Table1[[#This Row],[Maths A]:[Che]])</f>
        <v>184</v>
      </c>
    </row>
    <row r="2417" spans="1:15" x14ac:dyDescent="0.25">
      <c r="A2417" t="s">
        <v>4365</v>
      </c>
      <c r="B2417" t="s">
        <v>4366</v>
      </c>
      <c r="C2417" t="s">
        <v>4748</v>
      </c>
      <c r="D2417" t="s">
        <v>15</v>
      </c>
      <c r="E2417" t="s">
        <v>34</v>
      </c>
      <c r="F2417" t="str" cm="1">
        <f t="array" ref="F24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17" t="str">
        <f>IF(LEFT(Table1[[#This Row],[Section]],1)="C", "C-Batch", "Techno")</f>
        <v>C-Batch</v>
      </c>
      <c r="H2417" t="s">
        <v>4760</v>
      </c>
      <c r="I2417">
        <v>240</v>
      </c>
      <c r="J2417">
        <v>15</v>
      </c>
      <c r="K2417">
        <v>52</v>
      </c>
      <c r="L2417">
        <v>56</v>
      </c>
      <c r="M2417">
        <v>56</v>
      </c>
      <c r="N2417">
        <v>48</v>
      </c>
      <c r="O2417">
        <f>SUM(Table1[[#This Row],[Maths A]:[Che]])</f>
        <v>212</v>
      </c>
    </row>
    <row r="2418" spans="1:15" x14ac:dyDescent="0.25">
      <c r="A2418" t="s">
        <v>1562</v>
      </c>
      <c r="B2418" t="s">
        <v>1563</v>
      </c>
      <c r="C2418" t="s">
        <v>4748</v>
      </c>
      <c r="D2418" t="s">
        <v>67</v>
      </c>
      <c r="E2418" t="s">
        <v>17</v>
      </c>
      <c r="F2418" t="str" cm="1">
        <f t="array" ref="F24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18" t="str">
        <f>IF(LEFT(Table1[[#This Row],[Section]],1)="C", "C-Batch", "Techno")</f>
        <v>C-Batch</v>
      </c>
      <c r="H2418" t="s">
        <v>4760</v>
      </c>
      <c r="I2418">
        <v>240</v>
      </c>
      <c r="J2418">
        <v>3</v>
      </c>
      <c r="K2418">
        <v>60</v>
      </c>
      <c r="L2418">
        <v>56</v>
      </c>
      <c r="M2418">
        <v>56</v>
      </c>
      <c r="N2418">
        <v>56</v>
      </c>
      <c r="O2418">
        <f>SUM(Table1[[#This Row],[Maths A]:[Che]])</f>
        <v>228</v>
      </c>
    </row>
    <row r="2419" spans="1:15" x14ac:dyDescent="0.25">
      <c r="A2419" t="s">
        <v>985</v>
      </c>
      <c r="B2419" t="s">
        <v>986</v>
      </c>
      <c r="C2419" t="s">
        <v>4748</v>
      </c>
      <c r="D2419" t="s">
        <v>67</v>
      </c>
      <c r="E2419" t="s">
        <v>435</v>
      </c>
      <c r="F2419" t="str" cm="1">
        <f t="array" ref="F24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19" t="str">
        <f>IF(LEFT(Table1[[#This Row],[Section]],1)="C", "C-Batch", "Techno")</f>
        <v>Techno</v>
      </c>
      <c r="H2419" t="s">
        <v>4760</v>
      </c>
      <c r="I2419">
        <v>240</v>
      </c>
      <c r="J2419">
        <v>99</v>
      </c>
      <c r="K2419">
        <v>40</v>
      </c>
      <c r="L2419">
        <v>48</v>
      </c>
      <c r="M2419">
        <v>40</v>
      </c>
      <c r="N2419">
        <v>40</v>
      </c>
      <c r="O2419">
        <f>SUM(Table1[[#This Row],[Maths A]:[Che]])</f>
        <v>168</v>
      </c>
    </row>
    <row r="2420" spans="1:15" x14ac:dyDescent="0.25">
      <c r="A2420" t="s">
        <v>1649</v>
      </c>
      <c r="B2420" t="s">
        <v>4852</v>
      </c>
      <c r="C2420" t="s">
        <v>4748</v>
      </c>
      <c r="D2420" t="s">
        <v>67</v>
      </c>
      <c r="E2420" t="s">
        <v>483</v>
      </c>
      <c r="F2420" t="str" cm="1">
        <f t="array" ref="F24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20" t="str">
        <f>IF(LEFT(Table1[[#This Row],[Section]],1)="C", "C-Batch", "Techno")</f>
        <v>C-Batch</v>
      </c>
      <c r="H2420" t="s">
        <v>4760</v>
      </c>
      <c r="I2420">
        <v>240</v>
      </c>
      <c r="J2420">
        <v>82</v>
      </c>
      <c r="K2420">
        <v>40</v>
      </c>
      <c r="L2420">
        <v>44</v>
      </c>
      <c r="M2420">
        <v>52</v>
      </c>
      <c r="N2420">
        <v>40</v>
      </c>
      <c r="O2420">
        <f>SUM(Table1[[#This Row],[Maths A]:[Che]])</f>
        <v>176</v>
      </c>
    </row>
    <row r="2421" spans="1:15" x14ac:dyDescent="0.25">
      <c r="A2421" t="s">
        <v>2706</v>
      </c>
      <c r="B2421" t="s">
        <v>2707</v>
      </c>
      <c r="C2421" t="s">
        <v>4748</v>
      </c>
      <c r="D2421" t="s">
        <v>67</v>
      </c>
      <c r="E2421" t="s">
        <v>122</v>
      </c>
      <c r="F2421" t="str" cm="1">
        <f t="array" ref="F24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21" t="str">
        <f>IF(LEFT(Table1[[#This Row],[Section]],1)="C", "C-Batch", "Techno")</f>
        <v>Techno</v>
      </c>
      <c r="H2421" t="s">
        <v>4760</v>
      </c>
      <c r="I2421">
        <v>240</v>
      </c>
      <c r="J2421">
        <v>9</v>
      </c>
      <c r="K2421">
        <v>60</v>
      </c>
      <c r="L2421">
        <v>60</v>
      </c>
      <c r="M2421">
        <v>60</v>
      </c>
      <c r="N2421">
        <v>52</v>
      </c>
      <c r="O2421">
        <f>SUM(Table1[[#This Row],[Maths A]:[Che]])</f>
        <v>232</v>
      </c>
    </row>
    <row r="2422" spans="1:15" x14ac:dyDescent="0.25">
      <c r="A2422" t="s">
        <v>4663</v>
      </c>
      <c r="B2422" t="s">
        <v>4664</v>
      </c>
      <c r="C2422" t="s">
        <v>4748</v>
      </c>
      <c r="D2422" t="s">
        <v>15</v>
      </c>
      <c r="E2422" t="s">
        <v>233</v>
      </c>
      <c r="F2422" t="str" cm="1">
        <f t="array" ref="F24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22" t="str">
        <f>IF(LEFT(Table1[[#This Row],[Section]],1)="C", "C-Batch", "Techno")</f>
        <v>C-Batch</v>
      </c>
      <c r="H2422" t="s">
        <v>4760</v>
      </c>
      <c r="I2422">
        <v>240</v>
      </c>
      <c r="J2422">
        <v>82</v>
      </c>
      <c r="K2422">
        <v>48</v>
      </c>
      <c r="L2422">
        <v>48</v>
      </c>
      <c r="M2422">
        <v>48</v>
      </c>
      <c r="N2422">
        <v>36</v>
      </c>
      <c r="O2422">
        <f>SUM(Table1[[#This Row],[Maths A]:[Che]])</f>
        <v>180</v>
      </c>
    </row>
    <row r="2423" spans="1:15" x14ac:dyDescent="0.25">
      <c r="A2423" t="s">
        <v>2880</v>
      </c>
      <c r="B2423" t="s">
        <v>2881</v>
      </c>
      <c r="C2423" t="s">
        <v>4748</v>
      </c>
      <c r="D2423" t="s">
        <v>15</v>
      </c>
      <c r="E2423" t="s">
        <v>94</v>
      </c>
      <c r="F2423" t="str" cm="1">
        <f t="array" ref="F24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23" t="str">
        <f>IF(LEFT(Table1[[#This Row],[Section]],1)="C", "C-Batch", "Techno")</f>
        <v>C-Batch</v>
      </c>
      <c r="H2423" t="s">
        <v>4760</v>
      </c>
      <c r="I2423">
        <v>240</v>
      </c>
      <c r="J2423">
        <v>7</v>
      </c>
      <c r="K2423">
        <v>56</v>
      </c>
      <c r="L2423">
        <v>56</v>
      </c>
      <c r="M2423">
        <v>60</v>
      </c>
      <c r="N2423">
        <v>52</v>
      </c>
      <c r="O2423">
        <f>SUM(Table1[[#This Row],[Maths A]:[Che]])</f>
        <v>224</v>
      </c>
    </row>
    <row r="2424" spans="1:15" x14ac:dyDescent="0.25">
      <c r="A2424" t="s">
        <v>2677</v>
      </c>
      <c r="B2424" t="s">
        <v>2678</v>
      </c>
      <c r="C2424" t="s">
        <v>4748</v>
      </c>
      <c r="D2424" t="s">
        <v>67</v>
      </c>
      <c r="E2424" t="s">
        <v>219</v>
      </c>
      <c r="F2424" t="str" cm="1">
        <f t="array" ref="F24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24" t="str">
        <f>IF(LEFT(Table1[[#This Row],[Section]],1)="C", "C-Batch", "Techno")</f>
        <v>Techno</v>
      </c>
      <c r="H2424" t="s">
        <v>4760</v>
      </c>
      <c r="I2424">
        <v>240</v>
      </c>
      <c r="J2424">
        <v>56</v>
      </c>
      <c r="K2424">
        <v>40</v>
      </c>
      <c r="L2424">
        <v>48</v>
      </c>
      <c r="M2424">
        <v>48</v>
      </c>
      <c r="N2424">
        <v>40</v>
      </c>
      <c r="O2424">
        <f>SUM(Table1[[#This Row],[Maths A]:[Che]])</f>
        <v>176</v>
      </c>
    </row>
    <row r="2425" spans="1:15" x14ac:dyDescent="0.25">
      <c r="A2425" t="s">
        <v>40</v>
      </c>
      <c r="B2425" t="s">
        <v>41</v>
      </c>
      <c r="C2425" t="s">
        <v>4748</v>
      </c>
      <c r="D2425" t="s">
        <v>15</v>
      </c>
      <c r="E2425" t="s">
        <v>17</v>
      </c>
      <c r="F2425" t="str" cm="1">
        <f t="array" ref="F24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25" t="str">
        <f>IF(LEFT(Table1[[#This Row],[Section]],1)="C", "C-Batch", "Techno")</f>
        <v>C-Batch</v>
      </c>
      <c r="H2425" t="s">
        <v>4760</v>
      </c>
      <c r="I2425">
        <v>240</v>
      </c>
      <c r="J2425">
        <v>7</v>
      </c>
      <c r="K2425">
        <v>60</v>
      </c>
      <c r="L2425">
        <v>60</v>
      </c>
      <c r="M2425">
        <v>60</v>
      </c>
      <c r="N2425">
        <v>60</v>
      </c>
      <c r="O2425">
        <f>SUM(Table1[[#This Row],[Maths A]:[Che]])</f>
        <v>240</v>
      </c>
    </row>
    <row r="2426" spans="1:15" x14ac:dyDescent="0.25">
      <c r="A2426" t="s">
        <v>2554</v>
      </c>
      <c r="B2426" t="s">
        <v>1550</v>
      </c>
      <c r="C2426" t="s">
        <v>4748</v>
      </c>
      <c r="D2426" t="s">
        <v>15</v>
      </c>
      <c r="E2426" t="s">
        <v>233</v>
      </c>
      <c r="F2426" t="str" cm="1">
        <f t="array" ref="F24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26" t="str">
        <f>IF(LEFT(Table1[[#This Row],[Section]],1)="C", "C-Batch", "Techno")</f>
        <v>C-Batch</v>
      </c>
      <c r="H2426" t="s">
        <v>4760</v>
      </c>
      <c r="I2426">
        <v>240</v>
      </c>
      <c r="J2426">
        <v>7</v>
      </c>
      <c r="K2426">
        <v>60</v>
      </c>
      <c r="L2426">
        <v>60</v>
      </c>
      <c r="M2426">
        <v>60</v>
      </c>
      <c r="N2426">
        <v>60</v>
      </c>
      <c r="O2426">
        <f>SUM(Table1[[#This Row],[Maths A]:[Che]])</f>
        <v>240</v>
      </c>
    </row>
    <row r="2427" spans="1:15" x14ac:dyDescent="0.25">
      <c r="A2427" t="s">
        <v>1547</v>
      </c>
      <c r="B2427" t="s">
        <v>1548</v>
      </c>
      <c r="C2427" t="s">
        <v>4748</v>
      </c>
      <c r="D2427" t="s">
        <v>15</v>
      </c>
      <c r="E2427" t="s">
        <v>233</v>
      </c>
      <c r="F2427" t="str" cm="1">
        <f t="array" ref="F24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27" t="str">
        <f>IF(LEFT(Table1[[#This Row],[Section]],1)="C", "C-Batch", "Techno")</f>
        <v>C-Batch</v>
      </c>
      <c r="H2427" t="s">
        <v>4760</v>
      </c>
      <c r="I2427">
        <v>240</v>
      </c>
      <c r="J2427">
        <v>10</v>
      </c>
      <c r="K2427">
        <v>60</v>
      </c>
      <c r="L2427">
        <v>60</v>
      </c>
      <c r="M2427">
        <v>60</v>
      </c>
      <c r="N2427">
        <v>60</v>
      </c>
      <c r="O2427">
        <f>SUM(Table1[[#This Row],[Maths A]:[Che]])</f>
        <v>240</v>
      </c>
    </row>
    <row r="2428" spans="1:15" x14ac:dyDescent="0.25">
      <c r="A2428" t="s">
        <v>4534</v>
      </c>
      <c r="B2428" t="s">
        <v>4535</v>
      </c>
      <c r="C2428" t="s">
        <v>4748</v>
      </c>
      <c r="D2428" t="s">
        <v>67</v>
      </c>
      <c r="E2428" t="s">
        <v>219</v>
      </c>
      <c r="F2428" t="str" cm="1">
        <f t="array" ref="F24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28" t="str">
        <f>IF(LEFT(Table1[[#This Row],[Section]],1)="C", "C-Batch", "Techno")</f>
        <v>Techno</v>
      </c>
      <c r="H2428" t="s">
        <v>4760</v>
      </c>
      <c r="I2428">
        <v>240</v>
      </c>
      <c r="J2428">
        <v>49</v>
      </c>
      <c r="K2428">
        <v>48</v>
      </c>
      <c r="L2428">
        <v>48</v>
      </c>
      <c r="M2428">
        <v>40</v>
      </c>
      <c r="N2428">
        <v>32</v>
      </c>
      <c r="O2428">
        <f>SUM(Table1[[#This Row],[Maths A]:[Che]])</f>
        <v>168</v>
      </c>
    </row>
    <row r="2429" spans="1:15" x14ac:dyDescent="0.25">
      <c r="A2429" t="s">
        <v>2258</v>
      </c>
      <c r="B2429" t="s">
        <v>2259</v>
      </c>
      <c r="C2429" t="s">
        <v>4748</v>
      </c>
      <c r="D2429" t="s">
        <v>67</v>
      </c>
      <c r="E2429" t="s">
        <v>483</v>
      </c>
      <c r="F2429" t="str" cm="1">
        <f t="array" ref="F24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29" t="str">
        <f>IF(LEFT(Table1[[#This Row],[Section]],1)="C", "C-Batch", "Techno")</f>
        <v>C-Batch</v>
      </c>
      <c r="H2429" t="s">
        <v>4760</v>
      </c>
      <c r="I2429">
        <v>240</v>
      </c>
      <c r="J2429">
        <v>22</v>
      </c>
      <c r="K2429">
        <v>56</v>
      </c>
      <c r="L2429">
        <v>52</v>
      </c>
      <c r="M2429">
        <v>52</v>
      </c>
      <c r="N2429">
        <v>48</v>
      </c>
      <c r="O2429">
        <f>SUM(Table1[[#This Row],[Maths A]:[Che]])</f>
        <v>208</v>
      </c>
    </row>
    <row r="2430" spans="1:15" x14ac:dyDescent="0.25">
      <c r="A2430" t="s">
        <v>1331</v>
      </c>
      <c r="B2430" t="s">
        <v>1332</v>
      </c>
      <c r="C2430" t="s">
        <v>4748</v>
      </c>
      <c r="D2430" t="s">
        <v>15</v>
      </c>
      <c r="E2430" t="s">
        <v>219</v>
      </c>
      <c r="F2430" t="str" cm="1">
        <f t="array" ref="F24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30" t="str">
        <f>IF(LEFT(Table1[[#This Row],[Section]],1)="C", "C-Batch", "Techno")</f>
        <v>Techno</v>
      </c>
      <c r="H2430" t="s">
        <v>4760</v>
      </c>
      <c r="I2430">
        <v>240</v>
      </c>
      <c r="J2430">
        <v>79</v>
      </c>
      <c r="K2430">
        <v>48</v>
      </c>
      <c r="L2430">
        <v>48</v>
      </c>
      <c r="M2430">
        <v>44</v>
      </c>
      <c r="N2430">
        <v>36</v>
      </c>
      <c r="O2430">
        <f>SUM(Table1[[#This Row],[Maths A]:[Che]])</f>
        <v>176</v>
      </c>
    </row>
    <row r="2431" spans="1:15" x14ac:dyDescent="0.25">
      <c r="A2431" t="s">
        <v>1137</v>
      </c>
      <c r="B2431" t="s">
        <v>1138</v>
      </c>
      <c r="C2431" t="s">
        <v>4748</v>
      </c>
      <c r="D2431" t="s">
        <v>67</v>
      </c>
      <c r="E2431" t="s">
        <v>394</v>
      </c>
      <c r="F2431" t="str" cm="1">
        <f t="array" ref="F24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31" t="str">
        <f>IF(LEFT(Table1[[#This Row],[Section]],1)="C", "C-Batch", "Techno")</f>
        <v>Techno</v>
      </c>
      <c r="H2431" t="s">
        <v>4760</v>
      </c>
      <c r="I2431">
        <v>240</v>
      </c>
      <c r="J2431">
        <v>33</v>
      </c>
      <c r="K2431">
        <v>40</v>
      </c>
      <c r="L2431">
        <v>44</v>
      </c>
      <c r="M2431">
        <v>52</v>
      </c>
      <c r="N2431">
        <v>36</v>
      </c>
      <c r="O2431">
        <f>SUM(Table1[[#This Row],[Maths A]:[Che]])</f>
        <v>172</v>
      </c>
    </row>
    <row r="2432" spans="1:15" x14ac:dyDescent="0.25">
      <c r="A2432" t="s">
        <v>975</v>
      </c>
      <c r="B2432" t="s">
        <v>976</v>
      </c>
      <c r="C2432" t="s">
        <v>4748</v>
      </c>
      <c r="D2432" t="s">
        <v>67</v>
      </c>
      <c r="E2432" t="s">
        <v>115</v>
      </c>
      <c r="F2432" t="str" cm="1">
        <f t="array" ref="F24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32" t="str">
        <f>IF(LEFT(Table1[[#This Row],[Section]],1)="C", "C-Batch", "Techno")</f>
        <v>C-Batch</v>
      </c>
      <c r="H2432" t="s">
        <v>4760</v>
      </c>
      <c r="I2432">
        <v>240</v>
      </c>
      <c r="J2432">
        <v>3</v>
      </c>
      <c r="K2432">
        <v>60</v>
      </c>
      <c r="L2432">
        <v>60</v>
      </c>
      <c r="M2432">
        <v>56</v>
      </c>
      <c r="N2432">
        <v>56</v>
      </c>
      <c r="O2432">
        <f>SUM(Table1[[#This Row],[Maths A]:[Che]])</f>
        <v>232</v>
      </c>
    </row>
    <row r="2433" spans="1:15" x14ac:dyDescent="0.25">
      <c r="A2433" t="s">
        <v>2959</v>
      </c>
      <c r="B2433" t="s">
        <v>2960</v>
      </c>
      <c r="C2433" t="s">
        <v>4748</v>
      </c>
      <c r="D2433" t="s">
        <v>67</v>
      </c>
      <c r="E2433" t="s">
        <v>159</v>
      </c>
      <c r="F2433" t="str" cm="1">
        <f t="array" ref="F24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33" t="str">
        <f>IF(LEFT(Table1[[#This Row],[Section]],1)="C", "C-Batch", "Techno")</f>
        <v>C-Batch</v>
      </c>
      <c r="H2433" t="s">
        <v>4760</v>
      </c>
      <c r="I2433">
        <v>240</v>
      </c>
      <c r="J2433">
        <v>55</v>
      </c>
      <c r="K2433">
        <v>44</v>
      </c>
      <c r="L2433">
        <v>44</v>
      </c>
      <c r="M2433">
        <v>52</v>
      </c>
      <c r="N2433">
        <v>40</v>
      </c>
      <c r="O2433">
        <f>SUM(Table1[[#This Row],[Maths A]:[Che]])</f>
        <v>180</v>
      </c>
    </row>
    <row r="2434" spans="1:15" x14ac:dyDescent="0.25">
      <c r="A2434" t="s">
        <v>3866</v>
      </c>
      <c r="B2434" t="s">
        <v>3867</v>
      </c>
      <c r="C2434" t="s">
        <v>4748</v>
      </c>
      <c r="D2434" t="s">
        <v>67</v>
      </c>
      <c r="E2434" t="s">
        <v>34</v>
      </c>
      <c r="F2434" t="str" cm="1">
        <f t="array" ref="F24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34" t="str">
        <f>IF(LEFT(Table1[[#This Row],[Section]],1)="C", "C-Batch", "Techno")</f>
        <v>C-Batch</v>
      </c>
      <c r="H2434" t="s">
        <v>4760</v>
      </c>
      <c r="I2434">
        <v>240</v>
      </c>
      <c r="J2434">
        <v>4</v>
      </c>
      <c r="K2434">
        <v>56</v>
      </c>
      <c r="L2434">
        <v>56</v>
      </c>
      <c r="M2434">
        <v>60</v>
      </c>
      <c r="N2434">
        <v>52</v>
      </c>
      <c r="O2434">
        <f>SUM(Table1[[#This Row],[Maths A]:[Che]])</f>
        <v>224</v>
      </c>
    </row>
    <row r="2435" spans="1:15" x14ac:dyDescent="0.25">
      <c r="A2435" t="s">
        <v>1353</v>
      </c>
      <c r="B2435" t="s">
        <v>979</v>
      </c>
      <c r="C2435" t="s">
        <v>4748</v>
      </c>
      <c r="D2435" t="s">
        <v>67</v>
      </c>
      <c r="E2435" t="s">
        <v>94</v>
      </c>
      <c r="F2435" t="str" cm="1">
        <f t="array" ref="F24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35" t="str">
        <f>IF(LEFT(Table1[[#This Row],[Section]],1)="C", "C-Batch", "Techno")</f>
        <v>C-Batch</v>
      </c>
      <c r="H2435" t="s">
        <v>4760</v>
      </c>
      <c r="I2435">
        <v>240</v>
      </c>
      <c r="J2435">
        <v>76</v>
      </c>
      <c r="K2435">
        <v>48</v>
      </c>
      <c r="L2435">
        <v>44</v>
      </c>
      <c r="M2435">
        <v>40</v>
      </c>
      <c r="N2435">
        <v>40</v>
      </c>
      <c r="O2435">
        <f>SUM(Table1[[#This Row],[Maths A]:[Che]])</f>
        <v>172</v>
      </c>
    </row>
    <row r="2436" spans="1:15" x14ac:dyDescent="0.25">
      <c r="A2436" t="s">
        <v>1101</v>
      </c>
      <c r="B2436" t="s">
        <v>1102</v>
      </c>
      <c r="C2436" t="s">
        <v>4748</v>
      </c>
      <c r="D2436" t="s">
        <v>15</v>
      </c>
      <c r="E2436" t="s">
        <v>472</v>
      </c>
      <c r="F2436" t="str" cm="1">
        <f t="array" ref="F24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36" t="str">
        <f>IF(LEFT(Table1[[#This Row],[Section]],1)="C", "C-Batch", "Techno")</f>
        <v>Techno</v>
      </c>
      <c r="H2436" t="s">
        <v>4760</v>
      </c>
      <c r="I2436">
        <v>240</v>
      </c>
      <c r="J2436">
        <v>54</v>
      </c>
      <c r="K2436">
        <v>44</v>
      </c>
      <c r="L2436">
        <v>48</v>
      </c>
      <c r="M2436">
        <v>44</v>
      </c>
      <c r="N2436">
        <v>32</v>
      </c>
      <c r="O2436">
        <f>SUM(Table1[[#This Row],[Maths A]:[Che]])</f>
        <v>168</v>
      </c>
    </row>
    <row r="2437" spans="1:15" x14ac:dyDescent="0.25">
      <c r="A2437" t="s">
        <v>2866</v>
      </c>
      <c r="B2437" t="s">
        <v>2867</v>
      </c>
      <c r="C2437" t="s">
        <v>4748</v>
      </c>
      <c r="D2437" t="s">
        <v>15</v>
      </c>
      <c r="E2437" t="s">
        <v>282</v>
      </c>
      <c r="F2437" t="str" cm="1">
        <f t="array" ref="F24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37" t="str">
        <f>IF(LEFT(Table1[[#This Row],[Section]],1)="C", "C-Batch", "Techno")</f>
        <v>Techno</v>
      </c>
      <c r="H2437" t="s">
        <v>4760</v>
      </c>
      <c r="I2437">
        <v>240</v>
      </c>
      <c r="J2437">
        <v>80</v>
      </c>
      <c r="K2437">
        <v>44</v>
      </c>
      <c r="L2437">
        <v>44</v>
      </c>
      <c r="M2437">
        <v>44</v>
      </c>
      <c r="N2437">
        <v>40</v>
      </c>
      <c r="O2437">
        <f>SUM(Table1[[#This Row],[Maths A]:[Che]])</f>
        <v>172</v>
      </c>
    </row>
    <row r="2438" spans="1:15" x14ac:dyDescent="0.25">
      <c r="A2438" t="s">
        <v>4114</v>
      </c>
      <c r="B2438" t="s">
        <v>2339</v>
      </c>
      <c r="C2438" t="s">
        <v>4748</v>
      </c>
      <c r="D2438" t="s">
        <v>67</v>
      </c>
      <c r="E2438" t="s">
        <v>394</v>
      </c>
      <c r="F2438" t="str" cm="1">
        <f t="array" ref="F24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38" t="str">
        <f>IF(LEFT(Table1[[#This Row],[Section]],1)="C", "C-Batch", "Techno")</f>
        <v>Techno</v>
      </c>
      <c r="H2438" t="s">
        <v>4760</v>
      </c>
      <c r="I2438">
        <v>240</v>
      </c>
      <c r="J2438">
        <v>28</v>
      </c>
      <c r="K2438">
        <v>48</v>
      </c>
      <c r="L2438">
        <v>52</v>
      </c>
      <c r="M2438">
        <v>56</v>
      </c>
      <c r="N2438">
        <v>44</v>
      </c>
      <c r="O2438">
        <f>SUM(Table1[[#This Row],[Maths A]:[Che]])</f>
        <v>200</v>
      </c>
    </row>
    <row r="2439" spans="1:15" x14ac:dyDescent="0.25">
      <c r="A2439" t="s">
        <v>3206</v>
      </c>
      <c r="B2439" t="s">
        <v>4851</v>
      </c>
      <c r="C2439" t="s">
        <v>4748</v>
      </c>
      <c r="D2439" t="s">
        <v>67</v>
      </c>
      <c r="E2439" t="s">
        <v>69</v>
      </c>
      <c r="F2439" t="str" cm="1">
        <f t="array" ref="F24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39" t="str">
        <f>IF(LEFT(Table1[[#This Row],[Section]],1)="C", "C-Batch", "Techno")</f>
        <v>Techno</v>
      </c>
      <c r="H2439" t="s">
        <v>4760</v>
      </c>
      <c r="I2439">
        <v>240</v>
      </c>
      <c r="J2439">
        <v>95</v>
      </c>
      <c r="K2439">
        <v>40</v>
      </c>
      <c r="L2439">
        <v>52</v>
      </c>
      <c r="M2439">
        <v>44</v>
      </c>
      <c r="N2439">
        <v>40</v>
      </c>
      <c r="O2439">
        <f>SUM(Table1[[#This Row],[Maths A]:[Che]])</f>
        <v>176</v>
      </c>
    </row>
    <row r="2440" spans="1:15" x14ac:dyDescent="0.25">
      <c r="A2440" t="s">
        <v>2338</v>
      </c>
      <c r="B2440" t="s">
        <v>4850</v>
      </c>
      <c r="C2440" t="s">
        <v>4748</v>
      </c>
      <c r="D2440" t="s">
        <v>67</v>
      </c>
      <c r="E2440" t="s">
        <v>122</v>
      </c>
      <c r="F2440" t="str" cm="1">
        <f t="array" ref="F24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40" t="str">
        <f>IF(LEFT(Table1[[#This Row],[Section]],1)="C", "C-Batch", "Techno")</f>
        <v>Techno</v>
      </c>
      <c r="H2440" t="s">
        <v>4760</v>
      </c>
      <c r="I2440">
        <v>240</v>
      </c>
      <c r="J2440">
        <v>85</v>
      </c>
      <c r="K2440">
        <v>40</v>
      </c>
      <c r="L2440">
        <v>52</v>
      </c>
      <c r="M2440">
        <v>52</v>
      </c>
      <c r="N2440">
        <v>40</v>
      </c>
      <c r="O2440">
        <f>SUM(Table1[[#This Row],[Maths A]:[Che]])</f>
        <v>184</v>
      </c>
    </row>
    <row r="2441" spans="1:15" x14ac:dyDescent="0.25">
      <c r="A2441" t="s">
        <v>4030</v>
      </c>
      <c r="B2441" t="s">
        <v>4031</v>
      </c>
      <c r="C2441" t="s">
        <v>4748</v>
      </c>
      <c r="D2441" t="s">
        <v>67</v>
      </c>
      <c r="E2441" t="s">
        <v>435</v>
      </c>
      <c r="F2441" t="str" cm="1">
        <f t="array" ref="F24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41" t="str">
        <f>IF(LEFT(Table1[[#This Row],[Section]],1)="C", "C-Batch", "Techno")</f>
        <v>Techno</v>
      </c>
      <c r="H2441" t="s">
        <v>4760</v>
      </c>
      <c r="I2441">
        <v>240</v>
      </c>
      <c r="J2441">
        <v>48</v>
      </c>
      <c r="K2441">
        <v>48</v>
      </c>
      <c r="L2441">
        <v>52</v>
      </c>
      <c r="M2441">
        <v>48</v>
      </c>
      <c r="N2441">
        <v>40</v>
      </c>
      <c r="O2441">
        <f>SUM(Table1[[#This Row],[Maths A]:[Che]])</f>
        <v>188</v>
      </c>
    </row>
    <row r="2442" spans="1:15" x14ac:dyDescent="0.25">
      <c r="A2442" t="s">
        <v>3316</v>
      </c>
      <c r="B2442" t="s">
        <v>3317</v>
      </c>
      <c r="C2442" t="s">
        <v>4748</v>
      </c>
      <c r="D2442" t="s">
        <v>67</v>
      </c>
      <c r="E2442" t="s">
        <v>77</v>
      </c>
      <c r="F2442" t="str" cm="1">
        <f t="array" ref="F24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42" t="str">
        <f>IF(LEFT(Table1[[#This Row],[Section]],1)="C", "C-Batch", "Techno")</f>
        <v>Techno</v>
      </c>
      <c r="H2442" t="s">
        <v>4760</v>
      </c>
      <c r="I2442">
        <v>240</v>
      </c>
      <c r="J2442">
        <v>20</v>
      </c>
      <c r="K2442">
        <v>48</v>
      </c>
      <c r="L2442">
        <v>52</v>
      </c>
      <c r="M2442">
        <v>48</v>
      </c>
      <c r="N2442">
        <v>44</v>
      </c>
      <c r="O2442">
        <f>SUM(Table1[[#This Row],[Maths A]:[Che]])</f>
        <v>192</v>
      </c>
    </row>
    <row r="2443" spans="1:15" x14ac:dyDescent="0.25">
      <c r="A2443" t="s">
        <v>2289</v>
      </c>
      <c r="B2443" t="s">
        <v>2290</v>
      </c>
      <c r="C2443" t="s">
        <v>4748</v>
      </c>
      <c r="D2443" t="s">
        <v>15</v>
      </c>
      <c r="E2443" t="s">
        <v>167</v>
      </c>
      <c r="F2443" t="str" cm="1">
        <f t="array" ref="F24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43" t="str">
        <f>IF(LEFT(Table1[[#This Row],[Section]],1)="C", "C-Batch", "Techno")</f>
        <v>Techno</v>
      </c>
      <c r="H2443" t="s">
        <v>4760</v>
      </c>
      <c r="I2443">
        <v>240</v>
      </c>
      <c r="J2443">
        <v>59</v>
      </c>
      <c r="K2443">
        <v>40</v>
      </c>
      <c r="L2443">
        <v>52</v>
      </c>
      <c r="M2443">
        <v>52</v>
      </c>
      <c r="N2443">
        <v>32</v>
      </c>
      <c r="O2443">
        <f>SUM(Table1[[#This Row],[Maths A]:[Che]])</f>
        <v>176</v>
      </c>
    </row>
    <row r="2444" spans="1:15" x14ac:dyDescent="0.25">
      <c r="A2444" t="s">
        <v>2538</v>
      </c>
      <c r="B2444" t="s">
        <v>2539</v>
      </c>
      <c r="C2444" t="s">
        <v>4748</v>
      </c>
      <c r="D2444" t="s">
        <v>15</v>
      </c>
      <c r="E2444" t="s">
        <v>52</v>
      </c>
      <c r="F2444" t="str" cm="1">
        <f t="array" ref="F24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44" t="str">
        <f>IF(LEFT(Table1[[#This Row],[Section]],1)="C", "C-Batch", "Techno")</f>
        <v>Techno</v>
      </c>
      <c r="H2444" t="s">
        <v>4760</v>
      </c>
      <c r="I2444">
        <v>240</v>
      </c>
      <c r="J2444">
        <v>72</v>
      </c>
      <c r="K2444">
        <v>48</v>
      </c>
      <c r="L2444">
        <v>52</v>
      </c>
      <c r="M2444">
        <v>48</v>
      </c>
      <c r="N2444">
        <v>40</v>
      </c>
      <c r="O2444">
        <f>SUM(Table1[[#This Row],[Maths A]:[Che]])</f>
        <v>188</v>
      </c>
    </row>
    <row r="2445" spans="1:15" x14ac:dyDescent="0.25">
      <c r="A2445" t="s">
        <v>3201</v>
      </c>
      <c r="B2445" t="s">
        <v>3202</v>
      </c>
      <c r="C2445" t="s">
        <v>4748</v>
      </c>
      <c r="D2445" t="s">
        <v>67</v>
      </c>
      <c r="E2445" t="s">
        <v>410</v>
      </c>
      <c r="F2445" t="str" cm="1">
        <f t="array" ref="F24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45" t="str">
        <f>IF(LEFT(Table1[[#This Row],[Section]],1)="C", "C-Batch", "Techno")</f>
        <v>Techno</v>
      </c>
      <c r="H2445" t="s">
        <v>4760</v>
      </c>
      <c r="I2445">
        <v>240</v>
      </c>
      <c r="J2445">
        <v>91</v>
      </c>
      <c r="K2445">
        <v>44</v>
      </c>
      <c r="L2445">
        <v>48</v>
      </c>
      <c r="M2445">
        <v>44</v>
      </c>
      <c r="N2445">
        <v>36</v>
      </c>
      <c r="O2445">
        <f>SUM(Table1[[#This Row],[Maths A]:[Che]])</f>
        <v>172</v>
      </c>
    </row>
    <row r="2446" spans="1:15" x14ac:dyDescent="0.25">
      <c r="A2446" t="s">
        <v>4349</v>
      </c>
      <c r="B2446" t="s">
        <v>4350</v>
      </c>
      <c r="C2446" t="s">
        <v>4748</v>
      </c>
      <c r="D2446" t="s">
        <v>67</v>
      </c>
      <c r="E2446" t="s">
        <v>115</v>
      </c>
      <c r="F2446" t="str" cm="1">
        <f t="array" ref="F24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46" t="str">
        <f>IF(LEFT(Table1[[#This Row],[Section]],1)="C", "C-Batch", "Techno")</f>
        <v>C-Batch</v>
      </c>
      <c r="H2446" t="s">
        <v>4760</v>
      </c>
      <c r="I2446">
        <v>240</v>
      </c>
      <c r="J2446">
        <v>100</v>
      </c>
      <c r="K2446">
        <v>44</v>
      </c>
      <c r="L2446">
        <v>48</v>
      </c>
      <c r="M2446">
        <v>44</v>
      </c>
      <c r="N2446">
        <v>36</v>
      </c>
      <c r="O2446">
        <f>SUM(Table1[[#This Row],[Maths A]:[Che]])</f>
        <v>172</v>
      </c>
    </row>
    <row r="2447" spans="1:15" x14ac:dyDescent="0.25">
      <c r="A2447" t="s">
        <v>1151</v>
      </c>
      <c r="B2447" t="s">
        <v>1152</v>
      </c>
      <c r="C2447" t="s">
        <v>4748</v>
      </c>
      <c r="D2447" t="s">
        <v>67</v>
      </c>
      <c r="E2447" t="s">
        <v>435</v>
      </c>
      <c r="F2447" t="str" cm="1">
        <f t="array" ref="F24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47" t="str">
        <f>IF(LEFT(Table1[[#This Row],[Section]],1)="C", "C-Batch", "Techno")</f>
        <v>Techno</v>
      </c>
      <c r="H2447" t="s">
        <v>4760</v>
      </c>
      <c r="I2447">
        <v>240</v>
      </c>
      <c r="J2447">
        <v>29</v>
      </c>
      <c r="K2447">
        <v>56</v>
      </c>
      <c r="L2447">
        <v>48</v>
      </c>
      <c r="M2447">
        <v>52</v>
      </c>
      <c r="N2447">
        <v>44</v>
      </c>
      <c r="O2447">
        <f>SUM(Table1[[#This Row],[Maths A]:[Che]])</f>
        <v>200</v>
      </c>
    </row>
    <row r="2448" spans="1:15" x14ac:dyDescent="0.25">
      <c r="A2448" t="s">
        <v>4655</v>
      </c>
      <c r="B2448" t="s">
        <v>4656</v>
      </c>
      <c r="C2448" t="s">
        <v>4748</v>
      </c>
      <c r="D2448" t="s">
        <v>15</v>
      </c>
      <c r="E2448" t="s">
        <v>122</v>
      </c>
      <c r="F2448" t="str" cm="1">
        <f t="array" ref="F24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48" t="str">
        <f>IF(LEFT(Table1[[#This Row],[Section]],1)="C", "C-Batch", "Techno")</f>
        <v>Techno</v>
      </c>
      <c r="H2448" t="s">
        <v>4760</v>
      </c>
      <c r="I2448">
        <v>240</v>
      </c>
      <c r="J2448">
        <v>44</v>
      </c>
      <c r="K2448">
        <v>44</v>
      </c>
      <c r="L2448">
        <v>52</v>
      </c>
      <c r="M2448">
        <v>52</v>
      </c>
      <c r="N2448">
        <v>36</v>
      </c>
      <c r="O2448">
        <f>SUM(Table1[[#This Row],[Maths A]:[Che]])</f>
        <v>184</v>
      </c>
    </row>
    <row r="2449" spans="1:15" x14ac:dyDescent="0.25">
      <c r="A2449" t="s">
        <v>587</v>
      </c>
      <c r="B2449" t="s">
        <v>588</v>
      </c>
      <c r="C2449" t="s">
        <v>4748</v>
      </c>
      <c r="D2449" t="s">
        <v>67</v>
      </c>
      <c r="E2449" t="s">
        <v>219</v>
      </c>
      <c r="F2449" t="str" cm="1">
        <f t="array" ref="F24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49" t="str">
        <f>IF(LEFT(Table1[[#This Row],[Section]],1)="C", "C-Batch", "Techno")</f>
        <v>Techno</v>
      </c>
      <c r="H2449" t="s">
        <v>4760</v>
      </c>
      <c r="I2449">
        <v>240</v>
      </c>
      <c r="J2449">
        <v>51</v>
      </c>
      <c r="K2449">
        <v>40</v>
      </c>
      <c r="L2449">
        <v>52</v>
      </c>
      <c r="M2449">
        <v>44</v>
      </c>
      <c r="N2449">
        <v>40</v>
      </c>
      <c r="O2449">
        <f>SUM(Table1[[#This Row],[Maths A]:[Che]])</f>
        <v>176</v>
      </c>
    </row>
    <row r="2450" spans="1:15" x14ac:dyDescent="0.25">
      <c r="A2450" t="s">
        <v>1670</v>
      </c>
      <c r="B2450" t="s">
        <v>1671</v>
      </c>
      <c r="C2450" t="s">
        <v>4748</v>
      </c>
      <c r="D2450" t="s">
        <v>67</v>
      </c>
      <c r="E2450" t="s">
        <v>17</v>
      </c>
      <c r="F2450" t="str" cm="1">
        <f t="array" ref="F24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50" t="str">
        <f>IF(LEFT(Table1[[#This Row],[Section]],1)="C", "C-Batch", "Techno")</f>
        <v>C-Batch</v>
      </c>
      <c r="H2450" t="s">
        <v>4760</v>
      </c>
      <c r="I2450">
        <v>240</v>
      </c>
      <c r="J2450">
        <v>71</v>
      </c>
      <c r="K2450">
        <v>44</v>
      </c>
      <c r="L2450">
        <v>52</v>
      </c>
      <c r="M2450">
        <v>44</v>
      </c>
      <c r="N2450">
        <v>36</v>
      </c>
      <c r="O2450">
        <f>SUM(Table1[[#This Row],[Maths A]:[Che]])</f>
        <v>176</v>
      </c>
    </row>
    <row r="2451" spans="1:15" x14ac:dyDescent="0.25">
      <c r="A2451" t="s">
        <v>2281</v>
      </c>
      <c r="B2451" t="s">
        <v>2005</v>
      </c>
      <c r="C2451" t="s">
        <v>4748</v>
      </c>
      <c r="D2451" t="s">
        <v>15</v>
      </c>
      <c r="E2451" t="s">
        <v>85</v>
      </c>
      <c r="F2451" t="str" cm="1">
        <f t="array" ref="F24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51" t="str">
        <f>IF(LEFT(Table1[[#This Row],[Section]],1)="C", "C-Batch", "Techno")</f>
        <v>Techno</v>
      </c>
      <c r="H2451" t="s">
        <v>4760</v>
      </c>
      <c r="I2451">
        <v>240</v>
      </c>
      <c r="J2451">
        <v>99</v>
      </c>
      <c r="K2451">
        <v>48</v>
      </c>
      <c r="L2451">
        <v>44</v>
      </c>
      <c r="M2451">
        <v>44</v>
      </c>
      <c r="N2451">
        <v>44</v>
      </c>
      <c r="O2451">
        <f>SUM(Table1[[#This Row],[Maths A]:[Che]])</f>
        <v>180</v>
      </c>
    </row>
    <row r="2452" spans="1:15" x14ac:dyDescent="0.25">
      <c r="A2452" t="s">
        <v>1796</v>
      </c>
      <c r="B2452" t="s">
        <v>1797</v>
      </c>
      <c r="C2452" t="s">
        <v>4748</v>
      </c>
      <c r="D2452" t="s">
        <v>67</v>
      </c>
      <c r="E2452" t="s">
        <v>472</v>
      </c>
      <c r="F2452" t="str" cm="1">
        <f t="array" ref="F24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52" t="str">
        <f>IF(LEFT(Table1[[#This Row],[Section]],1)="C", "C-Batch", "Techno")</f>
        <v>Techno</v>
      </c>
      <c r="H2452" t="s">
        <v>4760</v>
      </c>
      <c r="I2452">
        <v>240</v>
      </c>
      <c r="J2452">
        <v>58</v>
      </c>
      <c r="K2452">
        <v>44</v>
      </c>
      <c r="L2452">
        <v>44</v>
      </c>
      <c r="M2452">
        <v>52</v>
      </c>
      <c r="N2452">
        <v>36</v>
      </c>
      <c r="O2452">
        <f>SUM(Table1[[#This Row],[Maths A]:[Che]])</f>
        <v>176</v>
      </c>
    </row>
    <row r="2453" spans="1:15" x14ac:dyDescent="0.25">
      <c r="A2453" t="s">
        <v>3027</v>
      </c>
      <c r="B2453" t="s">
        <v>3028</v>
      </c>
      <c r="C2453" t="s">
        <v>4748</v>
      </c>
      <c r="D2453" t="s">
        <v>67</v>
      </c>
      <c r="E2453" t="s">
        <v>483</v>
      </c>
      <c r="F2453" t="str" cm="1">
        <f t="array" ref="F24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53" t="str">
        <f>IF(LEFT(Table1[[#This Row],[Section]],1)="C", "C-Batch", "Techno")</f>
        <v>C-Batch</v>
      </c>
      <c r="H2453" t="s">
        <v>4760</v>
      </c>
      <c r="I2453">
        <v>240</v>
      </c>
      <c r="J2453">
        <v>9</v>
      </c>
      <c r="K2453">
        <v>56</v>
      </c>
      <c r="L2453">
        <v>56</v>
      </c>
      <c r="M2453">
        <v>56</v>
      </c>
      <c r="N2453">
        <v>60</v>
      </c>
      <c r="O2453">
        <f>SUM(Table1[[#This Row],[Maths A]:[Che]])</f>
        <v>228</v>
      </c>
    </row>
    <row r="2454" spans="1:15" x14ac:dyDescent="0.25">
      <c r="A2454" t="s">
        <v>438</v>
      </c>
      <c r="B2454" t="s">
        <v>439</v>
      </c>
      <c r="C2454" t="s">
        <v>4748</v>
      </c>
      <c r="D2454" t="s">
        <v>15</v>
      </c>
      <c r="E2454" t="s">
        <v>377</v>
      </c>
      <c r="F2454" t="str" cm="1">
        <f t="array" ref="F24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54" t="str">
        <f>IF(LEFT(Table1[[#This Row],[Section]],1)="C", "C-Batch", "Techno")</f>
        <v>C-Batch</v>
      </c>
      <c r="H2454" t="s">
        <v>4760</v>
      </c>
      <c r="I2454">
        <v>240</v>
      </c>
      <c r="J2454">
        <v>32</v>
      </c>
      <c r="K2454">
        <v>44</v>
      </c>
      <c r="L2454">
        <v>44</v>
      </c>
      <c r="M2454">
        <v>48</v>
      </c>
      <c r="N2454">
        <v>44</v>
      </c>
      <c r="O2454">
        <f>SUM(Table1[[#This Row],[Maths A]:[Che]])</f>
        <v>180</v>
      </c>
    </row>
    <row r="2455" spans="1:15" x14ac:dyDescent="0.25">
      <c r="A2455" t="s">
        <v>4097</v>
      </c>
      <c r="B2455" t="s">
        <v>4098</v>
      </c>
      <c r="C2455" t="s">
        <v>4748</v>
      </c>
      <c r="D2455" t="s">
        <v>67</v>
      </c>
      <c r="E2455" t="s">
        <v>435</v>
      </c>
      <c r="F2455" t="str" cm="1">
        <f t="array" ref="F24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55" t="str">
        <f>IF(LEFT(Table1[[#This Row],[Section]],1)="C", "C-Batch", "Techno")</f>
        <v>Techno</v>
      </c>
      <c r="H2455" t="s">
        <v>4760</v>
      </c>
      <c r="I2455">
        <v>240</v>
      </c>
      <c r="J2455">
        <v>88</v>
      </c>
      <c r="K2455">
        <v>48</v>
      </c>
      <c r="L2455">
        <v>48</v>
      </c>
      <c r="M2455">
        <v>44</v>
      </c>
      <c r="N2455">
        <v>36</v>
      </c>
      <c r="O2455">
        <f>SUM(Table1[[#This Row],[Maths A]:[Che]])</f>
        <v>176</v>
      </c>
    </row>
    <row r="2456" spans="1:15" x14ac:dyDescent="0.25">
      <c r="A2456" t="s">
        <v>4405</v>
      </c>
      <c r="B2456" t="s">
        <v>4406</v>
      </c>
      <c r="C2456" t="s">
        <v>4748</v>
      </c>
      <c r="D2456" t="s">
        <v>67</v>
      </c>
      <c r="E2456" t="s">
        <v>377</v>
      </c>
      <c r="F2456" t="str" cm="1">
        <f t="array" ref="F24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56" t="str">
        <f>IF(LEFT(Table1[[#This Row],[Section]],1)="C", "C-Batch", "Techno")</f>
        <v>C-Batch</v>
      </c>
      <c r="H2456" t="s">
        <v>4760</v>
      </c>
      <c r="I2456">
        <v>240</v>
      </c>
      <c r="J2456">
        <v>92</v>
      </c>
      <c r="K2456">
        <v>44</v>
      </c>
      <c r="L2456">
        <v>44</v>
      </c>
      <c r="M2456">
        <v>44</v>
      </c>
      <c r="N2456">
        <v>32</v>
      </c>
      <c r="O2456">
        <f>SUM(Table1[[#This Row],[Maths A]:[Che]])</f>
        <v>164</v>
      </c>
    </row>
    <row r="2457" spans="1:15" x14ac:dyDescent="0.25">
      <c r="A2457" t="s">
        <v>1947</v>
      </c>
      <c r="B2457" t="s">
        <v>1948</v>
      </c>
      <c r="C2457" t="s">
        <v>4748</v>
      </c>
      <c r="D2457" t="s">
        <v>15</v>
      </c>
      <c r="E2457" t="s">
        <v>17</v>
      </c>
      <c r="F2457" t="str" cm="1">
        <f t="array" ref="F24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57" t="str">
        <f>IF(LEFT(Table1[[#This Row],[Section]],1)="C", "C-Batch", "Techno")</f>
        <v>C-Batch</v>
      </c>
      <c r="H2457" t="s">
        <v>4760</v>
      </c>
      <c r="I2457">
        <v>240</v>
      </c>
      <c r="J2457">
        <v>92</v>
      </c>
      <c r="K2457">
        <v>44</v>
      </c>
      <c r="L2457">
        <v>44</v>
      </c>
      <c r="M2457">
        <v>44</v>
      </c>
      <c r="N2457">
        <v>40</v>
      </c>
      <c r="O2457">
        <f>SUM(Table1[[#This Row],[Maths A]:[Che]])</f>
        <v>172</v>
      </c>
    </row>
    <row r="2458" spans="1:15" x14ac:dyDescent="0.25">
      <c r="A2458" t="s">
        <v>3850</v>
      </c>
      <c r="B2458" t="s">
        <v>3851</v>
      </c>
      <c r="C2458" t="s">
        <v>4748</v>
      </c>
      <c r="D2458" t="s">
        <v>15</v>
      </c>
      <c r="E2458" t="s">
        <v>410</v>
      </c>
      <c r="F2458" t="str" cm="1">
        <f t="array" ref="F24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58" t="str">
        <f>IF(LEFT(Table1[[#This Row],[Section]],1)="C", "C-Batch", "Techno")</f>
        <v>Techno</v>
      </c>
      <c r="H2458" t="s">
        <v>4760</v>
      </c>
      <c r="I2458">
        <v>240</v>
      </c>
      <c r="J2458">
        <v>28</v>
      </c>
      <c r="K2458">
        <v>52</v>
      </c>
      <c r="L2458">
        <v>52</v>
      </c>
      <c r="M2458">
        <v>56</v>
      </c>
      <c r="N2458">
        <v>40</v>
      </c>
      <c r="O2458">
        <f>SUM(Table1[[#This Row],[Maths A]:[Che]])</f>
        <v>200</v>
      </c>
    </row>
    <row r="2459" spans="1:15" x14ac:dyDescent="0.25">
      <c r="A2459" t="s">
        <v>1161</v>
      </c>
      <c r="B2459" t="s">
        <v>1162</v>
      </c>
      <c r="C2459" t="s">
        <v>4748</v>
      </c>
      <c r="D2459" t="s">
        <v>15</v>
      </c>
      <c r="E2459" t="s">
        <v>17</v>
      </c>
      <c r="F2459" t="str" cm="1">
        <f t="array" ref="F24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59" t="str">
        <f>IF(LEFT(Table1[[#This Row],[Section]],1)="C", "C-Batch", "Techno")</f>
        <v>C-Batch</v>
      </c>
      <c r="H2459" t="s">
        <v>4760</v>
      </c>
      <c r="I2459">
        <v>240</v>
      </c>
      <c r="J2459">
        <v>21</v>
      </c>
      <c r="K2459">
        <v>48</v>
      </c>
      <c r="L2459">
        <v>52</v>
      </c>
      <c r="M2459">
        <v>56</v>
      </c>
      <c r="N2459">
        <v>44</v>
      </c>
      <c r="O2459">
        <f>SUM(Table1[[#This Row],[Maths A]:[Che]])</f>
        <v>200</v>
      </c>
    </row>
    <row r="2460" spans="1:15" x14ac:dyDescent="0.25">
      <c r="A2460" t="s">
        <v>3661</v>
      </c>
      <c r="B2460" t="s">
        <v>3662</v>
      </c>
      <c r="C2460" t="s">
        <v>4748</v>
      </c>
      <c r="D2460" t="s">
        <v>67</v>
      </c>
      <c r="E2460" t="s">
        <v>472</v>
      </c>
      <c r="F2460" t="str" cm="1">
        <f t="array" ref="F24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60" t="str">
        <f>IF(LEFT(Table1[[#This Row],[Section]],1)="C", "C-Batch", "Techno")</f>
        <v>Techno</v>
      </c>
      <c r="H2460" t="s">
        <v>4760</v>
      </c>
      <c r="I2460">
        <v>240</v>
      </c>
      <c r="J2460">
        <v>66</v>
      </c>
      <c r="K2460">
        <v>48</v>
      </c>
      <c r="L2460">
        <v>48</v>
      </c>
      <c r="M2460">
        <v>44</v>
      </c>
      <c r="N2460">
        <v>36</v>
      </c>
      <c r="O2460">
        <f>SUM(Table1[[#This Row],[Maths A]:[Che]])</f>
        <v>176</v>
      </c>
    </row>
    <row r="2461" spans="1:15" x14ac:dyDescent="0.25">
      <c r="A2461" t="s">
        <v>358</v>
      </c>
      <c r="B2461" t="s">
        <v>359</v>
      </c>
      <c r="C2461" t="s">
        <v>4748</v>
      </c>
      <c r="D2461" t="s">
        <v>15</v>
      </c>
      <c r="E2461" t="s">
        <v>282</v>
      </c>
      <c r="F2461" t="str" cm="1">
        <f t="array" ref="F24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61" t="str">
        <f>IF(LEFT(Table1[[#This Row],[Section]],1)="C", "C-Batch", "Techno")</f>
        <v>Techno</v>
      </c>
      <c r="H2461" t="s">
        <v>4760</v>
      </c>
      <c r="I2461">
        <v>240</v>
      </c>
      <c r="J2461">
        <v>19</v>
      </c>
      <c r="K2461">
        <v>48</v>
      </c>
      <c r="L2461">
        <v>56</v>
      </c>
      <c r="M2461">
        <v>52</v>
      </c>
      <c r="N2461">
        <v>40</v>
      </c>
      <c r="O2461">
        <f>SUM(Table1[[#This Row],[Maths A]:[Che]])</f>
        <v>196</v>
      </c>
    </row>
    <row r="2462" spans="1:15" x14ac:dyDescent="0.25">
      <c r="A2462" t="s">
        <v>4512</v>
      </c>
      <c r="B2462" t="s">
        <v>4513</v>
      </c>
      <c r="C2462" t="s">
        <v>4748</v>
      </c>
      <c r="D2462" t="s">
        <v>15</v>
      </c>
      <c r="E2462" t="s">
        <v>69</v>
      </c>
      <c r="F2462" t="str" cm="1">
        <f t="array" ref="F24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62" t="str">
        <f>IF(LEFT(Table1[[#This Row],[Section]],1)="C", "C-Batch", "Techno")</f>
        <v>Techno</v>
      </c>
      <c r="H2462" t="s">
        <v>4760</v>
      </c>
      <c r="I2462">
        <v>240</v>
      </c>
      <c r="J2462">
        <v>90</v>
      </c>
      <c r="K2462">
        <v>40</v>
      </c>
      <c r="L2462">
        <v>44</v>
      </c>
      <c r="M2462">
        <v>48</v>
      </c>
      <c r="N2462">
        <v>32</v>
      </c>
      <c r="O2462">
        <f>SUM(Table1[[#This Row],[Maths A]:[Che]])</f>
        <v>164</v>
      </c>
    </row>
    <row r="2463" spans="1:15" x14ac:dyDescent="0.25">
      <c r="A2463" t="s">
        <v>4566</v>
      </c>
      <c r="B2463" t="s">
        <v>4567</v>
      </c>
      <c r="C2463" t="s">
        <v>4748</v>
      </c>
      <c r="D2463" t="s">
        <v>67</v>
      </c>
      <c r="E2463" t="s">
        <v>483</v>
      </c>
      <c r="F2463" t="str" cm="1">
        <f t="array" ref="F24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63" t="str">
        <f>IF(LEFT(Table1[[#This Row],[Section]],1)="C", "C-Batch", "Techno")</f>
        <v>C-Batch</v>
      </c>
      <c r="H2463" t="s">
        <v>4760</v>
      </c>
      <c r="I2463">
        <v>240</v>
      </c>
      <c r="J2463">
        <v>25</v>
      </c>
      <c r="K2463">
        <v>52</v>
      </c>
      <c r="L2463">
        <v>52</v>
      </c>
      <c r="M2463">
        <v>52</v>
      </c>
      <c r="N2463">
        <v>44</v>
      </c>
      <c r="O2463">
        <f>SUM(Table1[[#This Row],[Maths A]:[Che]])</f>
        <v>200</v>
      </c>
    </row>
    <row r="2464" spans="1:15" x14ac:dyDescent="0.25">
      <c r="A2464" t="s">
        <v>3627</v>
      </c>
      <c r="B2464" t="s">
        <v>3628</v>
      </c>
      <c r="C2464" t="s">
        <v>4748</v>
      </c>
      <c r="D2464" t="s">
        <v>67</v>
      </c>
      <c r="E2464" t="s">
        <v>377</v>
      </c>
      <c r="F2464" t="str" cm="1">
        <f t="array" ref="F24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64" t="str">
        <f>IF(LEFT(Table1[[#This Row],[Section]],1)="C", "C-Batch", "Techno")</f>
        <v>C-Batch</v>
      </c>
      <c r="H2464" t="s">
        <v>4760</v>
      </c>
      <c r="I2464">
        <v>240</v>
      </c>
      <c r="J2464">
        <v>92</v>
      </c>
      <c r="K2464">
        <v>48</v>
      </c>
      <c r="L2464">
        <v>52</v>
      </c>
      <c r="M2464">
        <v>52</v>
      </c>
      <c r="N2464">
        <v>36</v>
      </c>
      <c r="O2464">
        <f>SUM(Table1[[#This Row],[Maths A]:[Che]])</f>
        <v>188</v>
      </c>
    </row>
    <row r="2465" spans="1:15" x14ac:dyDescent="0.25">
      <c r="A2465" t="s">
        <v>1554</v>
      </c>
      <c r="B2465" t="s">
        <v>1555</v>
      </c>
      <c r="C2465" t="s">
        <v>4748</v>
      </c>
      <c r="D2465" t="s">
        <v>67</v>
      </c>
      <c r="E2465" t="s">
        <v>472</v>
      </c>
      <c r="F2465" t="str" cm="1">
        <f t="array" ref="F24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65" t="str">
        <f>IF(LEFT(Table1[[#This Row],[Section]],1)="C", "C-Batch", "Techno")</f>
        <v>Techno</v>
      </c>
      <c r="H2465" t="s">
        <v>4760</v>
      </c>
      <c r="I2465">
        <v>240</v>
      </c>
      <c r="J2465">
        <v>48</v>
      </c>
      <c r="K2465">
        <v>48</v>
      </c>
      <c r="L2465">
        <v>48</v>
      </c>
      <c r="M2465">
        <v>48</v>
      </c>
      <c r="N2465">
        <v>36</v>
      </c>
      <c r="O2465">
        <f>SUM(Table1[[#This Row],[Maths A]:[Che]])</f>
        <v>180</v>
      </c>
    </row>
    <row r="2466" spans="1:15" x14ac:dyDescent="0.25">
      <c r="A2466" t="s">
        <v>1872</v>
      </c>
      <c r="B2466" t="s">
        <v>4849</v>
      </c>
      <c r="C2466" t="s">
        <v>4748</v>
      </c>
      <c r="D2466" t="s">
        <v>67</v>
      </c>
      <c r="E2466" t="s">
        <v>260</v>
      </c>
      <c r="F2466" t="str" cm="1">
        <f t="array" ref="F24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66" t="str">
        <f>IF(LEFT(Table1[[#This Row],[Section]],1)="C", "C-Batch", "Techno")</f>
        <v>C-Batch</v>
      </c>
      <c r="H2466" t="s">
        <v>4760</v>
      </c>
      <c r="I2466">
        <v>240</v>
      </c>
      <c r="J2466">
        <v>46</v>
      </c>
      <c r="K2466">
        <v>40</v>
      </c>
      <c r="L2466">
        <v>44</v>
      </c>
      <c r="M2466">
        <v>40</v>
      </c>
      <c r="N2466">
        <v>32</v>
      </c>
      <c r="O2466">
        <f>SUM(Table1[[#This Row],[Maths A]:[Che]])</f>
        <v>156</v>
      </c>
    </row>
    <row r="2467" spans="1:15" x14ac:dyDescent="0.25">
      <c r="A2467" t="s">
        <v>143</v>
      </c>
      <c r="B2467" t="s">
        <v>144</v>
      </c>
      <c r="C2467" t="s">
        <v>4748</v>
      </c>
      <c r="D2467" t="s">
        <v>15</v>
      </c>
      <c r="E2467" t="s">
        <v>52</v>
      </c>
      <c r="F2467" t="str" cm="1">
        <f t="array" ref="F24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67" t="str">
        <f>IF(LEFT(Table1[[#This Row],[Section]],1)="C", "C-Batch", "Techno")</f>
        <v>Techno</v>
      </c>
      <c r="H2467" t="s">
        <v>4760</v>
      </c>
      <c r="I2467">
        <v>240</v>
      </c>
      <c r="J2467">
        <v>85</v>
      </c>
      <c r="K2467">
        <v>44</v>
      </c>
      <c r="L2467">
        <v>44</v>
      </c>
      <c r="M2467">
        <v>44</v>
      </c>
      <c r="N2467">
        <v>36</v>
      </c>
      <c r="O2467">
        <f>SUM(Table1[[#This Row],[Maths A]:[Che]])</f>
        <v>168</v>
      </c>
    </row>
    <row r="2468" spans="1:15" x14ac:dyDescent="0.25">
      <c r="A2468" t="s">
        <v>3040</v>
      </c>
      <c r="B2468" t="s">
        <v>3041</v>
      </c>
      <c r="C2468" t="s">
        <v>4748</v>
      </c>
      <c r="D2468" t="s">
        <v>15</v>
      </c>
      <c r="E2468" t="s">
        <v>159</v>
      </c>
      <c r="F2468" t="str" cm="1">
        <f t="array" ref="F24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68" t="str">
        <f>IF(LEFT(Table1[[#This Row],[Section]],1)="C", "C-Batch", "Techno")</f>
        <v>C-Batch</v>
      </c>
      <c r="H2468" t="s">
        <v>4760</v>
      </c>
      <c r="I2468">
        <v>240</v>
      </c>
      <c r="J2468">
        <v>63</v>
      </c>
      <c r="K2468">
        <v>48</v>
      </c>
      <c r="L2468">
        <v>52</v>
      </c>
      <c r="M2468">
        <v>44</v>
      </c>
      <c r="N2468">
        <v>36</v>
      </c>
      <c r="O2468">
        <f>SUM(Table1[[#This Row],[Maths A]:[Che]])</f>
        <v>180</v>
      </c>
    </row>
    <row r="2469" spans="1:15" x14ac:dyDescent="0.25">
      <c r="A2469" t="s">
        <v>1653</v>
      </c>
      <c r="B2469" t="s">
        <v>1654</v>
      </c>
      <c r="C2469" t="s">
        <v>4748</v>
      </c>
      <c r="D2469" t="s">
        <v>67</v>
      </c>
      <c r="E2469" t="s">
        <v>219</v>
      </c>
      <c r="F2469" t="str" cm="1">
        <f t="array" ref="F24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69" t="str">
        <f>IF(LEFT(Table1[[#This Row],[Section]],1)="C", "C-Batch", "Techno")</f>
        <v>Techno</v>
      </c>
      <c r="H2469" t="s">
        <v>4760</v>
      </c>
      <c r="I2469">
        <v>240</v>
      </c>
      <c r="J2469">
        <v>69</v>
      </c>
      <c r="K2469">
        <v>48</v>
      </c>
      <c r="L2469">
        <v>44</v>
      </c>
      <c r="M2469">
        <v>44</v>
      </c>
      <c r="N2469">
        <v>36</v>
      </c>
      <c r="O2469">
        <f>SUM(Table1[[#This Row],[Maths A]:[Che]])</f>
        <v>172</v>
      </c>
    </row>
    <row r="2470" spans="1:15" x14ac:dyDescent="0.25">
      <c r="A2470" t="s">
        <v>2068</v>
      </c>
      <c r="B2470" t="s">
        <v>2069</v>
      </c>
      <c r="C2470" t="s">
        <v>4748</v>
      </c>
      <c r="D2470" t="s">
        <v>67</v>
      </c>
      <c r="E2470" t="s">
        <v>17</v>
      </c>
      <c r="F2470" t="str" cm="1">
        <f t="array" ref="F24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70" t="str">
        <f>IF(LEFT(Table1[[#This Row],[Section]],1)="C", "C-Batch", "Techno")</f>
        <v>C-Batch</v>
      </c>
      <c r="H2470" t="s">
        <v>4760</v>
      </c>
      <c r="I2470">
        <v>240</v>
      </c>
      <c r="J2470">
        <v>34</v>
      </c>
      <c r="K2470">
        <v>44</v>
      </c>
      <c r="L2470">
        <v>44</v>
      </c>
      <c r="M2470">
        <v>48</v>
      </c>
      <c r="N2470">
        <v>32</v>
      </c>
      <c r="O2470">
        <f>SUM(Table1[[#This Row],[Maths A]:[Che]])</f>
        <v>168</v>
      </c>
    </row>
    <row r="2471" spans="1:15" x14ac:dyDescent="0.25">
      <c r="A2471" t="s">
        <v>921</v>
      </c>
      <c r="B2471" t="s">
        <v>147</v>
      </c>
      <c r="C2471" t="s">
        <v>4748</v>
      </c>
      <c r="D2471" t="s">
        <v>67</v>
      </c>
      <c r="E2471" t="s">
        <v>483</v>
      </c>
      <c r="F2471" t="str" cm="1">
        <f t="array" ref="F24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71" t="str">
        <f>IF(LEFT(Table1[[#This Row],[Section]],1)="C", "C-Batch", "Techno")</f>
        <v>C-Batch</v>
      </c>
      <c r="H2471" t="s">
        <v>4760</v>
      </c>
      <c r="I2471">
        <v>240</v>
      </c>
      <c r="J2471">
        <v>52</v>
      </c>
      <c r="K2471">
        <v>44</v>
      </c>
      <c r="L2471">
        <v>52</v>
      </c>
      <c r="M2471">
        <v>48</v>
      </c>
      <c r="N2471">
        <v>32</v>
      </c>
      <c r="O2471">
        <f>SUM(Table1[[#This Row],[Maths A]:[Che]])</f>
        <v>176</v>
      </c>
    </row>
    <row r="2472" spans="1:15" x14ac:dyDescent="0.25">
      <c r="A2472" t="s">
        <v>4062</v>
      </c>
      <c r="B2472" t="s">
        <v>4063</v>
      </c>
      <c r="C2472" t="s">
        <v>4748</v>
      </c>
      <c r="D2472" t="s">
        <v>67</v>
      </c>
      <c r="E2472" t="s">
        <v>85</v>
      </c>
      <c r="F2472" t="str" cm="1">
        <f t="array" ref="F24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72" t="str">
        <f>IF(LEFT(Table1[[#This Row],[Section]],1)="C", "C-Batch", "Techno")</f>
        <v>Techno</v>
      </c>
      <c r="H2472" t="s">
        <v>4760</v>
      </c>
      <c r="I2472">
        <v>240</v>
      </c>
      <c r="J2472">
        <v>50</v>
      </c>
      <c r="K2472">
        <v>44</v>
      </c>
      <c r="L2472">
        <v>48</v>
      </c>
      <c r="M2472">
        <v>44</v>
      </c>
      <c r="N2472">
        <v>32</v>
      </c>
      <c r="O2472">
        <f>SUM(Table1[[#This Row],[Maths A]:[Che]])</f>
        <v>168</v>
      </c>
    </row>
    <row r="2473" spans="1:15" x14ac:dyDescent="0.25">
      <c r="A2473" t="s">
        <v>3875</v>
      </c>
      <c r="B2473" t="s">
        <v>3876</v>
      </c>
      <c r="C2473" t="s">
        <v>4748</v>
      </c>
      <c r="D2473" t="s">
        <v>67</v>
      </c>
      <c r="E2473" t="s">
        <v>26</v>
      </c>
      <c r="F2473" t="str" cm="1">
        <f t="array" ref="F24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73" t="str">
        <f>IF(LEFT(Table1[[#This Row],[Section]],1)="C", "C-Batch", "Techno")</f>
        <v>Techno</v>
      </c>
      <c r="H2473" t="s">
        <v>4760</v>
      </c>
      <c r="I2473">
        <v>240</v>
      </c>
      <c r="J2473">
        <v>98</v>
      </c>
      <c r="K2473">
        <v>40</v>
      </c>
      <c r="L2473">
        <v>48</v>
      </c>
      <c r="M2473">
        <v>44</v>
      </c>
      <c r="N2473">
        <v>32</v>
      </c>
      <c r="O2473">
        <f>SUM(Table1[[#This Row],[Maths A]:[Che]])</f>
        <v>164</v>
      </c>
    </row>
    <row r="2474" spans="1:15" x14ac:dyDescent="0.25">
      <c r="A2474" t="s">
        <v>2808</v>
      </c>
      <c r="B2474" t="s">
        <v>2809</v>
      </c>
      <c r="C2474" t="s">
        <v>4748</v>
      </c>
      <c r="D2474" t="s">
        <v>15</v>
      </c>
      <c r="E2474" t="s">
        <v>483</v>
      </c>
      <c r="F2474" t="str" cm="1">
        <f t="array" ref="F24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74" t="str">
        <f>IF(LEFT(Table1[[#This Row],[Section]],1)="C", "C-Batch", "Techno")</f>
        <v>C-Batch</v>
      </c>
      <c r="H2474" t="s">
        <v>4760</v>
      </c>
      <c r="I2474">
        <v>240</v>
      </c>
      <c r="J2474">
        <v>30</v>
      </c>
      <c r="K2474">
        <v>52</v>
      </c>
      <c r="L2474">
        <v>48</v>
      </c>
      <c r="M2474">
        <v>48</v>
      </c>
      <c r="N2474">
        <v>44</v>
      </c>
      <c r="O2474">
        <f>SUM(Table1[[#This Row],[Maths A]:[Che]])</f>
        <v>192</v>
      </c>
    </row>
    <row r="2475" spans="1:15" x14ac:dyDescent="0.25">
      <c r="A2475" t="s">
        <v>1171</v>
      </c>
      <c r="B2475" t="s">
        <v>1172</v>
      </c>
      <c r="C2475" t="s">
        <v>4748</v>
      </c>
      <c r="D2475" t="s">
        <v>15</v>
      </c>
      <c r="E2475" t="s">
        <v>17</v>
      </c>
      <c r="F2475" t="str" cm="1">
        <f t="array" ref="F24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75" t="str">
        <f>IF(LEFT(Table1[[#This Row],[Section]],1)="C", "C-Batch", "Techno")</f>
        <v>C-Batch</v>
      </c>
      <c r="H2475" t="s">
        <v>4760</v>
      </c>
      <c r="I2475">
        <v>240</v>
      </c>
      <c r="J2475">
        <v>95</v>
      </c>
      <c r="K2475">
        <v>48</v>
      </c>
      <c r="L2475">
        <v>44</v>
      </c>
      <c r="M2475">
        <v>40</v>
      </c>
      <c r="N2475">
        <v>36</v>
      </c>
      <c r="O2475">
        <f>SUM(Table1[[#This Row],[Maths A]:[Che]])</f>
        <v>168</v>
      </c>
    </row>
    <row r="2476" spans="1:15" x14ac:dyDescent="0.25">
      <c r="A2476" t="s">
        <v>3279</v>
      </c>
      <c r="B2476" t="s">
        <v>3280</v>
      </c>
      <c r="C2476" t="s">
        <v>4748</v>
      </c>
      <c r="D2476" t="s">
        <v>15</v>
      </c>
      <c r="E2476" t="s">
        <v>94</v>
      </c>
      <c r="F2476" t="str" cm="1">
        <f t="array" ref="F24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76" t="str">
        <f>IF(LEFT(Table1[[#This Row],[Section]],1)="C", "C-Batch", "Techno")</f>
        <v>C-Batch</v>
      </c>
      <c r="H2476" t="s">
        <v>4760</v>
      </c>
      <c r="I2476">
        <v>240</v>
      </c>
      <c r="J2476">
        <v>80</v>
      </c>
      <c r="K2476">
        <v>44</v>
      </c>
      <c r="L2476">
        <v>48</v>
      </c>
      <c r="M2476">
        <v>48</v>
      </c>
      <c r="N2476">
        <v>44</v>
      </c>
      <c r="O2476">
        <f>SUM(Table1[[#This Row],[Maths A]:[Che]])</f>
        <v>184</v>
      </c>
    </row>
    <row r="2477" spans="1:15" x14ac:dyDescent="0.25">
      <c r="A2477" t="s">
        <v>4588</v>
      </c>
      <c r="B2477" t="s">
        <v>3282</v>
      </c>
      <c r="C2477" t="s">
        <v>4748</v>
      </c>
      <c r="D2477" t="s">
        <v>67</v>
      </c>
      <c r="E2477" t="s">
        <v>233</v>
      </c>
      <c r="F2477" t="str" cm="1">
        <f t="array" ref="F24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77" t="str">
        <f>IF(LEFT(Table1[[#This Row],[Section]],1)="C", "C-Batch", "Techno")</f>
        <v>C-Batch</v>
      </c>
      <c r="H2477" t="s">
        <v>4760</v>
      </c>
      <c r="I2477">
        <v>240</v>
      </c>
      <c r="J2477">
        <v>91</v>
      </c>
      <c r="K2477">
        <v>44</v>
      </c>
      <c r="L2477">
        <v>48</v>
      </c>
      <c r="M2477">
        <v>44</v>
      </c>
      <c r="N2477">
        <v>40</v>
      </c>
      <c r="O2477">
        <f>SUM(Table1[[#This Row],[Maths A]:[Che]])</f>
        <v>176</v>
      </c>
    </row>
    <row r="2478" spans="1:15" x14ac:dyDescent="0.25">
      <c r="A2478" t="s">
        <v>3257</v>
      </c>
      <c r="B2478" t="s">
        <v>3258</v>
      </c>
      <c r="C2478" t="s">
        <v>4748</v>
      </c>
      <c r="D2478" t="s">
        <v>15</v>
      </c>
      <c r="E2478" t="s">
        <v>138</v>
      </c>
      <c r="F2478" t="str" cm="1">
        <f t="array" ref="F24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78" t="str">
        <f>IF(LEFT(Table1[[#This Row],[Section]],1)="C", "C-Batch", "Techno")</f>
        <v>C-Batch</v>
      </c>
      <c r="H2478" t="s">
        <v>4760</v>
      </c>
      <c r="I2478">
        <v>240</v>
      </c>
      <c r="J2478">
        <v>18</v>
      </c>
      <c r="K2478">
        <v>48</v>
      </c>
      <c r="L2478">
        <v>52</v>
      </c>
      <c r="M2478">
        <v>56</v>
      </c>
      <c r="N2478">
        <v>44</v>
      </c>
      <c r="O2478">
        <f>SUM(Table1[[#This Row],[Maths A]:[Che]])</f>
        <v>200</v>
      </c>
    </row>
    <row r="2479" spans="1:15" x14ac:dyDescent="0.25">
      <c r="A2479" t="s">
        <v>706</v>
      </c>
      <c r="B2479" t="s">
        <v>707</v>
      </c>
      <c r="C2479" t="s">
        <v>4748</v>
      </c>
      <c r="D2479" t="s">
        <v>15</v>
      </c>
      <c r="E2479" t="s">
        <v>219</v>
      </c>
      <c r="F2479" t="str" cm="1">
        <f t="array" ref="F24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79" t="str">
        <f>IF(LEFT(Table1[[#This Row],[Section]],1)="C", "C-Batch", "Techno")</f>
        <v>Techno</v>
      </c>
      <c r="H2479" t="s">
        <v>4760</v>
      </c>
      <c r="I2479">
        <v>240</v>
      </c>
      <c r="J2479">
        <v>38</v>
      </c>
      <c r="K2479">
        <v>48</v>
      </c>
      <c r="L2479">
        <v>52</v>
      </c>
      <c r="M2479">
        <v>52</v>
      </c>
      <c r="N2479">
        <v>40</v>
      </c>
      <c r="O2479">
        <f>SUM(Table1[[#This Row],[Maths A]:[Che]])</f>
        <v>192</v>
      </c>
    </row>
    <row r="2480" spans="1:15" x14ac:dyDescent="0.25">
      <c r="A2480" t="s">
        <v>4267</v>
      </c>
      <c r="B2480" t="s">
        <v>4268</v>
      </c>
      <c r="C2480" t="s">
        <v>4748</v>
      </c>
      <c r="D2480" t="s">
        <v>15</v>
      </c>
      <c r="E2480" t="s">
        <v>483</v>
      </c>
      <c r="F2480" t="str" cm="1">
        <f t="array" ref="F24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80" t="str">
        <f>IF(LEFT(Table1[[#This Row],[Section]],1)="C", "C-Batch", "Techno")</f>
        <v>C-Batch</v>
      </c>
      <c r="H2480" t="s">
        <v>4760</v>
      </c>
      <c r="I2480">
        <v>240</v>
      </c>
      <c r="J2480">
        <v>80</v>
      </c>
      <c r="K2480">
        <v>48</v>
      </c>
      <c r="L2480">
        <v>48</v>
      </c>
      <c r="M2480">
        <v>40</v>
      </c>
      <c r="N2480">
        <v>40</v>
      </c>
      <c r="O2480">
        <f>SUM(Table1[[#This Row],[Maths A]:[Che]])</f>
        <v>176</v>
      </c>
    </row>
    <row r="2481" spans="1:15" x14ac:dyDescent="0.25">
      <c r="A2481" t="s">
        <v>4082</v>
      </c>
      <c r="B2481" t="s">
        <v>4083</v>
      </c>
      <c r="C2481" t="s">
        <v>4748</v>
      </c>
      <c r="D2481" t="s">
        <v>67</v>
      </c>
      <c r="E2481" t="s">
        <v>69</v>
      </c>
      <c r="F2481" t="str" cm="1">
        <f t="array" ref="F24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81" t="str">
        <f>IF(LEFT(Table1[[#This Row],[Section]],1)="C", "C-Batch", "Techno")</f>
        <v>Techno</v>
      </c>
      <c r="H2481" t="s">
        <v>4760</v>
      </c>
      <c r="I2481">
        <v>240</v>
      </c>
      <c r="J2481">
        <v>80</v>
      </c>
      <c r="K2481">
        <v>44</v>
      </c>
      <c r="L2481">
        <v>44</v>
      </c>
      <c r="M2481">
        <v>52</v>
      </c>
      <c r="N2481">
        <v>36</v>
      </c>
      <c r="O2481">
        <f>SUM(Table1[[#This Row],[Maths A]:[Che]])</f>
        <v>176</v>
      </c>
    </row>
    <row r="2482" spans="1:15" x14ac:dyDescent="0.25">
      <c r="A2482" t="s">
        <v>4046</v>
      </c>
      <c r="B2482" t="s">
        <v>4047</v>
      </c>
      <c r="C2482" t="s">
        <v>4748</v>
      </c>
      <c r="D2482" t="s">
        <v>67</v>
      </c>
      <c r="E2482" t="s">
        <v>52</v>
      </c>
      <c r="F2482" t="str" cm="1">
        <f t="array" ref="F24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482" t="str">
        <f>IF(LEFT(Table1[[#This Row],[Section]],1)="C", "C-Batch", "Techno")</f>
        <v>Techno</v>
      </c>
      <c r="H2482" t="s">
        <v>4760</v>
      </c>
      <c r="I2482">
        <v>240</v>
      </c>
      <c r="J2482">
        <v>18</v>
      </c>
      <c r="K2482">
        <v>52</v>
      </c>
      <c r="L2482">
        <v>56</v>
      </c>
      <c r="M2482">
        <v>56</v>
      </c>
      <c r="N2482">
        <v>48</v>
      </c>
      <c r="O2482">
        <f>SUM(Table1[[#This Row],[Maths A]:[Che]])</f>
        <v>212</v>
      </c>
    </row>
    <row r="2483" spans="1:15" x14ac:dyDescent="0.25">
      <c r="A2483" t="s">
        <v>3692</v>
      </c>
      <c r="B2483" t="s">
        <v>1175</v>
      </c>
      <c r="C2483" t="s">
        <v>4748</v>
      </c>
      <c r="D2483" t="s">
        <v>67</v>
      </c>
      <c r="E2483" t="s">
        <v>219</v>
      </c>
      <c r="F2483" t="str" cm="1">
        <f t="array" ref="F24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83" t="str">
        <f>IF(LEFT(Table1[[#This Row],[Section]],1)="C", "C-Batch", "Techno")</f>
        <v>Techno</v>
      </c>
      <c r="H2483" t="s">
        <v>4760</v>
      </c>
      <c r="I2483">
        <v>240</v>
      </c>
      <c r="J2483">
        <v>19</v>
      </c>
      <c r="K2483">
        <v>52</v>
      </c>
      <c r="L2483">
        <v>48</v>
      </c>
      <c r="M2483">
        <v>56</v>
      </c>
      <c r="N2483">
        <v>40</v>
      </c>
      <c r="O2483">
        <f>SUM(Table1[[#This Row],[Maths A]:[Che]])</f>
        <v>196</v>
      </c>
    </row>
    <row r="2484" spans="1:15" x14ac:dyDescent="0.25">
      <c r="A2484" t="s">
        <v>4695</v>
      </c>
      <c r="B2484" t="s">
        <v>4696</v>
      </c>
      <c r="C2484" t="s">
        <v>4748</v>
      </c>
      <c r="D2484" t="s">
        <v>15</v>
      </c>
      <c r="E2484" t="s">
        <v>77</v>
      </c>
      <c r="F2484" t="str" cm="1">
        <f t="array" ref="F24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84" t="str">
        <f>IF(LEFT(Table1[[#This Row],[Section]],1)="C", "C-Batch", "Techno")</f>
        <v>Techno</v>
      </c>
      <c r="H2484" t="s">
        <v>4760</v>
      </c>
      <c r="I2484">
        <v>240</v>
      </c>
      <c r="J2484">
        <v>75</v>
      </c>
      <c r="K2484">
        <v>48</v>
      </c>
      <c r="L2484">
        <v>52</v>
      </c>
      <c r="M2484">
        <v>48</v>
      </c>
      <c r="N2484">
        <v>36</v>
      </c>
      <c r="O2484">
        <f>SUM(Table1[[#This Row],[Maths A]:[Che]])</f>
        <v>184</v>
      </c>
    </row>
    <row r="2485" spans="1:15" x14ac:dyDescent="0.25">
      <c r="A2485" t="s">
        <v>662</v>
      </c>
      <c r="B2485" t="s">
        <v>205</v>
      </c>
      <c r="C2485" t="s">
        <v>4748</v>
      </c>
      <c r="D2485" t="s">
        <v>67</v>
      </c>
      <c r="E2485" t="s">
        <v>94</v>
      </c>
      <c r="F2485" t="str" cm="1">
        <f t="array" ref="F24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85" t="str">
        <f>IF(LEFT(Table1[[#This Row],[Section]],1)="C", "C-Batch", "Techno")</f>
        <v>C-Batch</v>
      </c>
      <c r="H2485" t="s">
        <v>4760</v>
      </c>
      <c r="I2485">
        <v>240</v>
      </c>
      <c r="J2485">
        <v>72</v>
      </c>
      <c r="K2485">
        <v>44</v>
      </c>
      <c r="L2485">
        <v>48</v>
      </c>
      <c r="M2485">
        <v>48</v>
      </c>
      <c r="N2485">
        <v>44</v>
      </c>
      <c r="O2485">
        <f>SUM(Table1[[#This Row],[Maths A]:[Che]])</f>
        <v>184</v>
      </c>
    </row>
    <row r="2486" spans="1:15" x14ac:dyDescent="0.25">
      <c r="A2486" t="s">
        <v>204</v>
      </c>
      <c r="B2486" t="s">
        <v>4848</v>
      </c>
      <c r="C2486" t="s">
        <v>4748</v>
      </c>
      <c r="D2486" t="s">
        <v>67</v>
      </c>
      <c r="E2486" t="s">
        <v>159</v>
      </c>
      <c r="F2486" t="str" cm="1">
        <f t="array" ref="F24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86" t="str">
        <f>IF(LEFT(Table1[[#This Row],[Section]],1)="C", "C-Batch", "Techno")</f>
        <v>C-Batch</v>
      </c>
      <c r="H2486" t="s">
        <v>4760</v>
      </c>
      <c r="I2486">
        <v>240</v>
      </c>
      <c r="J2486">
        <v>85</v>
      </c>
      <c r="K2486">
        <v>40</v>
      </c>
      <c r="L2486">
        <v>44</v>
      </c>
      <c r="M2486">
        <v>52</v>
      </c>
      <c r="N2486">
        <v>36</v>
      </c>
      <c r="O2486">
        <f>SUM(Table1[[#This Row],[Maths A]:[Che]])</f>
        <v>172</v>
      </c>
    </row>
    <row r="2487" spans="1:15" x14ac:dyDescent="0.25">
      <c r="A2487" t="s">
        <v>2719</v>
      </c>
      <c r="B2487" t="s">
        <v>2720</v>
      </c>
      <c r="C2487" t="s">
        <v>4748</v>
      </c>
      <c r="D2487" t="s">
        <v>15</v>
      </c>
      <c r="E2487" t="s">
        <v>435</v>
      </c>
      <c r="F2487" t="str" cm="1">
        <f t="array" ref="F24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87" t="str">
        <f>IF(LEFT(Table1[[#This Row],[Section]],1)="C", "C-Batch", "Techno")</f>
        <v>Techno</v>
      </c>
      <c r="H2487" t="s">
        <v>4760</v>
      </c>
      <c r="I2487">
        <v>240</v>
      </c>
      <c r="J2487">
        <v>10</v>
      </c>
      <c r="K2487">
        <v>56</v>
      </c>
      <c r="L2487">
        <v>56</v>
      </c>
      <c r="M2487">
        <v>60</v>
      </c>
      <c r="N2487">
        <v>56</v>
      </c>
      <c r="O2487">
        <f>SUM(Table1[[#This Row],[Maths A]:[Che]])</f>
        <v>228</v>
      </c>
    </row>
    <row r="2488" spans="1:15" x14ac:dyDescent="0.25">
      <c r="A2488" t="s">
        <v>4372</v>
      </c>
      <c r="B2488" t="s">
        <v>4373</v>
      </c>
      <c r="C2488" t="s">
        <v>4748</v>
      </c>
      <c r="D2488" t="s">
        <v>67</v>
      </c>
      <c r="E2488" t="s">
        <v>77</v>
      </c>
      <c r="F2488" t="str" cm="1">
        <f t="array" ref="F24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88" t="str">
        <f>IF(LEFT(Table1[[#This Row],[Section]],1)="C", "C-Batch", "Techno")</f>
        <v>Techno</v>
      </c>
      <c r="H2488" t="s">
        <v>4760</v>
      </c>
      <c r="I2488">
        <v>240</v>
      </c>
      <c r="J2488">
        <v>43</v>
      </c>
      <c r="K2488">
        <v>44</v>
      </c>
      <c r="L2488">
        <v>52</v>
      </c>
      <c r="M2488">
        <v>48</v>
      </c>
      <c r="N2488">
        <v>40</v>
      </c>
      <c r="O2488">
        <f>SUM(Table1[[#This Row],[Maths A]:[Che]])</f>
        <v>184</v>
      </c>
    </row>
    <row r="2489" spans="1:15" x14ac:dyDescent="0.25">
      <c r="A2489" t="s">
        <v>835</v>
      </c>
      <c r="B2489" t="s">
        <v>836</v>
      </c>
      <c r="C2489" t="s">
        <v>4748</v>
      </c>
      <c r="D2489" t="s">
        <v>15</v>
      </c>
      <c r="E2489" t="s">
        <v>282</v>
      </c>
      <c r="F2489" t="str" cm="1">
        <f t="array" ref="F24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89" t="str">
        <f>IF(LEFT(Table1[[#This Row],[Section]],1)="C", "C-Batch", "Techno")</f>
        <v>Techno</v>
      </c>
      <c r="H2489" t="s">
        <v>4760</v>
      </c>
      <c r="I2489">
        <v>240</v>
      </c>
      <c r="J2489">
        <v>18</v>
      </c>
      <c r="K2489">
        <v>52</v>
      </c>
      <c r="L2489">
        <v>52</v>
      </c>
      <c r="M2489">
        <v>48</v>
      </c>
      <c r="N2489">
        <v>48</v>
      </c>
      <c r="O2489">
        <f>SUM(Table1[[#This Row],[Maths A]:[Che]])</f>
        <v>200</v>
      </c>
    </row>
    <row r="2490" spans="1:15" x14ac:dyDescent="0.25">
      <c r="A2490" t="s">
        <v>676</v>
      </c>
      <c r="B2490" t="s">
        <v>677</v>
      </c>
      <c r="C2490" t="s">
        <v>4748</v>
      </c>
      <c r="D2490" t="s">
        <v>67</v>
      </c>
      <c r="E2490" t="s">
        <v>17</v>
      </c>
      <c r="F2490" t="str" cm="1">
        <f t="array" ref="F24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90" t="str">
        <f>IF(LEFT(Table1[[#This Row],[Section]],1)="C", "C-Batch", "Techno")</f>
        <v>C-Batch</v>
      </c>
      <c r="H2490" t="s">
        <v>4760</v>
      </c>
      <c r="I2490">
        <v>240</v>
      </c>
      <c r="J2490">
        <v>26</v>
      </c>
      <c r="K2490">
        <v>56</v>
      </c>
      <c r="L2490">
        <v>56</v>
      </c>
      <c r="M2490">
        <v>52</v>
      </c>
      <c r="N2490">
        <v>44</v>
      </c>
      <c r="O2490">
        <f>SUM(Table1[[#This Row],[Maths A]:[Che]])</f>
        <v>208</v>
      </c>
    </row>
    <row r="2491" spans="1:15" x14ac:dyDescent="0.25">
      <c r="A2491" t="s">
        <v>3929</v>
      </c>
      <c r="B2491" t="s">
        <v>3930</v>
      </c>
      <c r="C2491" t="s">
        <v>4748</v>
      </c>
      <c r="D2491" t="s">
        <v>15</v>
      </c>
      <c r="E2491" t="s">
        <v>34</v>
      </c>
      <c r="F2491" t="str" cm="1">
        <f t="array" ref="F24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91" t="str">
        <f>IF(LEFT(Table1[[#This Row],[Section]],1)="C", "C-Batch", "Techno")</f>
        <v>C-Batch</v>
      </c>
      <c r="H2491" t="s">
        <v>4760</v>
      </c>
      <c r="I2491">
        <v>240</v>
      </c>
      <c r="J2491">
        <v>6</v>
      </c>
      <c r="K2491">
        <v>56</v>
      </c>
      <c r="L2491">
        <v>60</v>
      </c>
      <c r="M2491">
        <v>60</v>
      </c>
      <c r="N2491">
        <v>52</v>
      </c>
      <c r="O2491">
        <f>SUM(Table1[[#This Row],[Maths A]:[Che]])</f>
        <v>228</v>
      </c>
    </row>
    <row r="2492" spans="1:15" x14ac:dyDescent="0.25">
      <c r="A2492" t="s">
        <v>4234</v>
      </c>
      <c r="B2492" t="s">
        <v>4235</v>
      </c>
      <c r="C2492" t="s">
        <v>4748</v>
      </c>
      <c r="D2492" t="s">
        <v>67</v>
      </c>
      <c r="E2492" t="s">
        <v>115</v>
      </c>
      <c r="F2492" t="str" cm="1">
        <f t="array" ref="F24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492" t="str">
        <f>IF(LEFT(Table1[[#This Row],[Section]],1)="C", "C-Batch", "Techno")</f>
        <v>C-Batch</v>
      </c>
      <c r="H2492" t="s">
        <v>4760</v>
      </c>
      <c r="I2492">
        <v>240</v>
      </c>
      <c r="J2492">
        <v>99</v>
      </c>
      <c r="K2492">
        <v>44</v>
      </c>
      <c r="L2492">
        <v>52</v>
      </c>
      <c r="M2492">
        <v>48</v>
      </c>
      <c r="N2492">
        <v>40</v>
      </c>
      <c r="O2492">
        <f>SUM(Table1[[#This Row],[Maths A]:[Che]])</f>
        <v>184</v>
      </c>
    </row>
    <row r="2493" spans="1:15" x14ac:dyDescent="0.25">
      <c r="A2493" t="s">
        <v>1989</v>
      </c>
      <c r="B2493" t="s">
        <v>1990</v>
      </c>
      <c r="C2493" t="s">
        <v>4748</v>
      </c>
      <c r="D2493" t="s">
        <v>15</v>
      </c>
      <c r="E2493" t="s">
        <v>167</v>
      </c>
      <c r="F2493" t="str" cm="1">
        <f t="array" ref="F24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93" t="str">
        <f>IF(LEFT(Table1[[#This Row],[Section]],1)="C", "C-Batch", "Techno")</f>
        <v>Techno</v>
      </c>
      <c r="H2493" t="s">
        <v>4760</v>
      </c>
      <c r="I2493">
        <v>240</v>
      </c>
      <c r="J2493">
        <v>93</v>
      </c>
      <c r="K2493">
        <v>48</v>
      </c>
      <c r="L2493">
        <v>52</v>
      </c>
      <c r="M2493">
        <v>44</v>
      </c>
      <c r="N2493">
        <v>32</v>
      </c>
      <c r="O2493">
        <f>SUM(Table1[[#This Row],[Maths A]:[Che]])</f>
        <v>176</v>
      </c>
    </row>
    <row r="2494" spans="1:15" x14ac:dyDescent="0.25">
      <c r="A2494" t="s">
        <v>3952</v>
      </c>
      <c r="B2494" t="s">
        <v>3953</v>
      </c>
      <c r="C2494" t="s">
        <v>4748</v>
      </c>
      <c r="D2494" t="s">
        <v>15</v>
      </c>
      <c r="E2494" t="s">
        <v>138</v>
      </c>
      <c r="F2494" t="str" cm="1">
        <f t="array" ref="F24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94" t="str">
        <f>IF(LEFT(Table1[[#This Row],[Section]],1)="C", "C-Batch", "Techno")</f>
        <v>C-Batch</v>
      </c>
      <c r="H2494" t="s">
        <v>4760</v>
      </c>
      <c r="I2494">
        <v>240</v>
      </c>
      <c r="J2494">
        <v>17</v>
      </c>
      <c r="K2494">
        <v>52</v>
      </c>
      <c r="L2494">
        <v>52</v>
      </c>
      <c r="M2494">
        <v>56</v>
      </c>
      <c r="N2494">
        <v>48</v>
      </c>
      <c r="O2494">
        <f>SUM(Table1[[#This Row],[Maths A]:[Che]])</f>
        <v>208</v>
      </c>
    </row>
    <row r="2495" spans="1:15" x14ac:dyDescent="0.25">
      <c r="A2495" t="s">
        <v>2306</v>
      </c>
      <c r="B2495" t="s">
        <v>2127</v>
      </c>
      <c r="C2495" t="s">
        <v>4748</v>
      </c>
      <c r="D2495" t="s">
        <v>67</v>
      </c>
      <c r="E2495" t="s">
        <v>159</v>
      </c>
      <c r="F2495" t="str" cm="1">
        <f t="array" ref="F24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95" t="str">
        <f>IF(LEFT(Table1[[#This Row],[Section]],1)="C", "C-Batch", "Techno")</f>
        <v>C-Batch</v>
      </c>
      <c r="H2495" t="s">
        <v>4760</v>
      </c>
      <c r="I2495">
        <v>240</v>
      </c>
      <c r="J2495">
        <v>96</v>
      </c>
      <c r="K2495">
        <v>48</v>
      </c>
      <c r="L2495">
        <v>52</v>
      </c>
      <c r="M2495">
        <v>44</v>
      </c>
      <c r="N2495">
        <v>40</v>
      </c>
      <c r="O2495">
        <f>SUM(Table1[[#This Row],[Maths A]:[Che]])</f>
        <v>184</v>
      </c>
    </row>
    <row r="2496" spans="1:15" x14ac:dyDescent="0.25">
      <c r="A2496" t="s">
        <v>2179</v>
      </c>
      <c r="B2496" t="s">
        <v>2180</v>
      </c>
      <c r="C2496" t="s">
        <v>4748</v>
      </c>
      <c r="D2496" t="s">
        <v>67</v>
      </c>
      <c r="E2496" t="s">
        <v>377</v>
      </c>
      <c r="F2496" t="str" cm="1">
        <f t="array" ref="F24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496" t="str">
        <f>IF(LEFT(Table1[[#This Row],[Section]],1)="C", "C-Batch", "Techno")</f>
        <v>C-Batch</v>
      </c>
      <c r="H2496" t="s">
        <v>4760</v>
      </c>
      <c r="I2496">
        <v>240</v>
      </c>
      <c r="J2496">
        <v>60</v>
      </c>
      <c r="K2496">
        <v>44</v>
      </c>
      <c r="L2496">
        <v>44</v>
      </c>
      <c r="M2496">
        <v>48</v>
      </c>
      <c r="N2496">
        <v>32</v>
      </c>
      <c r="O2496">
        <f>SUM(Table1[[#This Row],[Maths A]:[Che]])</f>
        <v>168</v>
      </c>
    </row>
    <row r="2497" spans="1:15" x14ac:dyDescent="0.25">
      <c r="A2497" t="s">
        <v>4688</v>
      </c>
      <c r="B2497" t="s">
        <v>4237</v>
      </c>
      <c r="C2497" t="s">
        <v>4748</v>
      </c>
      <c r="D2497" t="s">
        <v>67</v>
      </c>
      <c r="E2497" t="s">
        <v>77</v>
      </c>
      <c r="F2497" t="str" cm="1">
        <f t="array" ref="F24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97" t="str">
        <f>IF(LEFT(Table1[[#This Row],[Section]],1)="C", "C-Batch", "Techno")</f>
        <v>Techno</v>
      </c>
      <c r="H2497" t="s">
        <v>4760</v>
      </c>
      <c r="I2497">
        <v>240</v>
      </c>
      <c r="J2497">
        <v>73</v>
      </c>
      <c r="K2497">
        <v>40</v>
      </c>
      <c r="L2497">
        <v>48</v>
      </c>
      <c r="M2497">
        <v>52</v>
      </c>
      <c r="N2497">
        <v>32</v>
      </c>
      <c r="O2497">
        <f>SUM(Table1[[#This Row],[Maths A]:[Che]])</f>
        <v>172</v>
      </c>
    </row>
    <row r="2498" spans="1:15" x14ac:dyDescent="0.25">
      <c r="A2498" t="s">
        <v>935</v>
      </c>
      <c r="B2498" t="s">
        <v>936</v>
      </c>
      <c r="C2498" t="s">
        <v>4748</v>
      </c>
      <c r="D2498" t="s">
        <v>67</v>
      </c>
      <c r="E2498" t="s">
        <v>94</v>
      </c>
      <c r="F2498" t="str" cm="1">
        <f t="array" ref="F24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498" t="str">
        <f>IF(LEFT(Table1[[#This Row],[Section]],1)="C", "C-Batch", "Techno")</f>
        <v>C-Batch</v>
      </c>
      <c r="H2498" t="s">
        <v>4760</v>
      </c>
      <c r="I2498">
        <v>240</v>
      </c>
      <c r="J2498">
        <v>6</v>
      </c>
      <c r="K2498">
        <v>56</v>
      </c>
      <c r="L2498">
        <v>60</v>
      </c>
      <c r="M2498">
        <v>60</v>
      </c>
      <c r="N2498">
        <v>60</v>
      </c>
      <c r="O2498">
        <f>SUM(Table1[[#This Row],[Maths A]:[Che]])</f>
        <v>236</v>
      </c>
    </row>
    <row r="2499" spans="1:15" x14ac:dyDescent="0.25">
      <c r="A2499" t="s">
        <v>2123</v>
      </c>
      <c r="B2499" t="s">
        <v>2124</v>
      </c>
      <c r="C2499" t="s">
        <v>4748</v>
      </c>
      <c r="D2499" t="s">
        <v>67</v>
      </c>
      <c r="E2499" t="s">
        <v>472</v>
      </c>
      <c r="F2499" t="str" cm="1">
        <f t="array" ref="F24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499" t="str">
        <f>IF(LEFT(Table1[[#This Row],[Section]],1)="C", "C-Batch", "Techno")</f>
        <v>Techno</v>
      </c>
      <c r="H2499" t="s">
        <v>4760</v>
      </c>
      <c r="I2499">
        <v>240</v>
      </c>
      <c r="J2499">
        <v>86</v>
      </c>
      <c r="K2499">
        <v>48</v>
      </c>
      <c r="L2499">
        <v>48</v>
      </c>
      <c r="M2499">
        <v>40</v>
      </c>
      <c r="N2499">
        <v>36</v>
      </c>
      <c r="O2499">
        <f>SUM(Table1[[#This Row],[Maths A]:[Che]])</f>
        <v>172</v>
      </c>
    </row>
    <row r="2500" spans="1:15" x14ac:dyDescent="0.25">
      <c r="A2500" t="s">
        <v>3518</v>
      </c>
      <c r="B2500" t="s">
        <v>3519</v>
      </c>
      <c r="C2500" t="s">
        <v>4748</v>
      </c>
      <c r="D2500" t="s">
        <v>67</v>
      </c>
      <c r="E2500" t="s">
        <v>77</v>
      </c>
      <c r="F2500" t="str" cm="1">
        <f t="array" ref="F25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00" t="str">
        <f>IF(LEFT(Table1[[#This Row],[Section]],1)="C", "C-Batch", "Techno")</f>
        <v>Techno</v>
      </c>
      <c r="H2500" t="s">
        <v>4760</v>
      </c>
      <c r="I2500">
        <v>240</v>
      </c>
      <c r="J2500">
        <v>42</v>
      </c>
      <c r="K2500">
        <v>44</v>
      </c>
      <c r="L2500">
        <v>48</v>
      </c>
      <c r="M2500">
        <v>48</v>
      </c>
      <c r="N2500">
        <v>32</v>
      </c>
      <c r="O2500">
        <f>SUM(Table1[[#This Row],[Maths A]:[Che]])</f>
        <v>172</v>
      </c>
    </row>
    <row r="2501" spans="1:15" x14ac:dyDescent="0.25">
      <c r="A2501" t="s">
        <v>3461</v>
      </c>
      <c r="B2501" t="s">
        <v>3462</v>
      </c>
      <c r="C2501" t="s">
        <v>4748</v>
      </c>
      <c r="D2501" t="s">
        <v>15</v>
      </c>
      <c r="E2501" t="s">
        <v>472</v>
      </c>
      <c r="F2501" t="str" cm="1">
        <f t="array" ref="F25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01" t="str">
        <f>IF(LEFT(Table1[[#This Row],[Section]],1)="C", "C-Batch", "Techno")</f>
        <v>Techno</v>
      </c>
      <c r="H2501" t="s">
        <v>4760</v>
      </c>
      <c r="I2501">
        <v>240</v>
      </c>
      <c r="J2501">
        <v>84</v>
      </c>
      <c r="K2501">
        <v>48</v>
      </c>
      <c r="L2501">
        <v>48</v>
      </c>
      <c r="M2501">
        <v>44</v>
      </c>
      <c r="N2501">
        <v>40</v>
      </c>
      <c r="O2501">
        <f>SUM(Table1[[#This Row],[Maths A]:[Che]])</f>
        <v>180</v>
      </c>
    </row>
    <row r="2502" spans="1:15" x14ac:dyDescent="0.25">
      <c r="A2502" t="s">
        <v>2515</v>
      </c>
      <c r="B2502" t="s">
        <v>2516</v>
      </c>
      <c r="C2502" t="s">
        <v>4748</v>
      </c>
      <c r="D2502" t="s">
        <v>67</v>
      </c>
      <c r="E2502" t="s">
        <v>410</v>
      </c>
      <c r="F2502" t="str" cm="1">
        <f t="array" ref="F25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02" t="str">
        <f>IF(LEFT(Table1[[#This Row],[Section]],1)="C", "C-Batch", "Techno")</f>
        <v>Techno</v>
      </c>
      <c r="H2502" t="s">
        <v>4760</v>
      </c>
      <c r="I2502">
        <v>240</v>
      </c>
      <c r="J2502">
        <v>2</v>
      </c>
      <c r="K2502">
        <v>60</v>
      </c>
      <c r="L2502">
        <v>60</v>
      </c>
      <c r="M2502">
        <v>56</v>
      </c>
      <c r="N2502">
        <v>52</v>
      </c>
      <c r="O2502">
        <f>SUM(Table1[[#This Row],[Maths A]:[Che]])</f>
        <v>228</v>
      </c>
    </row>
    <row r="2503" spans="1:15" x14ac:dyDescent="0.25">
      <c r="A2503" t="s">
        <v>1536</v>
      </c>
      <c r="B2503" t="s">
        <v>1537</v>
      </c>
      <c r="C2503" t="s">
        <v>4748</v>
      </c>
      <c r="D2503" t="s">
        <v>67</v>
      </c>
      <c r="E2503" t="s">
        <v>138</v>
      </c>
      <c r="F2503" t="str" cm="1">
        <f t="array" ref="F25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03" t="str">
        <f>IF(LEFT(Table1[[#This Row],[Section]],1)="C", "C-Batch", "Techno")</f>
        <v>C-Batch</v>
      </c>
      <c r="H2503" t="s">
        <v>4760</v>
      </c>
      <c r="I2503">
        <v>240</v>
      </c>
      <c r="J2503">
        <v>92</v>
      </c>
      <c r="K2503">
        <v>44</v>
      </c>
      <c r="L2503">
        <v>52</v>
      </c>
      <c r="M2503">
        <v>44</v>
      </c>
      <c r="N2503">
        <v>36</v>
      </c>
      <c r="O2503">
        <f>SUM(Table1[[#This Row],[Maths A]:[Che]])</f>
        <v>176</v>
      </c>
    </row>
    <row r="2504" spans="1:15" x14ac:dyDescent="0.25">
      <c r="A2504" t="s">
        <v>701</v>
      </c>
      <c r="B2504" t="s">
        <v>702</v>
      </c>
      <c r="C2504" t="s">
        <v>4748</v>
      </c>
      <c r="D2504" t="s">
        <v>15</v>
      </c>
      <c r="E2504" t="s">
        <v>17</v>
      </c>
      <c r="F2504" t="str" cm="1">
        <f t="array" ref="F25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04" t="str">
        <f>IF(LEFT(Table1[[#This Row],[Section]],1)="C", "C-Batch", "Techno")</f>
        <v>C-Batch</v>
      </c>
      <c r="H2504" t="s">
        <v>4760</v>
      </c>
      <c r="I2504">
        <v>240</v>
      </c>
      <c r="J2504">
        <v>20</v>
      </c>
      <c r="K2504">
        <v>48</v>
      </c>
      <c r="L2504">
        <v>56</v>
      </c>
      <c r="M2504">
        <v>52</v>
      </c>
      <c r="N2504">
        <v>44</v>
      </c>
      <c r="O2504">
        <f>SUM(Table1[[#This Row],[Maths A]:[Che]])</f>
        <v>200</v>
      </c>
    </row>
    <row r="2505" spans="1:15" x14ac:dyDescent="0.25">
      <c r="A2505" t="s">
        <v>851</v>
      </c>
      <c r="B2505" t="s">
        <v>852</v>
      </c>
      <c r="C2505" t="s">
        <v>4748</v>
      </c>
      <c r="D2505" t="s">
        <v>67</v>
      </c>
      <c r="E2505" t="s">
        <v>394</v>
      </c>
      <c r="F2505" t="str" cm="1">
        <f t="array" ref="F25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05" t="str">
        <f>IF(LEFT(Table1[[#This Row],[Section]],1)="C", "C-Batch", "Techno")</f>
        <v>Techno</v>
      </c>
      <c r="H2505" t="s">
        <v>4760</v>
      </c>
      <c r="I2505">
        <v>240</v>
      </c>
      <c r="J2505">
        <v>7</v>
      </c>
      <c r="K2505">
        <v>60</v>
      </c>
      <c r="L2505">
        <v>60</v>
      </c>
      <c r="M2505">
        <v>56</v>
      </c>
      <c r="N2505">
        <v>60</v>
      </c>
      <c r="O2505">
        <f>SUM(Table1[[#This Row],[Maths A]:[Che]])</f>
        <v>236</v>
      </c>
    </row>
    <row r="2506" spans="1:15" x14ac:dyDescent="0.25">
      <c r="A2506" t="s">
        <v>1531</v>
      </c>
      <c r="B2506" t="s">
        <v>1532</v>
      </c>
      <c r="C2506" t="s">
        <v>4748</v>
      </c>
      <c r="D2506" t="s">
        <v>15</v>
      </c>
      <c r="E2506" t="s">
        <v>17</v>
      </c>
      <c r="F2506" t="str" cm="1">
        <f t="array" ref="F25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06" t="str">
        <f>IF(LEFT(Table1[[#This Row],[Section]],1)="C", "C-Batch", "Techno")</f>
        <v>C-Batch</v>
      </c>
      <c r="H2506" t="s">
        <v>4760</v>
      </c>
      <c r="I2506">
        <v>240</v>
      </c>
      <c r="J2506">
        <v>45</v>
      </c>
      <c r="K2506">
        <v>44</v>
      </c>
      <c r="L2506">
        <v>48</v>
      </c>
      <c r="M2506">
        <v>44</v>
      </c>
      <c r="N2506">
        <v>44</v>
      </c>
      <c r="O2506">
        <f>SUM(Table1[[#This Row],[Maths A]:[Che]])</f>
        <v>180</v>
      </c>
    </row>
    <row r="2507" spans="1:15" x14ac:dyDescent="0.25">
      <c r="A2507" t="s">
        <v>3807</v>
      </c>
      <c r="B2507" t="s">
        <v>3808</v>
      </c>
      <c r="C2507" t="s">
        <v>4748</v>
      </c>
      <c r="D2507" t="s">
        <v>67</v>
      </c>
      <c r="E2507" t="s">
        <v>373</v>
      </c>
      <c r="F2507" t="str" cm="1">
        <f t="array" ref="F25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07" t="str">
        <f>IF(LEFT(Table1[[#This Row],[Section]],1)="C", "C-Batch", "Techno")</f>
        <v>Techno</v>
      </c>
      <c r="H2507" t="s">
        <v>4760</v>
      </c>
      <c r="I2507">
        <v>240</v>
      </c>
      <c r="J2507">
        <v>51</v>
      </c>
      <c r="K2507">
        <v>48</v>
      </c>
      <c r="L2507">
        <v>48</v>
      </c>
      <c r="M2507">
        <v>40</v>
      </c>
      <c r="N2507">
        <v>32</v>
      </c>
      <c r="O2507">
        <f>SUM(Table1[[#This Row],[Maths A]:[Che]])</f>
        <v>168</v>
      </c>
    </row>
    <row r="2508" spans="1:15" x14ac:dyDescent="0.25">
      <c r="A2508" t="s">
        <v>4100</v>
      </c>
      <c r="B2508" t="s">
        <v>4101</v>
      </c>
      <c r="C2508" t="s">
        <v>4748</v>
      </c>
      <c r="D2508" t="s">
        <v>15</v>
      </c>
      <c r="E2508" t="s">
        <v>167</v>
      </c>
      <c r="F2508" t="str" cm="1">
        <f t="array" ref="F25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08" t="str">
        <f>IF(LEFT(Table1[[#This Row],[Section]],1)="C", "C-Batch", "Techno")</f>
        <v>Techno</v>
      </c>
      <c r="H2508" t="s">
        <v>4760</v>
      </c>
      <c r="I2508">
        <v>240</v>
      </c>
      <c r="J2508">
        <v>71</v>
      </c>
      <c r="K2508">
        <v>44</v>
      </c>
      <c r="L2508">
        <v>48</v>
      </c>
      <c r="M2508">
        <v>40</v>
      </c>
      <c r="N2508">
        <v>36</v>
      </c>
      <c r="O2508">
        <f>SUM(Table1[[#This Row],[Maths A]:[Che]])</f>
        <v>168</v>
      </c>
    </row>
    <row r="2509" spans="1:15" x14ac:dyDescent="0.25">
      <c r="A2509" t="s">
        <v>2925</v>
      </c>
      <c r="B2509" t="s">
        <v>2926</v>
      </c>
      <c r="C2509" t="s">
        <v>4748</v>
      </c>
      <c r="D2509" t="s">
        <v>67</v>
      </c>
      <c r="E2509" t="s">
        <v>122</v>
      </c>
      <c r="F2509" t="str" cm="1">
        <f t="array" ref="F25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09" t="str">
        <f>IF(LEFT(Table1[[#This Row],[Section]],1)="C", "C-Batch", "Techno")</f>
        <v>Techno</v>
      </c>
      <c r="H2509" t="s">
        <v>4760</v>
      </c>
      <c r="I2509">
        <v>240</v>
      </c>
      <c r="J2509">
        <v>66</v>
      </c>
      <c r="K2509">
        <v>44</v>
      </c>
      <c r="L2509">
        <v>48</v>
      </c>
      <c r="M2509">
        <v>52</v>
      </c>
      <c r="N2509">
        <v>40</v>
      </c>
      <c r="O2509">
        <f>SUM(Table1[[#This Row],[Maths A]:[Che]])</f>
        <v>184</v>
      </c>
    </row>
    <row r="2510" spans="1:15" x14ac:dyDescent="0.25">
      <c r="A2510" t="s">
        <v>4474</v>
      </c>
      <c r="B2510" t="s">
        <v>1023</v>
      </c>
      <c r="C2510" t="s">
        <v>4748</v>
      </c>
      <c r="D2510" t="s">
        <v>15</v>
      </c>
      <c r="E2510" t="s">
        <v>115</v>
      </c>
      <c r="F2510" t="str" cm="1">
        <f t="array" ref="F25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10" t="str">
        <f>IF(LEFT(Table1[[#This Row],[Section]],1)="C", "C-Batch", "Techno")</f>
        <v>C-Batch</v>
      </c>
      <c r="H2510" t="s">
        <v>4760</v>
      </c>
      <c r="I2510">
        <v>240</v>
      </c>
      <c r="J2510">
        <v>7</v>
      </c>
      <c r="K2510">
        <v>60</v>
      </c>
      <c r="L2510">
        <v>60</v>
      </c>
      <c r="M2510">
        <v>60</v>
      </c>
      <c r="N2510">
        <v>56</v>
      </c>
      <c r="O2510">
        <f>SUM(Table1[[#This Row],[Maths A]:[Che]])</f>
        <v>236</v>
      </c>
    </row>
    <row r="2511" spans="1:15" x14ac:dyDescent="0.25">
      <c r="A2511" t="s">
        <v>3192</v>
      </c>
      <c r="B2511" t="s">
        <v>3193</v>
      </c>
      <c r="C2511" t="s">
        <v>4748</v>
      </c>
      <c r="D2511" t="s">
        <v>15</v>
      </c>
      <c r="E2511" t="s">
        <v>85</v>
      </c>
      <c r="F2511" t="str" cm="1">
        <f t="array" ref="F25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11" t="str">
        <f>IF(LEFT(Table1[[#This Row],[Section]],1)="C", "C-Batch", "Techno")</f>
        <v>Techno</v>
      </c>
      <c r="H2511" t="s">
        <v>4760</v>
      </c>
      <c r="I2511">
        <v>240</v>
      </c>
      <c r="J2511">
        <v>31</v>
      </c>
      <c r="K2511">
        <v>44</v>
      </c>
      <c r="L2511">
        <v>48</v>
      </c>
      <c r="M2511">
        <v>44</v>
      </c>
      <c r="N2511">
        <v>32</v>
      </c>
      <c r="O2511">
        <f>SUM(Table1[[#This Row],[Maths A]:[Che]])</f>
        <v>168</v>
      </c>
    </row>
    <row r="2512" spans="1:15" x14ac:dyDescent="0.25">
      <c r="A2512" t="s">
        <v>3102</v>
      </c>
      <c r="B2512" t="s">
        <v>3103</v>
      </c>
      <c r="C2512" t="s">
        <v>4748</v>
      </c>
      <c r="D2512" t="s">
        <v>67</v>
      </c>
      <c r="E2512" t="s">
        <v>34</v>
      </c>
      <c r="F2512" t="str" cm="1">
        <f t="array" ref="F25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12" t="str">
        <f>IF(LEFT(Table1[[#This Row],[Section]],1)="C", "C-Batch", "Techno")</f>
        <v>C-Batch</v>
      </c>
      <c r="H2512" t="s">
        <v>4760</v>
      </c>
      <c r="I2512">
        <v>240</v>
      </c>
      <c r="J2512">
        <v>42</v>
      </c>
      <c r="K2512">
        <v>44</v>
      </c>
      <c r="L2512">
        <v>48</v>
      </c>
      <c r="M2512">
        <v>48</v>
      </c>
      <c r="N2512">
        <v>32</v>
      </c>
      <c r="O2512">
        <f>SUM(Table1[[#This Row],[Maths A]:[Che]])</f>
        <v>172</v>
      </c>
    </row>
    <row r="2513" spans="1:15" x14ac:dyDescent="0.25">
      <c r="A2513" t="s">
        <v>3502</v>
      </c>
      <c r="B2513" t="s">
        <v>3503</v>
      </c>
      <c r="C2513" t="s">
        <v>4748</v>
      </c>
      <c r="D2513" t="s">
        <v>67</v>
      </c>
      <c r="E2513" t="s">
        <v>77</v>
      </c>
      <c r="F2513" t="str" cm="1">
        <f t="array" ref="F25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13" t="str">
        <f>IF(LEFT(Table1[[#This Row],[Section]],1)="C", "C-Batch", "Techno")</f>
        <v>Techno</v>
      </c>
      <c r="H2513" t="s">
        <v>4760</v>
      </c>
      <c r="I2513">
        <v>240</v>
      </c>
      <c r="J2513">
        <v>33</v>
      </c>
      <c r="K2513">
        <v>44</v>
      </c>
      <c r="L2513">
        <v>52</v>
      </c>
      <c r="M2513">
        <v>52</v>
      </c>
      <c r="N2513">
        <v>32</v>
      </c>
      <c r="O2513">
        <f>SUM(Table1[[#This Row],[Maths A]:[Che]])</f>
        <v>180</v>
      </c>
    </row>
    <row r="2514" spans="1:15" x14ac:dyDescent="0.25">
      <c r="A2514" t="s">
        <v>3587</v>
      </c>
      <c r="B2514" t="s">
        <v>290</v>
      </c>
      <c r="C2514" t="s">
        <v>4748</v>
      </c>
      <c r="D2514" t="s">
        <v>15</v>
      </c>
      <c r="E2514" t="s">
        <v>260</v>
      </c>
      <c r="F2514" t="str" cm="1">
        <f t="array" ref="F25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14" t="str">
        <f>IF(LEFT(Table1[[#This Row],[Section]],1)="C", "C-Batch", "Techno")</f>
        <v>C-Batch</v>
      </c>
      <c r="H2514" t="s">
        <v>4760</v>
      </c>
      <c r="I2514">
        <v>240</v>
      </c>
      <c r="J2514">
        <v>51</v>
      </c>
      <c r="K2514">
        <v>48</v>
      </c>
      <c r="L2514">
        <v>52</v>
      </c>
      <c r="M2514">
        <v>52</v>
      </c>
      <c r="N2514">
        <v>36</v>
      </c>
      <c r="O2514">
        <f>SUM(Table1[[#This Row],[Maths A]:[Che]])</f>
        <v>188</v>
      </c>
    </row>
    <row r="2515" spans="1:15" x14ac:dyDescent="0.25">
      <c r="A2515" t="s">
        <v>3179</v>
      </c>
      <c r="B2515" t="s">
        <v>3106</v>
      </c>
      <c r="C2515" t="s">
        <v>4748</v>
      </c>
      <c r="D2515" t="s">
        <v>67</v>
      </c>
      <c r="E2515" t="s">
        <v>373</v>
      </c>
      <c r="F2515" t="str" cm="1">
        <f t="array" ref="F25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15" t="str">
        <f>IF(LEFT(Table1[[#This Row],[Section]],1)="C", "C-Batch", "Techno")</f>
        <v>Techno</v>
      </c>
      <c r="H2515" t="s">
        <v>4760</v>
      </c>
      <c r="I2515">
        <v>240</v>
      </c>
      <c r="J2515">
        <v>70</v>
      </c>
      <c r="K2515">
        <v>40</v>
      </c>
      <c r="L2515">
        <v>48</v>
      </c>
      <c r="M2515">
        <v>44</v>
      </c>
      <c r="N2515">
        <v>40</v>
      </c>
      <c r="O2515">
        <f>SUM(Table1[[#This Row],[Maths A]:[Che]])</f>
        <v>172</v>
      </c>
    </row>
    <row r="2516" spans="1:15" x14ac:dyDescent="0.25">
      <c r="A2516" t="s">
        <v>287</v>
      </c>
      <c r="B2516" t="s">
        <v>288</v>
      </c>
      <c r="C2516" t="s">
        <v>4748</v>
      </c>
      <c r="D2516" t="s">
        <v>67</v>
      </c>
      <c r="E2516" t="s">
        <v>34</v>
      </c>
      <c r="F2516" t="str" cm="1">
        <f t="array" ref="F25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16" t="str">
        <f>IF(LEFT(Table1[[#This Row],[Section]],1)="C", "C-Batch", "Techno")</f>
        <v>C-Batch</v>
      </c>
      <c r="H2516" t="s">
        <v>4760</v>
      </c>
      <c r="I2516">
        <v>240</v>
      </c>
      <c r="J2516">
        <v>82</v>
      </c>
      <c r="K2516">
        <v>44</v>
      </c>
      <c r="L2516">
        <v>52</v>
      </c>
      <c r="M2516">
        <v>52</v>
      </c>
      <c r="N2516">
        <v>32</v>
      </c>
      <c r="O2516">
        <f>SUM(Table1[[#This Row],[Maths A]:[Che]])</f>
        <v>180</v>
      </c>
    </row>
    <row r="2517" spans="1:15" x14ac:dyDescent="0.25">
      <c r="A2517" t="s">
        <v>1020</v>
      </c>
      <c r="B2517" t="s">
        <v>1021</v>
      </c>
      <c r="C2517" t="s">
        <v>4748</v>
      </c>
      <c r="D2517" t="s">
        <v>15</v>
      </c>
      <c r="E2517" t="s">
        <v>52</v>
      </c>
      <c r="F2517" t="str" cm="1">
        <f t="array" ref="F25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17" t="str">
        <f>IF(LEFT(Table1[[#This Row],[Section]],1)="C", "C-Batch", "Techno")</f>
        <v>Techno</v>
      </c>
      <c r="H2517" t="s">
        <v>4760</v>
      </c>
      <c r="I2517">
        <v>240</v>
      </c>
      <c r="J2517">
        <v>66</v>
      </c>
      <c r="K2517">
        <v>40</v>
      </c>
      <c r="L2517">
        <v>48</v>
      </c>
      <c r="M2517">
        <v>44</v>
      </c>
      <c r="N2517">
        <v>32</v>
      </c>
      <c r="O2517">
        <f>SUM(Table1[[#This Row],[Maths A]:[Che]])</f>
        <v>164</v>
      </c>
    </row>
    <row r="2518" spans="1:15" x14ac:dyDescent="0.25">
      <c r="A2518" t="s">
        <v>1010</v>
      </c>
      <c r="B2518" t="s">
        <v>1011</v>
      </c>
      <c r="C2518" t="s">
        <v>4748</v>
      </c>
      <c r="D2518" t="s">
        <v>15</v>
      </c>
      <c r="E2518" t="s">
        <v>167</v>
      </c>
      <c r="F2518" t="str" cm="1">
        <f t="array" ref="F25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18" t="str">
        <f>IF(LEFT(Table1[[#This Row],[Section]],1)="C", "C-Batch", "Techno")</f>
        <v>Techno</v>
      </c>
      <c r="H2518" t="s">
        <v>4760</v>
      </c>
      <c r="I2518">
        <v>240</v>
      </c>
      <c r="J2518">
        <v>50</v>
      </c>
      <c r="K2518">
        <v>40</v>
      </c>
      <c r="L2518">
        <v>52</v>
      </c>
      <c r="M2518">
        <v>44</v>
      </c>
      <c r="N2518">
        <v>36</v>
      </c>
      <c r="O2518">
        <f>SUM(Table1[[#This Row],[Maths A]:[Che]])</f>
        <v>172</v>
      </c>
    </row>
    <row r="2519" spans="1:15" x14ac:dyDescent="0.25">
      <c r="A2519" t="s">
        <v>4666</v>
      </c>
      <c r="B2519" t="s">
        <v>4667</v>
      </c>
      <c r="C2519" t="s">
        <v>4748</v>
      </c>
      <c r="D2519" t="s">
        <v>15</v>
      </c>
      <c r="E2519" t="s">
        <v>260</v>
      </c>
      <c r="F2519" t="str" cm="1">
        <f t="array" ref="F25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19" t="str">
        <f>IF(LEFT(Table1[[#This Row],[Section]],1)="C", "C-Batch", "Techno")</f>
        <v>C-Batch</v>
      </c>
      <c r="H2519" t="s">
        <v>4760</v>
      </c>
      <c r="I2519">
        <v>240</v>
      </c>
      <c r="J2519">
        <v>91</v>
      </c>
      <c r="K2519">
        <v>44</v>
      </c>
      <c r="L2519">
        <v>52</v>
      </c>
      <c r="M2519">
        <v>52</v>
      </c>
      <c r="N2519">
        <v>32</v>
      </c>
      <c r="O2519">
        <f>SUM(Table1[[#This Row],[Maths A]:[Che]])</f>
        <v>180</v>
      </c>
    </row>
    <row r="2520" spans="1:15" x14ac:dyDescent="0.25">
      <c r="A2520" t="s">
        <v>2437</v>
      </c>
      <c r="B2520" t="s">
        <v>2438</v>
      </c>
      <c r="C2520" t="s">
        <v>4748</v>
      </c>
      <c r="D2520" t="s">
        <v>67</v>
      </c>
      <c r="E2520" t="s">
        <v>394</v>
      </c>
      <c r="F2520" t="str" cm="1">
        <f t="array" ref="F25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20" t="str">
        <f>IF(LEFT(Table1[[#This Row],[Section]],1)="C", "C-Batch", "Techno")</f>
        <v>Techno</v>
      </c>
      <c r="H2520" t="s">
        <v>4760</v>
      </c>
      <c r="I2520">
        <v>240</v>
      </c>
      <c r="J2520">
        <v>53</v>
      </c>
      <c r="K2520">
        <v>44</v>
      </c>
      <c r="L2520">
        <v>48</v>
      </c>
      <c r="M2520">
        <v>48</v>
      </c>
      <c r="N2520">
        <v>32</v>
      </c>
      <c r="O2520">
        <f>SUM(Table1[[#This Row],[Maths A]:[Che]])</f>
        <v>172</v>
      </c>
    </row>
    <row r="2521" spans="1:15" x14ac:dyDescent="0.25">
      <c r="A2521" t="s">
        <v>4314</v>
      </c>
      <c r="B2521" t="s">
        <v>4315</v>
      </c>
      <c r="C2521" t="s">
        <v>4748</v>
      </c>
      <c r="D2521" t="s">
        <v>67</v>
      </c>
      <c r="E2521" t="s">
        <v>115</v>
      </c>
      <c r="F2521" t="str" cm="1">
        <f t="array" ref="F25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21" t="str">
        <f>IF(LEFT(Table1[[#This Row],[Section]],1)="C", "C-Batch", "Techno")</f>
        <v>C-Batch</v>
      </c>
      <c r="H2521" t="s">
        <v>4760</v>
      </c>
      <c r="I2521">
        <v>240</v>
      </c>
      <c r="J2521">
        <v>2</v>
      </c>
      <c r="K2521">
        <v>56</v>
      </c>
      <c r="L2521">
        <v>56</v>
      </c>
      <c r="M2521">
        <v>56</v>
      </c>
      <c r="N2521">
        <v>56</v>
      </c>
      <c r="O2521">
        <f>SUM(Table1[[#This Row],[Maths A]:[Che]])</f>
        <v>224</v>
      </c>
    </row>
    <row r="2522" spans="1:15" x14ac:dyDescent="0.25">
      <c r="A2522" t="s">
        <v>3999</v>
      </c>
      <c r="B2522" t="s">
        <v>4000</v>
      </c>
      <c r="C2522" t="s">
        <v>4748</v>
      </c>
      <c r="D2522" t="s">
        <v>15</v>
      </c>
      <c r="E2522" t="s">
        <v>472</v>
      </c>
      <c r="F2522" t="str" cm="1">
        <f t="array" ref="F25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22" t="str">
        <f>IF(LEFT(Table1[[#This Row],[Section]],1)="C", "C-Batch", "Techno")</f>
        <v>Techno</v>
      </c>
      <c r="H2522" t="s">
        <v>4760</v>
      </c>
      <c r="I2522">
        <v>240</v>
      </c>
      <c r="J2522">
        <v>46</v>
      </c>
      <c r="K2522">
        <v>44</v>
      </c>
      <c r="L2522">
        <v>48</v>
      </c>
      <c r="M2522">
        <v>52</v>
      </c>
      <c r="N2522">
        <v>40</v>
      </c>
      <c r="O2522">
        <f>SUM(Table1[[#This Row],[Maths A]:[Che]])</f>
        <v>184</v>
      </c>
    </row>
    <row r="2523" spans="1:15" x14ac:dyDescent="0.25">
      <c r="A2523" t="s">
        <v>464</v>
      </c>
      <c r="B2523" t="s">
        <v>465</v>
      </c>
      <c r="C2523" t="s">
        <v>4748</v>
      </c>
      <c r="D2523" t="s">
        <v>67</v>
      </c>
      <c r="E2523" t="s">
        <v>394</v>
      </c>
      <c r="F2523" t="str" cm="1">
        <f t="array" ref="F25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23" t="str">
        <f>IF(LEFT(Table1[[#This Row],[Section]],1)="C", "C-Batch", "Techno")</f>
        <v>Techno</v>
      </c>
      <c r="H2523" t="s">
        <v>4760</v>
      </c>
      <c r="I2523">
        <v>240</v>
      </c>
      <c r="J2523">
        <v>7</v>
      </c>
      <c r="K2523">
        <v>56</v>
      </c>
      <c r="L2523">
        <v>60</v>
      </c>
      <c r="M2523">
        <v>56</v>
      </c>
      <c r="N2523">
        <v>56</v>
      </c>
      <c r="O2523">
        <f>SUM(Table1[[#This Row],[Maths A]:[Che]])</f>
        <v>228</v>
      </c>
    </row>
    <row r="2524" spans="1:15" x14ac:dyDescent="0.25">
      <c r="A2524" t="s">
        <v>2189</v>
      </c>
      <c r="B2524" t="s">
        <v>2190</v>
      </c>
      <c r="C2524" t="s">
        <v>4748</v>
      </c>
      <c r="D2524" t="s">
        <v>67</v>
      </c>
      <c r="E2524" t="s">
        <v>483</v>
      </c>
      <c r="F2524" t="str" cm="1">
        <f t="array" ref="F25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24" t="str">
        <f>IF(LEFT(Table1[[#This Row],[Section]],1)="C", "C-Batch", "Techno")</f>
        <v>C-Batch</v>
      </c>
      <c r="H2524" t="s">
        <v>4760</v>
      </c>
      <c r="I2524">
        <v>240</v>
      </c>
      <c r="J2524">
        <v>35</v>
      </c>
      <c r="K2524">
        <v>40</v>
      </c>
      <c r="L2524">
        <v>48</v>
      </c>
      <c r="M2524">
        <v>52</v>
      </c>
      <c r="N2524">
        <v>32</v>
      </c>
      <c r="O2524">
        <f>SUM(Table1[[#This Row],[Maths A]:[Che]])</f>
        <v>172</v>
      </c>
    </row>
    <row r="2525" spans="1:15" x14ac:dyDescent="0.25">
      <c r="A2525" t="s">
        <v>397</v>
      </c>
      <c r="B2525" t="s">
        <v>398</v>
      </c>
      <c r="C2525" t="s">
        <v>4748</v>
      </c>
      <c r="D2525" t="s">
        <v>15</v>
      </c>
      <c r="E2525" t="s">
        <v>394</v>
      </c>
      <c r="F2525" t="str" cm="1">
        <f t="array" ref="F25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25" t="str">
        <f>IF(LEFT(Table1[[#This Row],[Section]],1)="C", "C-Batch", "Techno")</f>
        <v>Techno</v>
      </c>
      <c r="H2525" t="s">
        <v>4760</v>
      </c>
      <c r="I2525">
        <v>240</v>
      </c>
      <c r="J2525">
        <v>41</v>
      </c>
      <c r="K2525">
        <v>48</v>
      </c>
      <c r="L2525">
        <v>48</v>
      </c>
      <c r="M2525">
        <v>48</v>
      </c>
      <c r="N2525">
        <v>36</v>
      </c>
      <c r="O2525">
        <f>SUM(Table1[[#This Row],[Maths A]:[Che]])</f>
        <v>180</v>
      </c>
    </row>
    <row r="2526" spans="1:15" x14ac:dyDescent="0.25">
      <c r="A2526" t="s">
        <v>2644</v>
      </c>
      <c r="B2526" t="s">
        <v>2645</v>
      </c>
      <c r="C2526" t="s">
        <v>4748</v>
      </c>
      <c r="D2526" t="s">
        <v>67</v>
      </c>
      <c r="E2526" t="s">
        <v>394</v>
      </c>
      <c r="F2526" t="str" cm="1">
        <f t="array" ref="F25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26" t="str">
        <f>IF(LEFT(Table1[[#This Row],[Section]],1)="C", "C-Batch", "Techno")</f>
        <v>Techno</v>
      </c>
      <c r="H2526" t="s">
        <v>4760</v>
      </c>
      <c r="I2526">
        <v>240</v>
      </c>
      <c r="J2526">
        <v>1</v>
      </c>
      <c r="K2526">
        <v>60</v>
      </c>
      <c r="L2526">
        <v>60</v>
      </c>
      <c r="M2526">
        <v>56</v>
      </c>
      <c r="N2526">
        <v>52</v>
      </c>
      <c r="O2526">
        <f>SUM(Table1[[#This Row],[Maths A]:[Che]])</f>
        <v>228</v>
      </c>
    </row>
    <row r="2527" spans="1:15" x14ac:dyDescent="0.25">
      <c r="A2527" t="s">
        <v>3891</v>
      </c>
      <c r="B2527" t="s">
        <v>3892</v>
      </c>
      <c r="C2527" t="s">
        <v>4748</v>
      </c>
      <c r="D2527" t="s">
        <v>67</v>
      </c>
      <c r="E2527" t="s">
        <v>233</v>
      </c>
      <c r="F2527" t="str" cm="1">
        <f t="array" ref="F25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27" t="str">
        <f>IF(LEFT(Table1[[#This Row],[Section]],1)="C", "C-Batch", "Techno")</f>
        <v>C-Batch</v>
      </c>
      <c r="H2527" t="s">
        <v>4760</v>
      </c>
      <c r="I2527">
        <v>240</v>
      </c>
      <c r="J2527">
        <v>69</v>
      </c>
      <c r="K2527">
        <v>44</v>
      </c>
      <c r="L2527">
        <v>44</v>
      </c>
      <c r="M2527">
        <v>48</v>
      </c>
      <c r="N2527">
        <v>36</v>
      </c>
      <c r="O2527">
        <f>SUM(Table1[[#This Row],[Maths A]:[Che]])</f>
        <v>172</v>
      </c>
    </row>
    <row r="2528" spans="1:15" x14ac:dyDescent="0.25">
      <c r="A2528" t="s">
        <v>1894</v>
      </c>
      <c r="B2528" t="s">
        <v>1895</v>
      </c>
      <c r="C2528" t="s">
        <v>4748</v>
      </c>
      <c r="D2528" t="s">
        <v>67</v>
      </c>
      <c r="E2528" t="s">
        <v>373</v>
      </c>
      <c r="F2528" t="str" cm="1">
        <f t="array" ref="F25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28" t="str">
        <f>IF(LEFT(Table1[[#This Row],[Section]],1)="C", "C-Batch", "Techno")</f>
        <v>Techno</v>
      </c>
      <c r="H2528" t="s">
        <v>4760</v>
      </c>
      <c r="I2528">
        <v>240</v>
      </c>
      <c r="J2528">
        <v>11</v>
      </c>
      <c r="K2528">
        <v>56</v>
      </c>
      <c r="L2528">
        <v>56</v>
      </c>
      <c r="M2528">
        <v>52</v>
      </c>
      <c r="N2528">
        <v>44</v>
      </c>
      <c r="O2528">
        <f>SUM(Table1[[#This Row],[Maths A]:[Che]])</f>
        <v>208</v>
      </c>
    </row>
    <row r="2529" spans="1:15" x14ac:dyDescent="0.25">
      <c r="A2529" t="s">
        <v>1434</v>
      </c>
      <c r="B2529" t="s">
        <v>1435</v>
      </c>
      <c r="C2529" t="s">
        <v>4748</v>
      </c>
      <c r="D2529" t="s">
        <v>67</v>
      </c>
      <c r="E2529" t="s">
        <v>159</v>
      </c>
      <c r="F2529" t="str" cm="1">
        <f t="array" ref="F25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29" t="str">
        <f>IF(LEFT(Table1[[#This Row],[Section]],1)="C", "C-Batch", "Techno")</f>
        <v>C-Batch</v>
      </c>
      <c r="H2529" t="s">
        <v>4760</v>
      </c>
      <c r="I2529">
        <v>240</v>
      </c>
      <c r="J2529">
        <v>28</v>
      </c>
      <c r="K2529">
        <v>48</v>
      </c>
      <c r="L2529">
        <v>56</v>
      </c>
      <c r="M2529">
        <v>56</v>
      </c>
      <c r="N2529">
        <v>48</v>
      </c>
      <c r="O2529">
        <f>SUM(Table1[[#This Row],[Maths A]:[Che]])</f>
        <v>208</v>
      </c>
    </row>
    <row r="2530" spans="1:15" x14ac:dyDescent="0.25">
      <c r="A2530" t="s">
        <v>3836</v>
      </c>
      <c r="B2530" t="s">
        <v>1437</v>
      </c>
      <c r="C2530" t="s">
        <v>4748</v>
      </c>
      <c r="D2530" t="s">
        <v>15</v>
      </c>
      <c r="E2530" t="s">
        <v>26</v>
      </c>
      <c r="F2530" t="str" cm="1">
        <f t="array" ref="F25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30" t="str">
        <f>IF(LEFT(Table1[[#This Row],[Section]],1)="C", "C-Batch", "Techno")</f>
        <v>Techno</v>
      </c>
      <c r="H2530" t="s">
        <v>4760</v>
      </c>
      <c r="I2530">
        <v>240</v>
      </c>
      <c r="J2530">
        <v>99</v>
      </c>
      <c r="K2530">
        <v>44</v>
      </c>
      <c r="L2530">
        <v>48</v>
      </c>
      <c r="M2530">
        <v>44</v>
      </c>
      <c r="N2530">
        <v>44</v>
      </c>
      <c r="O2530">
        <f>SUM(Table1[[#This Row],[Maths A]:[Che]])</f>
        <v>180</v>
      </c>
    </row>
    <row r="2531" spans="1:15" x14ac:dyDescent="0.25">
      <c r="A2531" t="s">
        <v>1588</v>
      </c>
      <c r="B2531" t="s">
        <v>1589</v>
      </c>
      <c r="C2531" t="s">
        <v>4748</v>
      </c>
      <c r="D2531" t="s">
        <v>15</v>
      </c>
      <c r="E2531" t="s">
        <v>483</v>
      </c>
      <c r="F2531" t="str" cm="1">
        <f t="array" ref="F25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31" t="str">
        <f>IF(LEFT(Table1[[#This Row],[Section]],1)="C", "C-Batch", "Techno")</f>
        <v>C-Batch</v>
      </c>
      <c r="H2531" t="s">
        <v>4760</v>
      </c>
      <c r="I2531">
        <v>240</v>
      </c>
      <c r="J2531">
        <v>74</v>
      </c>
      <c r="K2531">
        <v>44</v>
      </c>
      <c r="L2531">
        <v>52</v>
      </c>
      <c r="M2531">
        <v>52</v>
      </c>
      <c r="N2531">
        <v>36</v>
      </c>
      <c r="O2531">
        <f>SUM(Table1[[#This Row],[Maths A]:[Che]])</f>
        <v>184</v>
      </c>
    </row>
    <row r="2532" spans="1:15" x14ac:dyDescent="0.25">
      <c r="A2532" t="s">
        <v>2659</v>
      </c>
      <c r="B2532" t="s">
        <v>2660</v>
      </c>
      <c r="C2532" t="s">
        <v>4748</v>
      </c>
      <c r="D2532" t="s">
        <v>67</v>
      </c>
      <c r="E2532" t="s">
        <v>85</v>
      </c>
      <c r="F2532" t="str" cm="1">
        <f t="array" ref="F25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32" t="str">
        <f>IF(LEFT(Table1[[#This Row],[Section]],1)="C", "C-Batch", "Techno")</f>
        <v>Techno</v>
      </c>
      <c r="H2532" t="s">
        <v>4760</v>
      </c>
      <c r="I2532">
        <v>240</v>
      </c>
      <c r="J2532">
        <v>82</v>
      </c>
      <c r="K2532">
        <v>48</v>
      </c>
      <c r="L2532">
        <v>52</v>
      </c>
      <c r="M2532">
        <v>44</v>
      </c>
      <c r="N2532">
        <v>36</v>
      </c>
      <c r="O2532">
        <f>SUM(Table1[[#This Row],[Maths A]:[Che]])</f>
        <v>180</v>
      </c>
    </row>
    <row r="2533" spans="1:15" x14ac:dyDescent="0.25">
      <c r="A2533" t="s">
        <v>4382</v>
      </c>
      <c r="B2533" t="s">
        <v>4383</v>
      </c>
      <c r="C2533" t="s">
        <v>4748</v>
      </c>
      <c r="D2533" t="s">
        <v>15</v>
      </c>
      <c r="E2533" t="s">
        <v>52</v>
      </c>
      <c r="F2533" t="str" cm="1">
        <f t="array" ref="F25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33" t="str">
        <f>IF(LEFT(Table1[[#This Row],[Section]],1)="C", "C-Batch", "Techno")</f>
        <v>Techno</v>
      </c>
      <c r="H2533" t="s">
        <v>4760</v>
      </c>
      <c r="I2533">
        <v>240</v>
      </c>
      <c r="J2533">
        <v>12</v>
      </c>
      <c r="K2533">
        <v>56</v>
      </c>
      <c r="L2533">
        <v>56</v>
      </c>
      <c r="M2533">
        <v>48</v>
      </c>
      <c r="N2533">
        <v>44</v>
      </c>
      <c r="O2533">
        <f>SUM(Table1[[#This Row],[Maths A]:[Che]])</f>
        <v>204</v>
      </c>
    </row>
    <row r="2534" spans="1:15" x14ac:dyDescent="0.25">
      <c r="A2534" t="s">
        <v>3392</v>
      </c>
      <c r="B2534" t="s">
        <v>3393</v>
      </c>
      <c r="C2534" t="s">
        <v>4748</v>
      </c>
      <c r="D2534" t="s">
        <v>15</v>
      </c>
      <c r="E2534" t="s">
        <v>483</v>
      </c>
      <c r="F2534" t="str" cm="1">
        <f t="array" ref="F25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34" t="str">
        <f>IF(LEFT(Table1[[#This Row],[Section]],1)="C", "C-Batch", "Techno")</f>
        <v>C-Batch</v>
      </c>
      <c r="H2534" t="s">
        <v>4760</v>
      </c>
      <c r="I2534">
        <v>240</v>
      </c>
      <c r="J2534">
        <v>54</v>
      </c>
      <c r="K2534">
        <v>44</v>
      </c>
      <c r="L2534">
        <v>48</v>
      </c>
      <c r="M2534">
        <v>52</v>
      </c>
      <c r="N2534">
        <v>36</v>
      </c>
      <c r="O2534">
        <f>SUM(Table1[[#This Row],[Maths A]:[Che]])</f>
        <v>180</v>
      </c>
    </row>
    <row r="2535" spans="1:15" x14ac:dyDescent="0.25">
      <c r="A2535" t="s">
        <v>2827</v>
      </c>
      <c r="B2535" t="s">
        <v>2828</v>
      </c>
      <c r="C2535" t="s">
        <v>4748</v>
      </c>
      <c r="D2535" t="s">
        <v>15</v>
      </c>
      <c r="E2535" t="s">
        <v>138</v>
      </c>
      <c r="F2535" t="str" cm="1">
        <f t="array" ref="F25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35" t="str">
        <f>IF(LEFT(Table1[[#This Row],[Section]],1)="C", "C-Batch", "Techno")</f>
        <v>C-Batch</v>
      </c>
      <c r="H2535" t="s">
        <v>4760</v>
      </c>
      <c r="I2535">
        <v>240</v>
      </c>
      <c r="J2535">
        <v>75</v>
      </c>
      <c r="K2535">
        <v>44</v>
      </c>
      <c r="L2535">
        <v>44</v>
      </c>
      <c r="M2535">
        <v>52</v>
      </c>
      <c r="N2535">
        <v>32</v>
      </c>
      <c r="O2535">
        <f>SUM(Table1[[#This Row],[Maths A]:[Che]])</f>
        <v>172</v>
      </c>
    </row>
    <row r="2536" spans="1:15" x14ac:dyDescent="0.25">
      <c r="A2536" t="s">
        <v>4122</v>
      </c>
      <c r="B2536" t="s">
        <v>1438</v>
      </c>
      <c r="C2536" t="s">
        <v>4748</v>
      </c>
      <c r="D2536" t="s">
        <v>67</v>
      </c>
      <c r="E2536" t="s">
        <v>472</v>
      </c>
      <c r="F2536" t="str" cm="1">
        <f t="array" ref="F25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36" t="str">
        <f>IF(LEFT(Table1[[#This Row],[Section]],1)="C", "C-Batch", "Techno")</f>
        <v>Techno</v>
      </c>
      <c r="H2536" t="s">
        <v>4760</v>
      </c>
      <c r="I2536">
        <v>240</v>
      </c>
      <c r="J2536">
        <v>82</v>
      </c>
      <c r="K2536">
        <v>44</v>
      </c>
      <c r="L2536">
        <v>48</v>
      </c>
      <c r="M2536">
        <v>48</v>
      </c>
      <c r="N2536">
        <v>36</v>
      </c>
      <c r="O2536">
        <f>SUM(Table1[[#This Row],[Maths A]:[Che]])</f>
        <v>176</v>
      </c>
    </row>
    <row r="2537" spans="1:15" x14ac:dyDescent="0.25">
      <c r="A2537" t="s">
        <v>1513</v>
      </c>
      <c r="B2537" t="s">
        <v>1514</v>
      </c>
      <c r="C2537" t="s">
        <v>4748</v>
      </c>
      <c r="D2537" t="s">
        <v>15</v>
      </c>
      <c r="E2537" t="s">
        <v>260</v>
      </c>
      <c r="F2537" t="str" cm="1">
        <f t="array" ref="F25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37" t="str">
        <f>IF(LEFT(Table1[[#This Row],[Section]],1)="C", "C-Batch", "Techno")</f>
        <v>C-Batch</v>
      </c>
      <c r="H2537" t="s">
        <v>4760</v>
      </c>
      <c r="I2537">
        <v>240</v>
      </c>
      <c r="J2537">
        <v>1</v>
      </c>
      <c r="K2537">
        <v>56</v>
      </c>
      <c r="L2537">
        <v>60</v>
      </c>
      <c r="M2537">
        <v>56</v>
      </c>
      <c r="N2537">
        <v>52</v>
      </c>
      <c r="O2537">
        <f>SUM(Table1[[#This Row],[Maths A]:[Che]])</f>
        <v>224</v>
      </c>
    </row>
    <row r="2538" spans="1:15" x14ac:dyDescent="0.25">
      <c r="A2538" t="s">
        <v>4507</v>
      </c>
      <c r="B2538" t="s">
        <v>4508</v>
      </c>
      <c r="C2538" t="s">
        <v>4748</v>
      </c>
      <c r="D2538" t="s">
        <v>67</v>
      </c>
      <c r="E2538" t="s">
        <v>373</v>
      </c>
      <c r="F2538" t="str" cm="1">
        <f t="array" ref="F25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38" t="str">
        <f>IF(LEFT(Table1[[#This Row],[Section]],1)="C", "C-Batch", "Techno")</f>
        <v>Techno</v>
      </c>
      <c r="H2538" t="s">
        <v>4760</v>
      </c>
      <c r="I2538">
        <v>240</v>
      </c>
      <c r="J2538">
        <v>6</v>
      </c>
      <c r="K2538">
        <v>60</v>
      </c>
      <c r="L2538">
        <v>56</v>
      </c>
      <c r="M2538">
        <v>56</v>
      </c>
      <c r="N2538">
        <v>56</v>
      </c>
      <c r="O2538">
        <f>SUM(Table1[[#This Row],[Maths A]:[Che]])</f>
        <v>228</v>
      </c>
    </row>
    <row r="2539" spans="1:15" x14ac:dyDescent="0.25">
      <c r="A2539" t="s">
        <v>2625</v>
      </c>
      <c r="B2539" t="s">
        <v>2626</v>
      </c>
      <c r="C2539" t="s">
        <v>4748</v>
      </c>
      <c r="D2539" t="s">
        <v>67</v>
      </c>
      <c r="E2539" t="s">
        <v>377</v>
      </c>
      <c r="F2539" t="str" cm="1">
        <f t="array" ref="F25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39" t="str">
        <f>IF(LEFT(Table1[[#This Row],[Section]],1)="C", "C-Batch", "Techno")</f>
        <v>C-Batch</v>
      </c>
      <c r="H2539" t="s">
        <v>4760</v>
      </c>
      <c r="I2539">
        <v>240</v>
      </c>
      <c r="J2539">
        <v>97</v>
      </c>
      <c r="K2539">
        <v>44</v>
      </c>
      <c r="L2539">
        <v>52</v>
      </c>
      <c r="M2539">
        <v>40</v>
      </c>
      <c r="N2539">
        <v>32</v>
      </c>
      <c r="O2539">
        <f>SUM(Table1[[#This Row],[Maths A]:[Che]])</f>
        <v>168</v>
      </c>
    </row>
    <row r="2540" spans="1:15" x14ac:dyDescent="0.25">
      <c r="A2540" t="s">
        <v>3305</v>
      </c>
      <c r="B2540" t="s">
        <v>3306</v>
      </c>
      <c r="C2540" t="s">
        <v>4748</v>
      </c>
      <c r="D2540" t="s">
        <v>67</v>
      </c>
      <c r="E2540" t="s">
        <v>122</v>
      </c>
      <c r="F2540" t="str" cm="1">
        <f t="array" ref="F25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40" t="str">
        <f>IF(LEFT(Table1[[#This Row],[Section]],1)="C", "C-Batch", "Techno")</f>
        <v>Techno</v>
      </c>
      <c r="H2540" t="s">
        <v>4760</v>
      </c>
      <c r="I2540">
        <v>240</v>
      </c>
      <c r="J2540">
        <v>24</v>
      </c>
      <c r="K2540">
        <v>48</v>
      </c>
      <c r="L2540">
        <v>52</v>
      </c>
      <c r="M2540">
        <v>52</v>
      </c>
      <c r="N2540">
        <v>48</v>
      </c>
      <c r="O2540">
        <f>SUM(Table1[[#This Row],[Maths A]:[Che]])</f>
        <v>200</v>
      </c>
    </row>
    <row r="2541" spans="1:15" x14ac:dyDescent="0.25">
      <c r="A2541" t="s">
        <v>799</v>
      </c>
      <c r="B2541" t="s">
        <v>800</v>
      </c>
      <c r="C2541" t="s">
        <v>4748</v>
      </c>
      <c r="D2541" t="s">
        <v>67</v>
      </c>
      <c r="E2541" t="s">
        <v>472</v>
      </c>
      <c r="F2541" t="str" cm="1">
        <f t="array" ref="F25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41" t="str">
        <f>IF(LEFT(Table1[[#This Row],[Section]],1)="C", "C-Batch", "Techno")</f>
        <v>Techno</v>
      </c>
      <c r="H2541" t="s">
        <v>4760</v>
      </c>
      <c r="I2541">
        <v>240</v>
      </c>
      <c r="J2541">
        <v>46</v>
      </c>
      <c r="K2541">
        <v>44</v>
      </c>
      <c r="L2541">
        <v>48</v>
      </c>
      <c r="M2541">
        <v>52</v>
      </c>
      <c r="N2541">
        <v>40</v>
      </c>
      <c r="O2541">
        <f>SUM(Table1[[#This Row],[Maths A]:[Che]])</f>
        <v>184</v>
      </c>
    </row>
    <row r="2542" spans="1:15" x14ac:dyDescent="0.25">
      <c r="A2542" t="s">
        <v>760</v>
      </c>
      <c r="B2542" t="s">
        <v>761</v>
      </c>
      <c r="C2542" t="s">
        <v>4748</v>
      </c>
      <c r="D2542" t="s">
        <v>67</v>
      </c>
      <c r="E2542" t="s">
        <v>159</v>
      </c>
      <c r="F2542" t="str" cm="1">
        <f t="array" ref="F25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42" t="str">
        <f>IF(LEFT(Table1[[#This Row],[Section]],1)="C", "C-Batch", "Techno")</f>
        <v>C-Batch</v>
      </c>
      <c r="H2542" t="s">
        <v>4760</v>
      </c>
      <c r="I2542">
        <v>240</v>
      </c>
      <c r="J2542">
        <v>71</v>
      </c>
      <c r="K2542">
        <v>44</v>
      </c>
      <c r="L2542">
        <v>48</v>
      </c>
      <c r="M2542">
        <v>48</v>
      </c>
      <c r="N2542">
        <v>56</v>
      </c>
      <c r="O2542">
        <f>SUM(Table1[[#This Row],[Maths A]:[Che]])</f>
        <v>196</v>
      </c>
    </row>
    <row r="2543" spans="1:15" x14ac:dyDescent="0.25">
      <c r="A2543" t="s">
        <v>3677</v>
      </c>
      <c r="B2543" t="s">
        <v>3678</v>
      </c>
      <c r="C2543" t="s">
        <v>4748</v>
      </c>
      <c r="D2543" t="s">
        <v>15</v>
      </c>
      <c r="E2543" t="s">
        <v>94</v>
      </c>
      <c r="F2543" t="str" cm="1">
        <f t="array" ref="F25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43" t="str">
        <f>IF(LEFT(Table1[[#This Row],[Section]],1)="C", "C-Batch", "Techno")</f>
        <v>C-Batch</v>
      </c>
      <c r="H2543" t="s">
        <v>4760</v>
      </c>
      <c r="I2543">
        <v>240</v>
      </c>
      <c r="J2543">
        <v>14</v>
      </c>
      <c r="K2543">
        <v>56</v>
      </c>
      <c r="L2543">
        <v>52</v>
      </c>
      <c r="M2543">
        <v>56</v>
      </c>
      <c r="N2543">
        <v>40</v>
      </c>
      <c r="O2543">
        <f>SUM(Table1[[#This Row],[Maths A]:[Che]])</f>
        <v>204</v>
      </c>
    </row>
    <row r="2544" spans="1:15" x14ac:dyDescent="0.25">
      <c r="A2544" t="s">
        <v>4219</v>
      </c>
      <c r="B2544" t="s">
        <v>4220</v>
      </c>
      <c r="C2544" t="s">
        <v>4748</v>
      </c>
      <c r="D2544" t="s">
        <v>67</v>
      </c>
      <c r="E2544" t="s">
        <v>219</v>
      </c>
      <c r="F2544" t="str" cm="1">
        <f t="array" ref="F25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44" t="str">
        <f>IF(LEFT(Table1[[#This Row],[Section]],1)="C", "C-Batch", "Techno")</f>
        <v>Techno</v>
      </c>
      <c r="H2544" t="s">
        <v>4760</v>
      </c>
      <c r="I2544">
        <v>240</v>
      </c>
      <c r="J2544">
        <v>43</v>
      </c>
      <c r="K2544">
        <v>48</v>
      </c>
      <c r="L2544">
        <v>48</v>
      </c>
      <c r="M2544">
        <v>40</v>
      </c>
      <c r="N2544">
        <v>40</v>
      </c>
      <c r="O2544">
        <f>SUM(Table1[[#This Row],[Maths A]:[Che]])</f>
        <v>176</v>
      </c>
    </row>
    <row r="2545" spans="1:15" x14ac:dyDescent="0.25">
      <c r="A2545" t="s">
        <v>3631</v>
      </c>
      <c r="B2545" t="s">
        <v>3632</v>
      </c>
      <c r="C2545" t="s">
        <v>4748</v>
      </c>
      <c r="D2545" t="s">
        <v>67</v>
      </c>
      <c r="E2545" t="s">
        <v>85</v>
      </c>
      <c r="F2545" t="str" cm="1">
        <f t="array" ref="F25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45" t="str">
        <f>IF(LEFT(Table1[[#This Row],[Section]],1)="C", "C-Batch", "Techno")</f>
        <v>Techno</v>
      </c>
      <c r="H2545" t="s">
        <v>4760</v>
      </c>
      <c r="I2545">
        <v>240</v>
      </c>
      <c r="J2545">
        <v>89</v>
      </c>
      <c r="K2545">
        <v>48</v>
      </c>
      <c r="L2545">
        <v>48</v>
      </c>
      <c r="M2545">
        <v>44</v>
      </c>
      <c r="N2545">
        <v>44</v>
      </c>
      <c r="O2545">
        <f>SUM(Table1[[#This Row],[Maths A]:[Che]])</f>
        <v>184</v>
      </c>
    </row>
    <row r="2546" spans="1:15" x14ac:dyDescent="0.25">
      <c r="A2546" t="s">
        <v>3886</v>
      </c>
      <c r="B2546" t="s">
        <v>3887</v>
      </c>
      <c r="C2546" t="s">
        <v>4748</v>
      </c>
      <c r="D2546" t="s">
        <v>15</v>
      </c>
      <c r="E2546" t="s">
        <v>94</v>
      </c>
      <c r="F2546" t="str" cm="1">
        <f t="array" ref="F25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46" t="str">
        <f>IF(LEFT(Table1[[#This Row],[Section]],1)="C", "C-Batch", "Techno")</f>
        <v>C-Batch</v>
      </c>
      <c r="H2546" t="s">
        <v>4760</v>
      </c>
      <c r="I2546">
        <v>240</v>
      </c>
      <c r="J2546">
        <v>19</v>
      </c>
      <c r="K2546">
        <v>56</v>
      </c>
      <c r="L2546">
        <v>52</v>
      </c>
      <c r="M2546">
        <v>56</v>
      </c>
      <c r="N2546">
        <v>44</v>
      </c>
      <c r="O2546">
        <f>SUM(Table1[[#This Row],[Maths A]:[Che]])</f>
        <v>208</v>
      </c>
    </row>
    <row r="2547" spans="1:15" x14ac:dyDescent="0.25">
      <c r="A2547" t="s">
        <v>1836</v>
      </c>
      <c r="B2547" t="s">
        <v>1837</v>
      </c>
      <c r="C2547" t="s">
        <v>4748</v>
      </c>
      <c r="D2547" t="s">
        <v>67</v>
      </c>
      <c r="E2547" t="s">
        <v>138</v>
      </c>
      <c r="F2547" t="str" cm="1">
        <f t="array" ref="F25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47" t="str">
        <f>IF(LEFT(Table1[[#This Row],[Section]],1)="C", "C-Batch", "Techno")</f>
        <v>C-Batch</v>
      </c>
      <c r="H2547" t="s">
        <v>4760</v>
      </c>
      <c r="I2547">
        <v>240</v>
      </c>
      <c r="J2547">
        <v>8</v>
      </c>
      <c r="K2547">
        <v>60</v>
      </c>
      <c r="L2547">
        <v>56</v>
      </c>
      <c r="M2547">
        <v>56</v>
      </c>
      <c r="N2547">
        <v>60</v>
      </c>
      <c r="O2547">
        <f>SUM(Table1[[#This Row],[Maths A]:[Che]])</f>
        <v>232</v>
      </c>
    </row>
    <row r="2548" spans="1:15" x14ac:dyDescent="0.25">
      <c r="A2548" t="s">
        <v>2649</v>
      </c>
      <c r="B2548" t="s">
        <v>2650</v>
      </c>
      <c r="C2548" t="s">
        <v>4748</v>
      </c>
      <c r="D2548" t="s">
        <v>15</v>
      </c>
      <c r="E2548" t="s">
        <v>34</v>
      </c>
      <c r="F2548" t="str" cm="1">
        <f t="array" ref="F25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48" t="str">
        <f>IF(LEFT(Table1[[#This Row],[Section]],1)="C", "C-Batch", "Techno")</f>
        <v>C-Batch</v>
      </c>
      <c r="H2548" t="s">
        <v>4760</v>
      </c>
      <c r="I2548">
        <v>240</v>
      </c>
      <c r="J2548">
        <v>94</v>
      </c>
      <c r="K2548">
        <v>44</v>
      </c>
      <c r="L2548">
        <v>52</v>
      </c>
      <c r="M2548">
        <v>52</v>
      </c>
      <c r="N2548">
        <v>32</v>
      </c>
      <c r="O2548">
        <f>SUM(Table1[[#This Row],[Maths A]:[Che]])</f>
        <v>180</v>
      </c>
    </row>
    <row r="2549" spans="1:15" x14ac:dyDescent="0.25">
      <c r="A2549" t="s">
        <v>740</v>
      </c>
      <c r="B2549" t="s">
        <v>741</v>
      </c>
      <c r="C2549" t="s">
        <v>4748</v>
      </c>
      <c r="D2549" t="s">
        <v>15</v>
      </c>
      <c r="E2549" t="s">
        <v>159</v>
      </c>
      <c r="F2549" t="str" cm="1">
        <f t="array" ref="F25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49" t="str">
        <f>IF(LEFT(Table1[[#This Row],[Section]],1)="C", "C-Batch", "Techno")</f>
        <v>C-Batch</v>
      </c>
      <c r="H2549" t="s">
        <v>4760</v>
      </c>
      <c r="I2549">
        <v>240</v>
      </c>
      <c r="J2549">
        <v>73</v>
      </c>
      <c r="K2549">
        <v>44</v>
      </c>
      <c r="L2549">
        <v>48</v>
      </c>
      <c r="M2549">
        <v>48</v>
      </c>
      <c r="N2549">
        <v>36</v>
      </c>
      <c r="O2549">
        <f>SUM(Table1[[#This Row],[Maths A]:[Che]])</f>
        <v>176</v>
      </c>
    </row>
    <row r="2550" spans="1:15" x14ac:dyDescent="0.25">
      <c r="A2550" t="s">
        <v>3579</v>
      </c>
      <c r="B2550" t="s">
        <v>3580</v>
      </c>
      <c r="C2550" t="s">
        <v>4748</v>
      </c>
      <c r="D2550" t="s">
        <v>67</v>
      </c>
      <c r="E2550" t="s">
        <v>167</v>
      </c>
      <c r="F2550" t="str" cm="1">
        <f t="array" ref="F25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50" t="str">
        <f>IF(LEFT(Table1[[#This Row],[Section]],1)="C", "C-Batch", "Techno")</f>
        <v>Techno</v>
      </c>
      <c r="H2550" t="s">
        <v>4760</v>
      </c>
      <c r="I2550">
        <v>240</v>
      </c>
      <c r="J2550">
        <v>11</v>
      </c>
      <c r="K2550">
        <v>48</v>
      </c>
      <c r="L2550">
        <v>52</v>
      </c>
      <c r="M2550">
        <v>48</v>
      </c>
      <c r="N2550">
        <v>44</v>
      </c>
      <c r="O2550">
        <f>SUM(Table1[[#This Row],[Maths A]:[Che]])</f>
        <v>192</v>
      </c>
    </row>
    <row r="2551" spans="1:15" x14ac:dyDescent="0.25">
      <c r="A2551" t="s">
        <v>924</v>
      </c>
      <c r="B2551" t="s">
        <v>925</v>
      </c>
      <c r="C2551" t="s">
        <v>4748</v>
      </c>
      <c r="D2551" t="s">
        <v>67</v>
      </c>
      <c r="E2551" t="s">
        <v>167</v>
      </c>
      <c r="F2551" t="str" cm="1">
        <f t="array" ref="F25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51" t="str">
        <f>IF(LEFT(Table1[[#This Row],[Section]],1)="C", "C-Batch", "Techno")</f>
        <v>Techno</v>
      </c>
      <c r="H2551" t="s">
        <v>4760</v>
      </c>
      <c r="I2551">
        <v>240</v>
      </c>
      <c r="J2551">
        <v>18</v>
      </c>
      <c r="K2551">
        <v>48</v>
      </c>
      <c r="L2551">
        <v>52</v>
      </c>
      <c r="M2551">
        <v>52</v>
      </c>
      <c r="N2551">
        <v>40</v>
      </c>
      <c r="O2551">
        <f>SUM(Table1[[#This Row],[Maths A]:[Che]])</f>
        <v>192</v>
      </c>
    </row>
    <row r="2552" spans="1:15" x14ac:dyDescent="0.25">
      <c r="A2552" t="s">
        <v>2920</v>
      </c>
      <c r="B2552" t="s">
        <v>2921</v>
      </c>
      <c r="C2552" t="s">
        <v>4748</v>
      </c>
      <c r="D2552" t="s">
        <v>67</v>
      </c>
      <c r="E2552" t="s">
        <v>167</v>
      </c>
      <c r="F2552" t="str" cm="1">
        <f t="array" ref="F25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52" t="str">
        <f>IF(LEFT(Table1[[#This Row],[Section]],1)="C", "C-Batch", "Techno")</f>
        <v>Techno</v>
      </c>
      <c r="H2552" t="s">
        <v>4760</v>
      </c>
      <c r="I2552">
        <v>240</v>
      </c>
      <c r="J2552">
        <v>68</v>
      </c>
      <c r="K2552">
        <v>48</v>
      </c>
      <c r="L2552">
        <v>48</v>
      </c>
      <c r="M2552">
        <v>44</v>
      </c>
      <c r="N2552">
        <v>36</v>
      </c>
      <c r="O2552">
        <f>SUM(Table1[[#This Row],[Maths A]:[Che]])</f>
        <v>176</v>
      </c>
    </row>
    <row r="2553" spans="1:15" x14ac:dyDescent="0.25">
      <c r="A2553" t="s">
        <v>942</v>
      </c>
      <c r="B2553" t="s">
        <v>943</v>
      </c>
      <c r="C2553" t="s">
        <v>4748</v>
      </c>
      <c r="D2553" t="s">
        <v>15</v>
      </c>
      <c r="E2553" t="s">
        <v>17</v>
      </c>
      <c r="F2553" t="str" cm="1">
        <f t="array" ref="F25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53" t="str">
        <f>IF(LEFT(Table1[[#This Row],[Section]],1)="C", "C-Batch", "Techno")</f>
        <v>C-Batch</v>
      </c>
      <c r="H2553" t="s">
        <v>4760</v>
      </c>
      <c r="I2553">
        <v>240</v>
      </c>
      <c r="J2553">
        <v>61</v>
      </c>
      <c r="K2553">
        <v>40</v>
      </c>
      <c r="L2553">
        <v>52</v>
      </c>
      <c r="M2553">
        <v>40</v>
      </c>
      <c r="N2553">
        <v>36</v>
      </c>
      <c r="O2553">
        <f>SUM(Table1[[#This Row],[Maths A]:[Che]])</f>
        <v>168</v>
      </c>
    </row>
    <row r="2554" spans="1:15" x14ac:dyDescent="0.25">
      <c r="A2554" t="s">
        <v>636</v>
      </c>
      <c r="B2554" t="s">
        <v>637</v>
      </c>
      <c r="C2554" t="s">
        <v>4748</v>
      </c>
      <c r="D2554" t="s">
        <v>15</v>
      </c>
      <c r="E2554" t="s">
        <v>233</v>
      </c>
      <c r="F2554" t="str" cm="1">
        <f t="array" ref="F25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54" t="str">
        <f>IF(LEFT(Table1[[#This Row],[Section]],1)="C", "C-Batch", "Techno")</f>
        <v>C-Batch</v>
      </c>
      <c r="H2554" t="s">
        <v>4760</v>
      </c>
      <c r="I2554">
        <v>240</v>
      </c>
      <c r="J2554">
        <v>44</v>
      </c>
      <c r="K2554">
        <v>44</v>
      </c>
      <c r="L2554">
        <v>52</v>
      </c>
      <c r="M2554">
        <v>40</v>
      </c>
      <c r="N2554">
        <v>36</v>
      </c>
      <c r="O2554">
        <f>SUM(Table1[[#This Row],[Maths A]:[Che]])</f>
        <v>172</v>
      </c>
    </row>
    <row r="2555" spans="1:15" x14ac:dyDescent="0.25">
      <c r="A2555" t="s">
        <v>3717</v>
      </c>
      <c r="B2555" t="s">
        <v>3718</v>
      </c>
      <c r="C2555" t="s">
        <v>4748</v>
      </c>
      <c r="D2555" t="s">
        <v>15</v>
      </c>
      <c r="E2555" t="s">
        <v>26</v>
      </c>
      <c r="F2555" t="str" cm="1">
        <f t="array" ref="F25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55" t="str">
        <f>IF(LEFT(Table1[[#This Row],[Section]],1)="C", "C-Batch", "Techno")</f>
        <v>Techno</v>
      </c>
      <c r="H2555" t="s">
        <v>4760</v>
      </c>
      <c r="I2555">
        <v>240</v>
      </c>
      <c r="J2555">
        <v>15</v>
      </c>
      <c r="K2555">
        <v>56</v>
      </c>
      <c r="L2555">
        <v>56</v>
      </c>
      <c r="M2555">
        <v>52</v>
      </c>
      <c r="N2555">
        <v>44</v>
      </c>
      <c r="O2555">
        <f>SUM(Table1[[#This Row],[Maths A]:[Che]])</f>
        <v>208</v>
      </c>
    </row>
    <row r="2556" spans="1:15" x14ac:dyDescent="0.25">
      <c r="A2556" t="s">
        <v>2852</v>
      </c>
      <c r="B2556" t="s">
        <v>2853</v>
      </c>
      <c r="C2556" t="s">
        <v>4748</v>
      </c>
      <c r="D2556" t="s">
        <v>67</v>
      </c>
      <c r="E2556" t="s">
        <v>410</v>
      </c>
      <c r="F2556" t="str" cm="1">
        <f t="array" ref="F25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56" t="str">
        <f>IF(LEFT(Table1[[#This Row],[Section]],1)="C", "C-Batch", "Techno")</f>
        <v>Techno</v>
      </c>
      <c r="H2556" t="s">
        <v>4760</v>
      </c>
      <c r="I2556">
        <v>240</v>
      </c>
      <c r="J2556">
        <v>74</v>
      </c>
      <c r="K2556">
        <v>44</v>
      </c>
      <c r="L2556">
        <v>44</v>
      </c>
      <c r="M2556">
        <v>48</v>
      </c>
      <c r="N2556">
        <v>32</v>
      </c>
      <c r="O2556">
        <f>SUM(Table1[[#This Row],[Maths A]:[Che]])</f>
        <v>168</v>
      </c>
    </row>
    <row r="2557" spans="1:15" x14ac:dyDescent="0.25">
      <c r="A2557" t="s">
        <v>3388</v>
      </c>
      <c r="B2557" t="s">
        <v>3389</v>
      </c>
      <c r="C2557" t="s">
        <v>4748</v>
      </c>
      <c r="D2557" t="s">
        <v>67</v>
      </c>
      <c r="E2557" t="s">
        <v>159</v>
      </c>
      <c r="F2557" t="str" cm="1">
        <f t="array" ref="F25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57" t="str">
        <f>IF(LEFT(Table1[[#This Row],[Section]],1)="C", "C-Batch", "Techno")</f>
        <v>C-Batch</v>
      </c>
      <c r="H2557" t="s">
        <v>4760</v>
      </c>
      <c r="I2557">
        <v>240</v>
      </c>
      <c r="J2557">
        <v>36</v>
      </c>
      <c r="K2557">
        <v>44</v>
      </c>
      <c r="L2557">
        <v>48</v>
      </c>
      <c r="M2557">
        <v>40</v>
      </c>
      <c r="N2557">
        <v>40</v>
      </c>
      <c r="O2557">
        <f>SUM(Table1[[#This Row],[Maths A]:[Che]])</f>
        <v>172</v>
      </c>
    </row>
    <row r="2558" spans="1:15" x14ac:dyDescent="0.25">
      <c r="A2558" t="s">
        <v>2550</v>
      </c>
      <c r="B2558" t="s">
        <v>2551</v>
      </c>
      <c r="C2558" t="s">
        <v>4748</v>
      </c>
      <c r="D2558" t="s">
        <v>67</v>
      </c>
      <c r="E2558" t="s">
        <v>85</v>
      </c>
      <c r="F2558" t="str" cm="1">
        <f t="array" ref="F25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58" t="str">
        <f>IF(LEFT(Table1[[#This Row],[Section]],1)="C", "C-Batch", "Techno")</f>
        <v>Techno</v>
      </c>
      <c r="H2558" t="s">
        <v>4760</v>
      </c>
      <c r="I2558">
        <v>240</v>
      </c>
      <c r="J2558">
        <v>82</v>
      </c>
      <c r="K2558">
        <v>44</v>
      </c>
      <c r="L2558">
        <v>44</v>
      </c>
      <c r="M2558">
        <v>48</v>
      </c>
      <c r="N2558">
        <v>40</v>
      </c>
      <c r="O2558">
        <f>SUM(Table1[[#This Row],[Maths A]:[Che]])</f>
        <v>176</v>
      </c>
    </row>
    <row r="2559" spans="1:15" x14ac:dyDescent="0.25">
      <c r="A2559" t="s">
        <v>4231</v>
      </c>
      <c r="B2559" t="s">
        <v>4232</v>
      </c>
      <c r="C2559" t="s">
        <v>4748</v>
      </c>
      <c r="D2559" t="s">
        <v>67</v>
      </c>
      <c r="E2559" t="s">
        <v>219</v>
      </c>
      <c r="F2559" t="str" cm="1">
        <f t="array" ref="F25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59" t="str">
        <f>IF(LEFT(Table1[[#This Row],[Section]],1)="C", "C-Batch", "Techno")</f>
        <v>Techno</v>
      </c>
      <c r="H2559" t="s">
        <v>4760</v>
      </c>
      <c r="I2559">
        <v>240</v>
      </c>
      <c r="J2559">
        <v>73</v>
      </c>
      <c r="K2559">
        <v>40</v>
      </c>
      <c r="L2559">
        <v>44</v>
      </c>
      <c r="M2559">
        <v>52</v>
      </c>
      <c r="N2559">
        <v>44</v>
      </c>
      <c r="O2559">
        <f>SUM(Table1[[#This Row],[Maths A]:[Che]])</f>
        <v>180</v>
      </c>
    </row>
    <row r="2560" spans="1:15" x14ac:dyDescent="0.25">
      <c r="A2560" t="s">
        <v>1444</v>
      </c>
      <c r="B2560" t="s">
        <v>1445</v>
      </c>
      <c r="C2560" t="s">
        <v>4748</v>
      </c>
      <c r="D2560" t="s">
        <v>15</v>
      </c>
      <c r="E2560" t="s">
        <v>115</v>
      </c>
      <c r="F2560" t="str" cm="1">
        <f t="array" ref="F25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60" t="str">
        <f>IF(LEFT(Table1[[#This Row],[Section]],1)="C", "C-Batch", "Techno")</f>
        <v>C-Batch</v>
      </c>
      <c r="H2560" t="s">
        <v>4760</v>
      </c>
      <c r="I2560">
        <v>240</v>
      </c>
      <c r="J2560">
        <v>58</v>
      </c>
      <c r="K2560">
        <v>48</v>
      </c>
      <c r="L2560">
        <v>52</v>
      </c>
      <c r="M2560">
        <v>48</v>
      </c>
      <c r="N2560">
        <v>44</v>
      </c>
      <c r="O2560">
        <f>SUM(Table1[[#This Row],[Maths A]:[Che]])</f>
        <v>192</v>
      </c>
    </row>
    <row r="2561" spans="1:15" x14ac:dyDescent="0.25">
      <c r="A2561" t="s">
        <v>3961</v>
      </c>
      <c r="B2561" t="s">
        <v>3962</v>
      </c>
      <c r="C2561" t="s">
        <v>4748</v>
      </c>
      <c r="D2561" t="s">
        <v>67</v>
      </c>
      <c r="E2561" t="s">
        <v>138</v>
      </c>
      <c r="F2561" t="str" cm="1">
        <f t="array" ref="F25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61" t="str">
        <f>IF(LEFT(Table1[[#This Row],[Section]],1)="C", "C-Batch", "Techno")</f>
        <v>C-Batch</v>
      </c>
      <c r="H2561" t="s">
        <v>4760</v>
      </c>
      <c r="I2561">
        <v>240</v>
      </c>
      <c r="J2561">
        <v>60</v>
      </c>
      <c r="K2561">
        <v>44</v>
      </c>
      <c r="L2561">
        <v>52</v>
      </c>
      <c r="M2561">
        <v>48</v>
      </c>
      <c r="N2561">
        <v>32</v>
      </c>
      <c r="O2561">
        <f>SUM(Table1[[#This Row],[Maths A]:[Che]])</f>
        <v>176</v>
      </c>
    </row>
    <row r="2562" spans="1:15" x14ac:dyDescent="0.25">
      <c r="A2562" t="s">
        <v>1994</v>
      </c>
      <c r="B2562" t="s">
        <v>1995</v>
      </c>
      <c r="C2562" t="s">
        <v>4748</v>
      </c>
      <c r="D2562" t="s">
        <v>67</v>
      </c>
      <c r="E2562" t="s">
        <v>159</v>
      </c>
      <c r="F2562" t="str" cm="1">
        <f t="array" ref="F25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62" t="str">
        <f>IF(LEFT(Table1[[#This Row],[Section]],1)="C", "C-Batch", "Techno")</f>
        <v>C-Batch</v>
      </c>
      <c r="H2562" t="s">
        <v>4760</v>
      </c>
      <c r="I2562">
        <v>240</v>
      </c>
      <c r="J2562">
        <v>75</v>
      </c>
      <c r="K2562">
        <v>44</v>
      </c>
      <c r="L2562">
        <v>48</v>
      </c>
      <c r="M2562">
        <v>52</v>
      </c>
      <c r="N2562">
        <v>40</v>
      </c>
      <c r="O2562">
        <f>SUM(Table1[[#This Row],[Maths A]:[Che]])</f>
        <v>184</v>
      </c>
    </row>
    <row r="2563" spans="1:15" x14ac:dyDescent="0.25">
      <c r="A2563" t="s">
        <v>3603</v>
      </c>
      <c r="B2563" t="s">
        <v>3604</v>
      </c>
      <c r="C2563" t="s">
        <v>4748</v>
      </c>
      <c r="D2563" t="s">
        <v>15</v>
      </c>
      <c r="E2563" t="s">
        <v>85</v>
      </c>
      <c r="F2563" t="str" cm="1">
        <f t="array" ref="F25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63" t="str">
        <f>IF(LEFT(Table1[[#This Row],[Section]],1)="C", "C-Batch", "Techno")</f>
        <v>Techno</v>
      </c>
      <c r="H2563" t="s">
        <v>4760</v>
      </c>
      <c r="I2563">
        <v>240</v>
      </c>
      <c r="J2563">
        <v>83</v>
      </c>
      <c r="K2563">
        <v>44</v>
      </c>
      <c r="L2563">
        <v>48</v>
      </c>
      <c r="M2563">
        <v>44</v>
      </c>
      <c r="N2563">
        <v>32</v>
      </c>
      <c r="O2563">
        <f>SUM(Table1[[#This Row],[Maths A]:[Che]])</f>
        <v>168</v>
      </c>
    </row>
    <row r="2564" spans="1:15" x14ac:dyDescent="0.25">
      <c r="A2564" t="s">
        <v>1499</v>
      </c>
      <c r="B2564" t="s">
        <v>235</v>
      </c>
      <c r="C2564" t="s">
        <v>4748</v>
      </c>
      <c r="D2564" t="s">
        <v>67</v>
      </c>
      <c r="E2564" t="s">
        <v>435</v>
      </c>
      <c r="F2564" t="str" cm="1">
        <f t="array" ref="F25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64" t="str">
        <f>IF(LEFT(Table1[[#This Row],[Section]],1)="C", "C-Batch", "Techno")</f>
        <v>Techno</v>
      </c>
      <c r="H2564" t="s">
        <v>4760</v>
      </c>
      <c r="I2564">
        <v>240</v>
      </c>
      <c r="J2564">
        <v>82</v>
      </c>
      <c r="K2564">
        <v>44</v>
      </c>
      <c r="L2564">
        <v>48</v>
      </c>
      <c r="M2564">
        <v>52</v>
      </c>
      <c r="N2564">
        <v>36</v>
      </c>
      <c r="O2564">
        <f>SUM(Table1[[#This Row],[Maths A]:[Che]])</f>
        <v>180</v>
      </c>
    </row>
    <row r="2565" spans="1:15" x14ac:dyDescent="0.25">
      <c r="A2565" t="s">
        <v>3247</v>
      </c>
      <c r="B2565" t="s">
        <v>3248</v>
      </c>
      <c r="C2565" t="s">
        <v>4748</v>
      </c>
      <c r="D2565" t="s">
        <v>67</v>
      </c>
      <c r="E2565" t="s">
        <v>34</v>
      </c>
      <c r="F2565" t="str" cm="1">
        <f t="array" ref="F25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65" t="str">
        <f>IF(LEFT(Table1[[#This Row],[Section]],1)="C", "C-Batch", "Techno")</f>
        <v>C-Batch</v>
      </c>
      <c r="H2565" t="s">
        <v>4760</v>
      </c>
      <c r="I2565">
        <v>240</v>
      </c>
      <c r="J2565">
        <v>9</v>
      </c>
      <c r="K2565">
        <v>60</v>
      </c>
      <c r="L2565">
        <v>60</v>
      </c>
      <c r="M2565">
        <v>56</v>
      </c>
      <c r="N2565">
        <v>56</v>
      </c>
      <c r="O2565">
        <f>SUM(Table1[[#This Row],[Maths A]:[Che]])</f>
        <v>232</v>
      </c>
    </row>
    <row r="2566" spans="1:15" x14ac:dyDescent="0.25">
      <c r="A2566" t="s">
        <v>990</v>
      </c>
      <c r="B2566" t="s">
        <v>991</v>
      </c>
      <c r="C2566" t="s">
        <v>4748</v>
      </c>
      <c r="D2566" t="s">
        <v>15</v>
      </c>
      <c r="E2566" t="s">
        <v>26</v>
      </c>
      <c r="F2566" t="str" cm="1">
        <f t="array" ref="F25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66" t="str">
        <f>IF(LEFT(Table1[[#This Row],[Section]],1)="C", "C-Batch", "Techno")</f>
        <v>Techno</v>
      </c>
      <c r="H2566" t="s">
        <v>4760</v>
      </c>
      <c r="I2566">
        <v>240</v>
      </c>
      <c r="J2566">
        <v>93</v>
      </c>
      <c r="K2566">
        <v>40</v>
      </c>
      <c r="L2566">
        <v>48</v>
      </c>
      <c r="M2566">
        <v>44</v>
      </c>
      <c r="N2566">
        <v>32</v>
      </c>
      <c r="O2566">
        <f>SUM(Table1[[#This Row],[Maths A]:[Che]])</f>
        <v>164</v>
      </c>
    </row>
    <row r="2567" spans="1:15" x14ac:dyDescent="0.25">
      <c r="A2567" t="s">
        <v>3700</v>
      </c>
      <c r="B2567" t="s">
        <v>3701</v>
      </c>
      <c r="C2567" t="s">
        <v>4748</v>
      </c>
      <c r="D2567" t="s">
        <v>15</v>
      </c>
      <c r="E2567" t="s">
        <v>122</v>
      </c>
      <c r="F2567" t="str" cm="1">
        <f t="array" ref="F25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67" t="str">
        <f>IF(LEFT(Table1[[#This Row],[Section]],1)="C", "C-Batch", "Techno")</f>
        <v>Techno</v>
      </c>
      <c r="H2567" t="s">
        <v>4760</v>
      </c>
      <c r="I2567">
        <v>240</v>
      </c>
      <c r="J2567">
        <v>89</v>
      </c>
      <c r="K2567">
        <v>48</v>
      </c>
      <c r="L2567">
        <v>52</v>
      </c>
      <c r="M2567">
        <v>48</v>
      </c>
      <c r="N2567">
        <v>40</v>
      </c>
      <c r="O2567">
        <f>SUM(Table1[[#This Row],[Maths A]:[Che]])</f>
        <v>188</v>
      </c>
    </row>
    <row r="2568" spans="1:15" x14ac:dyDescent="0.25">
      <c r="A2568" t="s">
        <v>3750</v>
      </c>
      <c r="B2568" t="s">
        <v>3751</v>
      </c>
      <c r="C2568" t="s">
        <v>4748</v>
      </c>
      <c r="D2568" t="s">
        <v>67</v>
      </c>
      <c r="E2568" t="s">
        <v>52</v>
      </c>
      <c r="F2568" t="str" cm="1">
        <f t="array" ref="F25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68" t="str">
        <f>IF(LEFT(Table1[[#This Row],[Section]],1)="C", "C-Batch", "Techno")</f>
        <v>Techno</v>
      </c>
      <c r="H2568" t="s">
        <v>4760</v>
      </c>
      <c r="I2568">
        <v>240</v>
      </c>
      <c r="J2568">
        <v>94</v>
      </c>
      <c r="K2568">
        <v>44</v>
      </c>
      <c r="L2568">
        <v>48</v>
      </c>
      <c r="M2568">
        <v>52</v>
      </c>
      <c r="N2568">
        <v>40</v>
      </c>
      <c r="O2568">
        <f>SUM(Table1[[#This Row],[Maths A]:[Che]])</f>
        <v>184</v>
      </c>
    </row>
    <row r="2569" spans="1:15" x14ac:dyDescent="0.25">
      <c r="A2569" t="s">
        <v>3657</v>
      </c>
      <c r="B2569" t="s">
        <v>3658</v>
      </c>
      <c r="C2569" t="s">
        <v>4748</v>
      </c>
      <c r="D2569" t="s">
        <v>67</v>
      </c>
      <c r="E2569" t="s">
        <v>26</v>
      </c>
      <c r="F2569" t="str" cm="1">
        <f t="array" ref="F25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69" t="str">
        <f>IF(LEFT(Table1[[#This Row],[Section]],1)="C", "C-Batch", "Techno")</f>
        <v>Techno</v>
      </c>
      <c r="H2569" t="s">
        <v>4760</v>
      </c>
      <c r="I2569">
        <v>240</v>
      </c>
      <c r="J2569">
        <v>58</v>
      </c>
      <c r="K2569">
        <v>48</v>
      </c>
      <c r="L2569">
        <v>48</v>
      </c>
      <c r="M2569">
        <v>48</v>
      </c>
      <c r="N2569">
        <v>36</v>
      </c>
      <c r="O2569">
        <f>SUM(Table1[[#This Row],[Maths A]:[Che]])</f>
        <v>180</v>
      </c>
    </row>
    <row r="2570" spans="1:15" x14ac:dyDescent="0.25">
      <c r="A2570" t="s">
        <v>3909</v>
      </c>
      <c r="B2570" t="s">
        <v>4847</v>
      </c>
      <c r="C2570" t="s">
        <v>4748</v>
      </c>
      <c r="D2570" t="s">
        <v>67</v>
      </c>
      <c r="E2570" t="s">
        <v>377</v>
      </c>
      <c r="F2570" t="str" cm="1">
        <f t="array" ref="F25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70" t="str">
        <f>IF(LEFT(Table1[[#This Row],[Section]],1)="C", "C-Batch", "Techno")</f>
        <v>C-Batch</v>
      </c>
      <c r="H2570" t="s">
        <v>4760</v>
      </c>
      <c r="I2570">
        <v>240</v>
      </c>
      <c r="J2570">
        <v>52</v>
      </c>
      <c r="K2570">
        <v>44</v>
      </c>
      <c r="L2570">
        <v>52</v>
      </c>
      <c r="M2570">
        <v>44</v>
      </c>
      <c r="N2570">
        <v>32</v>
      </c>
      <c r="O2570">
        <f>SUM(Table1[[#This Row],[Maths A]:[Che]])</f>
        <v>172</v>
      </c>
    </row>
    <row r="2571" spans="1:15" x14ac:dyDescent="0.25">
      <c r="A2571" t="s">
        <v>2916</v>
      </c>
      <c r="B2571" t="s">
        <v>2917</v>
      </c>
      <c r="C2571" t="s">
        <v>4748</v>
      </c>
      <c r="D2571" t="s">
        <v>15</v>
      </c>
      <c r="E2571" t="s">
        <v>52</v>
      </c>
      <c r="F2571" t="str" cm="1">
        <f t="array" ref="F25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71" t="str">
        <f>IF(LEFT(Table1[[#This Row],[Section]],1)="C", "C-Batch", "Techno")</f>
        <v>Techno</v>
      </c>
      <c r="H2571" t="s">
        <v>4760</v>
      </c>
      <c r="I2571">
        <v>240</v>
      </c>
      <c r="J2571">
        <v>42</v>
      </c>
      <c r="K2571">
        <v>40</v>
      </c>
      <c r="L2571">
        <v>44</v>
      </c>
      <c r="M2571">
        <v>44</v>
      </c>
      <c r="N2571">
        <v>44</v>
      </c>
      <c r="O2571">
        <f>SUM(Table1[[#This Row],[Maths A]:[Che]])</f>
        <v>172</v>
      </c>
    </row>
    <row r="2572" spans="1:15" x14ac:dyDescent="0.25">
      <c r="A2572" t="s">
        <v>230</v>
      </c>
      <c r="B2572" t="s">
        <v>231</v>
      </c>
      <c r="C2572" t="s">
        <v>4748</v>
      </c>
      <c r="D2572" t="s">
        <v>15</v>
      </c>
      <c r="E2572" t="s">
        <v>233</v>
      </c>
      <c r="F2572" t="str" cm="1">
        <f t="array" ref="F25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72" t="str">
        <f>IF(LEFT(Table1[[#This Row],[Section]],1)="C", "C-Batch", "Techno")</f>
        <v>C-Batch</v>
      </c>
      <c r="H2572" t="s">
        <v>4760</v>
      </c>
      <c r="I2572">
        <v>240</v>
      </c>
      <c r="J2572">
        <v>70</v>
      </c>
      <c r="K2572">
        <v>44</v>
      </c>
      <c r="L2572">
        <v>48</v>
      </c>
      <c r="M2572">
        <v>52</v>
      </c>
      <c r="N2572">
        <v>40</v>
      </c>
      <c r="O2572">
        <f>SUM(Table1[[#This Row],[Maths A]:[Che]])</f>
        <v>184</v>
      </c>
    </row>
    <row r="2573" spans="1:15" x14ac:dyDescent="0.25">
      <c r="A2573" t="s">
        <v>1726</v>
      </c>
      <c r="B2573" t="s">
        <v>1727</v>
      </c>
      <c r="C2573" t="s">
        <v>4748</v>
      </c>
      <c r="D2573" t="s">
        <v>15</v>
      </c>
      <c r="E2573" t="s">
        <v>410</v>
      </c>
      <c r="F2573" t="str" cm="1">
        <f t="array" ref="F25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73" t="str">
        <f>IF(LEFT(Table1[[#This Row],[Section]],1)="C", "C-Batch", "Techno")</f>
        <v>Techno</v>
      </c>
      <c r="H2573" t="s">
        <v>4760</v>
      </c>
      <c r="I2573">
        <v>240</v>
      </c>
      <c r="J2573">
        <v>55</v>
      </c>
      <c r="K2573">
        <v>44</v>
      </c>
      <c r="L2573">
        <v>52</v>
      </c>
      <c r="M2573">
        <v>44</v>
      </c>
      <c r="N2573">
        <v>36</v>
      </c>
      <c r="O2573">
        <f>SUM(Table1[[#This Row],[Maths A]:[Che]])</f>
        <v>176</v>
      </c>
    </row>
    <row r="2574" spans="1:15" x14ac:dyDescent="0.25">
      <c r="A2574" t="s">
        <v>3045</v>
      </c>
      <c r="B2574" t="s">
        <v>3046</v>
      </c>
      <c r="C2574" t="s">
        <v>4748</v>
      </c>
      <c r="D2574" t="s">
        <v>67</v>
      </c>
      <c r="E2574" t="s">
        <v>233</v>
      </c>
      <c r="F2574" t="str" cm="1">
        <f t="array" ref="F25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74" t="str">
        <f>IF(LEFT(Table1[[#This Row],[Section]],1)="C", "C-Batch", "Techno")</f>
        <v>C-Batch</v>
      </c>
      <c r="H2574" t="s">
        <v>4760</v>
      </c>
      <c r="I2574">
        <v>240</v>
      </c>
      <c r="J2574">
        <v>86</v>
      </c>
      <c r="K2574">
        <v>40</v>
      </c>
      <c r="L2574">
        <v>52</v>
      </c>
      <c r="M2574">
        <v>52</v>
      </c>
      <c r="N2574">
        <v>36</v>
      </c>
      <c r="O2574">
        <f>SUM(Table1[[#This Row],[Maths A]:[Che]])</f>
        <v>180</v>
      </c>
    </row>
    <row r="2575" spans="1:15" x14ac:dyDescent="0.25">
      <c r="A2575" t="s">
        <v>4563</v>
      </c>
      <c r="B2575" t="s">
        <v>4564</v>
      </c>
      <c r="C2575" t="s">
        <v>4748</v>
      </c>
      <c r="D2575" t="s">
        <v>67</v>
      </c>
      <c r="E2575" t="s">
        <v>122</v>
      </c>
      <c r="F2575" t="str" cm="1">
        <f t="array" ref="F25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75" t="str">
        <f>IF(LEFT(Table1[[#This Row],[Section]],1)="C", "C-Batch", "Techno")</f>
        <v>Techno</v>
      </c>
      <c r="H2575" t="s">
        <v>4760</v>
      </c>
      <c r="I2575">
        <v>240</v>
      </c>
      <c r="J2575">
        <v>14</v>
      </c>
      <c r="K2575">
        <v>56</v>
      </c>
      <c r="L2575">
        <v>56</v>
      </c>
      <c r="M2575">
        <v>52</v>
      </c>
      <c r="N2575">
        <v>44</v>
      </c>
      <c r="O2575">
        <f>SUM(Table1[[#This Row],[Maths A]:[Che]])</f>
        <v>208</v>
      </c>
    </row>
    <row r="2576" spans="1:15" x14ac:dyDescent="0.25">
      <c r="A2576" t="s">
        <v>2774</v>
      </c>
      <c r="B2576" t="s">
        <v>2775</v>
      </c>
      <c r="C2576" t="s">
        <v>4748</v>
      </c>
      <c r="D2576" t="s">
        <v>15</v>
      </c>
      <c r="E2576" t="s">
        <v>219</v>
      </c>
      <c r="F2576" t="str" cm="1">
        <f t="array" ref="F25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76" t="str">
        <f>IF(LEFT(Table1[[#This Row],[Section]],1)="C", "C-Batch", "Techno")</f>
        <v>Techno</v>
      </c>
      <c r="H2576" t="s">
        <v>4760</v>
      </c>
      <c r="I2576">
        <v>240</v>
      </c>
      <c r="J2576">
        <v>26</v>
      </c>
      <c r="K2576">
        <v>52</v>
      </c>
      <c r="L2576">
        <v>56</v>
      </c>
      <c r="M2576">
        <v>48</v>
      </c>
      <c r="N2576">
        <v>48</v>
      </c>
      <c r="O2576">
        <f>SUM(Table1[[#This Row],[Maths A]:[Che]])</f>
        <v>204</v>
      </c>
    </row>
    <row r="2577" spans="1:15" x14ac:dyDescent="0.25">
      <c r="A2577" t="s">
        <v>4510</v>
      </c>
      <c r="B2577" t="s">
        <v>2905</v>
      </c>
      <c r="C2577" t="s">
        <v>4748</v>
      </c>
      <c r="D2577" t="s">
        <v>15</v>
      </c>
      <c r="E2577" t="s">
        <v>394</v>
      </c>
      <c r="F2577" t="str" cm="1">
        <f t="array" ref="F25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77" t="str">
        <f>IF(LEFT(Table1[[#This Row],[Section]],1)="C", "C-Batch", "Techno")</f>
        <v>Techno</v>
      </c>
      <c r="H2577" t="s">
        <v>4760</v>
      </c>
      <c r="I2577">
        <v>240</v>
      </c>
      <c r="J2577">
        <v>91</v>
      </c>
      <c r="K2577">
        <v>48</v>
      </c>
      <c r="L2577">
        <v>48</v>
      </c>
      <c r="M2577">
        <v>44</v>
      </c>
      <c r="N2577">
        <v>36</v>
      </c>
      <c r="O2577">
        <f>SUM(Table1[[#This Row],[Maths A]:[Che]])</f>
        <v>176</v>
      </c>
    </row>
    <row r="2578" spans="1:15" x14ac:dyDescent="0.25">
      <c r="A2578" t="s">
        <v>3777</v>
      </c>
      <c r="B2578" t="s">
        <v>3778</v>
      </c>
      <c r="C2578" t="s">
        <v>4748</v>
      </c>
      <c r="D2578" t="s">
        <v>15</v>
      </c>
      <c r="E2578" t="s">
        <v>159</v>
      </c>
      <c r="F2578" t="str" cm="1">
        <f t="array" ref="F25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78" t="str">
        <f>IF(LEFT(Table1[[#This Row],[Section]],1)="C", "C-Batch", "Techno")</f>
        <v>C-Batch</v>
      </c>
      <c r="H2578" t="s">
        <v>4760</v>
      </c>
      <c r="I2578">
        <v>240</v>
      </c>
      <c r="J2578">
        <v>36</v>
      </c>
      <c r="K2578">
        <v>44</v>
      </c>
      <c r="L2578">
        <v>48</v>
      </c>
      <c r="M2578">
        <v>48</v>
      </c>
      <c r="N2578">
        <v>32</v>
      </c>
      <c r="O2578">
        <f>SUM(Table1[[#This Row],[Maths A]:[Che]])</f>
        <v>172</v>
      </c>
    </row>
    <row r="2579" spans="1:15" x14ac:dyDescent="0.25">
      <c r="A2579" t="s">
        <v>1566</v>
      </c>
      <c r="B2579" t="s">
        <v>1567</v>
      </c>
      <c r="C2579" t="s">
        <v>4748</v>
      </c>
      <c r="D2579" t="s">
        <v>67</v>
      </c>
      <c r="E2579" t="s">
        <v>69</v>
      </c>
      <c r="F2579" t="str" cm="1">
        <f t="array" ref="F25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79" t="str">
        <f>IF(LEFT(Table1[[#This Row],[Section]],1)="C", "C-Batch", "Techno")</f>
        <v>Techno</v>
      </c>
      <c r="H2579" t="s">
        <v>4760</v>
      </c>
      <c r="I2579">
        <v>240</v>
      </c>
      <c r="J2579">
        <v>24</v>
      </c>
      <c r="K2579">
        <v>52</v>
      </c>
      <c r="L2579">
        <v>48</v>
      </c>
      <c r="M2579">
        <v>52</v>
      </c>
      <c r="N2579">
        <v>48</v>
      </c>
      <c r="O2579">
        <f>SUM(Table1[[#This Row],[Maths A]:[Che]])</f>
        <v>200</v>
      </c>
    </row>
    <row r="2580" spans="1:15" x14ac:dyDescent="0.25">
      <c r="A2580" t="s">
        <v>1952</v>
      </c>
      <c r="B2580" t="s">
        <v>1953</v>
      </c>
      <c r="C2580" t="s">
        <v>4748</v>
      </c>
      <c r="D2580" t="s">
        <v>15</v>
      </c>
      <c r="E2580" t="s">
        <v>34</v>
      </c>
      <c r="F2580" t="str" cm="1">
        <f t="array" ref="F25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80" t="str">
        <f>IF(LEFT(Table1[[#This Row],[Section]],1)="C", "C-Batch", "Techno")</f>
        <v>C-Batch</v>
      </c>
      <c r="H2580" t="s">
        <v>4760</v>
      </c>
      <c r="I2580">
        <v>240</v>
      </c>
      <c r="J2580">
        <v>100</v>
      </c>
      <c r="K2580">
        <v>48</v>
      </c>
      <c r="L2580">
        <v>52</v>
      </c>
      <c r="M2580">
        <v>48</v>
      </c>
      <c r="N2580">
        <v>36</v>
      </c>
      <c r="O2580">
        <f>SUM(Table1[[#This Row],[Maths A]:[Che]])</f>
        <v>184</v>
      </c>
    </row>
    <row r="2581" spans="1:15" x14ac:dyDescent="0.25">
      <c r="A2581" t="s">
        <v>2903</v>
      </c>
      <c r="B2581" t="s">
        <v>2904</v>
      </c>
      <c r="C2581" t="s">
        <v>4748</v>
      </c>
      <c r="D2581" t="s">
        <v>67</v>
      </c>
      <c r="E2581" t="s">
        <v>410</v>
      </c>
      <c r="F2581" t="str" cm="1">
        <f t="array" ref="F25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81" t="str">
        <f>IF(LEFT(Table1[[#This Row],[Section]],1)="C", "C-Batch", "Techno")</f>
        <v>Techno</v>
      </c>
      <c r="H2581" t="s">
        <v>4760</v>
      </c>
      <c r="I2581">
        <v>240</v>
      </c>
      <c r="J2581">
        <v>33</v>
      </c>
      <c r="K2581">
        <v>44</v>
      </c>
      <c r="L2581">
        <v>44</v>
      </c>
      <c r="M2581">
        <v>40</v>
      </c>
      <c r="N2581">
        <v>32</v>
      </c>
      <c r="O2581">
        <f>SUM(Table1[[#This Row],[Maths A]:[Che]])</f>
        <v>160</v>
      </c>
    </row>
    <row r="2582" spans="1:15" x14ac:dyDescent="0.25">
      <c r="A2582" t="s">
        <v>2607</v>
      </c>
      <c r="B2582" t="s">
        <v>2608</v>
      </c>
      <c r="C2582" t="s">
        <v>4748</v>
      </c>
      <c r="D2582" t="s">
        <v>67</v>
      </c>
      <c r="E2582" t="s">
        <v>472</v>
      </c>
      <c r="F2582" t="str" cm="1">
        <f t="array" ref="F25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82" t="str">
        <f>IF(LEFT(Table1[[#This Row],[Section]],1)="C", "C-Batch", "Techno")</f>
        <v>Techno</v>
      </c>
      <c r="H2582" t="s">
        <v>4760</v>
      </c>
      <c r="I2582">
        <v>240</v>
      </c>
      <c r="J2582">
        <v>85</v>
      </c>
      <c r="K2582">
        <v>44</v>
      </c>
      <c r="L2582">
        <v>52</v>
      </c>
      <c r="M2582">
        <v>44</v>
      </c>
      <c r="N2582">
        <v>36</v>
      </c>
      <c r="O2582">
        <f>SUM(Table1[[#This Row],[Maths A]:[Che]])</f>
        <v>176</v>
      </c>
    </row>
    <row r="2583" spans="1:15" x14ac:dyDescent="0.25">
      <c r="A2583" t="s">
        <v>3475</v>
      </c>
      <c r="B2583" t="s">
        <v>3476</v>
      </c>
      <c r="C2583" t="s">
        <v>4748</v>
      </c>
      <c r="D2583" t="s">
        <v>67</v>
      </c>
      <c r="E2583" t="s">
        <v>159</v>
      </c>
      <c r="F2583" t="str" cm="1">
        <f t="array" ref="F25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83" t="str">
        <f>IF(LEFT(Table1[[#This Row],[Section]],1)="C", "C-Batch", "Techno")</f>
        <v>C-Batch</v>
      </c>
      <c r="H2583" t="s">
        <v>4760</v>
      </c>
      <c r="I2583">
        <v>240</v>
      </c>
      <c r="J2583">
        <v>26</v>
      </c>
      <c r="K2583">
        <v>56</v>
      </c>
      <c r="L2583">
        <v>56</v>
      </c>
      <c r="M2583">
        <v>56</v>
      </c>
      <c r="N2583">
        <v>44</v>
      </c>
      <c r="O2583">
        <f>SUM(Table1[[#This Row],[Maths A]:[Che]])</f>
        <v>212</v>
      </c>
    </row>
    <row r="2584" spans="1:15" x14ac:dyDescent="0.25">
      <c r="A2584" t="s">
        <v>4614</v>
      </c>
      <c r="B2584" t="s">
        <v>4615</v>
      </c>
      <c r="C2584" t="s">
        <v>4748</v>
      </c>
      <c r="D2584" t="s">
        <v>15</v>
      </c>
      <c r="E2584" t="s">
        <v>52</v>
      </c>
      <c r="F2584" t="str" cm="1">
        <f t="array" ref="F25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84" t="str">
        <f>IF(LEFT(Table1[[#This Row],[Section]],1)="C", "C-Batch", "Techno")</f>
        <v>Techno</v>
      </c>
      <c r="H2584" t="s">
        <v>4760</v>
      </c>
      <c r="I2584">
        <v>240</v>
      </c>
      <c r="J2584">
        <v>26</v>
      </c>
      <c r="K2584">
        <v>52</v>
      </c>
      <c r="L2584">
        <v>52</v>
      </c>
      <c r="M2584">
        <v>48</v>
      </c>
      <c r="N2584">
        <v>48</v>
      </c>
      <c r="O2584">
        <f>SUM(Table1[[#This Row],[Maths A]:[Che]])</f>
        <v>200</v>
      </c>
    </row>
    <row r="2585" spans="1:15" x14ac:dyDescent="0.25">
      <c r="A2585" t="s">
        <v>1690</v>
      </c>
      <c r="B2585" t="s">
        <v>1691</v>
      </c>
      <c r="C2585" t="s">
        <v>4748</v>
      </c>
      <c r="D2585" t="s">
        <v>67</v>
      </c>
      <c r="E2585" t="s">
        <v>233</v>
      </c>
      <c r="F2585" t="str" cm="1">
        <f t="array" ref="F25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85" t="str">
        <f>IF(LEFT(Table1[[#This Row],[Section]],1)="C", "C-Batch", "Techno")</f>
        <v>C-Batch</v>
      </c>
      <c r="H2585" t="s">
        <v>4760</v>
      </c>
      <c r="I2585">
        <v>240</v>
      </c>
      <c r="J2585">
        <v>44</v>
      </c>
      <c r="K2585">
        <v>44</v>
      </c>
      <c r="L2585">
        <v>48</v>
      </c>
      <c r="M2585">
        <v>52</v>
      </c>
      <c r="N2585">
        <v>36</v>
      </c>
      <c r="O2585">
        <f>SUM(Table1[[#This Row],[Maths A]:[Che]])</f>
        <v>180</v>
      </c>
    </row>
    <row r="2586" spans="1:15" x14ac:dyDescent="0.25">
      <c r="A2586" t="s">
        <v>3880</v>
      </c>
      <c r="B2586" t="s">
        <v>3881</v>
      </c>
      <c r="C2586" t="s">
        <v>4748</v>
      </c>
      <c r="D2586" t="s">
        <v>67</v>
      </c>
      <c r="E2586" t="s">
        <v>77</v>
      </c>
      <c r="F2586" t="str" cm="1">
        <f t="array" ref="F25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86" t="str">
        <f>IF(LEFT(Table1[[#This Row],[Section]],1)="C", "C-Batch", "Techno")</f>
        <v>Techno</v>
      </c>
      <c r="H2586" t="s">
        <v>4760</v>
      </c>
      <c r="I2586">
        <v>240</v>
      </c>
      <c r="J2586">
        <v>77</v>
      </c>
      <c r="K2586">
        <v>44</v>
      </c>
      <c r="L2586">
        <v>48</v>
      </c>
      <c r="M2586">
        <v>44</v>
      </c>
      <c r="N2586">
        <v>36</v>
      </c>
      <c r="O2586">
        <f>SUM(Table1[[#This Row],[Maths A]:[Che]])</f>
        <v>172</v>
      </c>
    </row>
    <row r="2587" spans="1:15" x14ac:dyDescent="0.25">
      <c r="A2587" t="s">
        <v>4279</v>
      </c>
      <c r="B2587" t="s">
        <v>2794</v>
      </c>
      <c r="C2587" t="s">
        <v>4748</v>
      </c>
      <c r="D2587" t="s">
        <v>67</v>
      </c>
      <c r="E2587" t="s">
        <v>122</v>
      </c>
      <c r="F2587" t="str" cm="1">
        <f t="array" ref="F25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587" t="str">
        <f>IF(LEFT(Table1[[#This Row],[Section]],1)="C", "C-Batch", "Techno")</f>
        <v>Techno</v>
      </c>
      <c r="H2587" t="s">
        <v>4760</v>
      </c>
      <c r="I2587">
        <v>240</v>
      </c>
      <c r="J2587">
        <v>97</v>
      </c>
      <c r="K2587">
        <v>40</v>
      </c>
      <c r="L2587">
        <v>48</v>
      </c>
      <c r="M2587">
        <v>48</v>
      </c>
      <c r="N2587">
        <v>36</v>
      </c>
      <c r="O2587">
        <f>SUM(Table1[[#This Row],[Maths A]:[Che]])</f>
        <v>172</v>
      </c>
    </row>
    <row r="2588" spans="1:15" x14ac:dyDescent="0.25">
      <c r="A2588" t="s">
        <v>2791</v>
      </c>
      <c r="B2588" t="s">
        <v>2792</v>
      </c>
      <c r="C2588" t="s">
        <v>4748</v>
      </c>
      <c r="D2588" t="s">
        <v>67</v>
      </c>
      <c r="E2588" t="s">
        <v>69</v>
      </c>
      <c r="F2588" t="str" cm="1">
        <f t="array" ref="F25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88" t="str">
        <f>IF(LEFT(Table1[[#This Row],[Section]],1)="C", "C-Batch", "Techno")</f>
        <v>Techno</v>
      </c>
      <c r="H2588" t="s">
        <v>4760</v>
      </c>
      <c r="I2588">
        <v>240</v>
      </c>
      <c r="J2588">
        <v>86</v>
      </c>
      <c r="K2588">
        <v>48</v>
      </c>
      <c r="L2588">
        <v>52</v>
      </c>
      <c r="M2588">
        <v>40</v>
      </c>
      <c r="N2588">
        <v>40</v>
      </c>
      <c r="O2588">
        <f>SUM(Table1[[#This Row],[Maths A]:[Che]])</f>
        <v>180</v>
      </c>
    </row>
    <row r="2589" spans="1:15" x14ac:dyDescent="0.25">
      <c r="A2589" t="s">
        <v>13</v>
      </c>
      <c r="B2589" t="s">
        <v>14</v>
      </c>
      <c r="C2589" t="s">
        <v>4748</v>
      </c>
      <c r="D2589" t="s">
        <v>15</v>
      </c>
      <c r="E2589" t="s">
        <v>17</v>
      </c>
      <c r="F2589" t="str" cm="1">
        <f t="array" ref="F25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89" t="str">
        <f>IF(LEFT(Table1[[#This Row],[Section]],1)="C", "C-Batch", "Techno")</f>
        <v>C-Batch</v>
      </c>
      <c r="H2589" t="s">
        <v>4760</v>
      </c>
      <c r="I2589">
        <v>240</v>
      </c>
      <c r="J2589">
        <v>18</v>
      </c>
      <c r="K2589">
        <v>48</v>
      </c>
      <c r="L2589">
        <v>56</v>
      </c>
      <c r="M2589">
        <v>56</v>
      </c>
      <c r="N2589">
        <v>44</v>
      </c>
      <c r="O2589">
        <f>SUM(Table1[[#This Row],[Maths A]:[Che]])</f>
        <v>204</v>
      </c>
    </row>
    <row r="2590" spans="1:15" x14ac:dyDescent="0.25">
      <c r="A2590" t="s">
        <v>885</v>
      </c>
      <c r="B2590" t="s">
        <v>886</v>
      </c>
      <c r="C2590" t="s">
        <v>4748</v>
      </c>
      <c r="D2590" t="s">
        <v>67</v>
      </c>
      <c r="E2590" t="s">
        <v>260</v>
      </c>
      <c r="F2590" t="str" cm="1">
        <f t="array" ref="F25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90" t="str">
        <f>IF(LEFT(Table1[[#This Row],[Section]],1)="C", "C-Batch", "Techno")</f>
        <v>C-Batch</v>
      </c>
      <c r="H2590" t="s">
        <v>4760</v>
      </c>
      <c r="I2590">
        <v>240</v>
      </c>
      <c r="J2590">
        <v>27</v>
      </c>
      <c r="K2590">
        <v>52</v>
      </c>
      <c r="L2590">
        <v>52</v>
      </c>
      <c r="M2590">
        <v>48</v>
      </c>
      <c r="N2590">
        <v>44</v>
      </c>
      <c r="O2590">
        <f>SUM(Table1[[#This Row],[Maths A]:[Che]])</f>
        <v>196</v>
      </c>
    </row>
    <row r="2591" spans="1:15" x14ac:dyDescent="0.25">
      <c r="A2591" t="s">
        <v>1000</v>
      </c>
      <c r="B2591" t="s">
        <v>1001</v>
      </c>
      <c r="C2591" t="s">
        <v>4748</v>
      </c>
      <c r="D2591" t="s">
        <v>67</v>
      </c>
      <c r="E2591" t="s">
        <v>260</v>
      </c>
      <c r="F2591" t="str" cm="1">
        <f t="array" ref="F25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591" t="str">
        <f>IF(LEFT(Table1[[#This Row],[Section]],1)="C", "C-Batch", "Techno")</f>
        <v>C-Batch</v>
      </c>
      <c r="H2591" t="s">
        <v>4760</v>
      </c>
      <c r="I2591">
        <v>240</v>
      </c>
      <c r="J2591">
        <v>54</v>
      </c>
      <c r="K2591">
        <v>40</v>
      </c>
      <c r="L2591">
        <v>52</v>
      </c>
      <c r="M2591">
        <v>40</v>
      </c>
      <c r="N2591">
        <v>40</v>
      </c>
      <c r="O2591">
        <f>SUM(Table1[[#This Row],[Maths A]:[Che]])</f>
        <v>172</v>
      </c>
    </row>
    <row r="2592" spans="1:15" x14ac:dyDescent="0.25">
      <c r="A2592" t="s">
        <v>2529</v>
      </c>
      <c r="B2592" t="s">
        <v>2530</v>
      </c>
      <c r="C2592" t="s">
        <v>4748</v>
      </c>
      <c r="D2592" t="s">
        <v>15</v>
      </c>
      <c r="E2592" t="s">
        <v>394</v>
      </c>
      <c r="F2592" t="str" cm="1">
        <f t="array" ref="F25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92" t="str">
        <f>IF(LEFT(Table1[[#This Row],[Section]],1)="C", "C-Batch", "Techno")</f>
        <v>Techno</v>
      </c>
      <c r="H2592" t="s">
        <v>4760</v>
      </c>
      <c r="I2592">
        <v>240</v>
      </c>
      <c r="J2592">
        <v>67</v>
      </c>
      <c r="K2592">
        <v>44</v>
      </c>
      <c r="L2592">
        <v>52</v>
      </c>
      <c r="M2592">
        <v>52</v>
      </c>
      <c r="N2592">
        <v>32</v>
      </c>
      <c r="O2592">
        <f>SUM(Table1[[#This Row],[Maths A]:[Che]])</f>
        <v>180</v>
      </c>
    </row>
    <row r="2593" spans="1:15" x14ac:dyDescent="0.25">
      <c r="A2593" t="s">
        <v>3515</v>
      </c>
      <c r="B2593" t="s">
        <v>3516</v>
      </c>
      <c r="C2593" t="s">
        <v>4748</v>
      </c>
      <c r="D2593" t="s">
        <v>15</v>
      </c>
      <c r="E2593" t="s">
        <v>394</v>
      </c>
      <c r="F2593" t="str" cm="1">
        <f t="array" ref="F25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93" t="str">
        <f>IF(LEFT(Table1[[#This Row],[Section]],1)="C", "C-Batch", "Techno")</f>
        <v>Techno</v>
      </c>
      <c r="H2593" t="s">
        <v>4760</v>
      </c>
      <c r="I2593">
        <v>240</v>
      </c>
      <c r="J2593">
        <v>61</v>
      </c>
      <c r="K2593">
        <v>44</v>
      </c>
      <c r="L2593">
        <v>44</v>
      </c>
      <c r="M2593">
        <v>44</v>
      </c>
      <c r="N2593">
        <v>32</v>
      </c>
      <c r="O2593">
        <f>SUM(Table1[[#This Row],[Maths A]:[Che]])</f>
        <v>164</v>
      </c>
    </row>
    <row r="2594" spans="1:15" x14ac:dyDescent="0.25">
      <c r="A2594" t="s">
        <v>4444</v>
      </c>
      <c r="B2594" t="s">
        <v>4445</v>
      </c>
      <c r="C2594" t="s">
        <v>4748</v>
      </c>
      <c r="D2594" t="s">
        <v>67</v>
      </c>
      <c r="E2594" t="s">
        <v>282</v>
      </c>
      <c r="F2594" t="str" cm="1">
        <f t="array" ref="F25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594" t="str">
        <f>IF(LEFT(Table1[[#This Row],[Section]],1)="C", "C-Batch", "Techno")</f>
        <v>Techno</v>
      </c>
      <c r="H2594" t="s">
        <v>4760</v>
      </c>
      <c r="I2594">
        <v>240</v>
      </c>
      <c r="J2594">
        <v>51</v>
      </c>
      <c r="K2594">
        <v>44</v>
      </c>
      <c r="L2594">
        <v>52</v>
      </c>
      <c r="M2594">
        <v>44</v>
      </c>
      <c r="N2594">
        <v>36</v>
      </c>
      <c r="O2594">
        <f>SUM(Table1[[#This Row],[Maths A]:[Che]])</f>
        <v>176</v>
      </c>
    </row>
    <row r="2595" spans="1:15" x14ac:dyDescent="0.25">
      <c r="A2595" t="s">
        <v>1392</v>
      </c>
      <c r="B2595" t="s">
        <v>1393</v>
      </c>
      <c r="C2595" t="s">
        <v>4748</v>
      </c>
      <c r="D2595" t="s">
        <v>15</v>
      </c>
      <c r="E2595" t="s">
        <v>52</v>
      </c>
      <c r="F2595" t="str" cm="1">
        <f t="array" ref="F25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95" t="str">
        <f>IF(LEFT(Table1[[#This Row],[Section]],1)="C", "C-Batch", "Techno")</f>
        <v>Techno</v>
      </c>
      <c r="H2595" t="s">
        <v>4760</v>
      </c>
      <c r="I2595">
        <v>240</v>
      </c>
      <c r="J2595">
        <v>78</v>
      </c>
      <c r="K2595">
        <v>44</v>
      </c>
      <c r="L2595">
        <v>44</v>
      </c>
      <c r="M2595">
        <v>44</v>
      </c>
      <c r="N2595">
        <v>32</v>
      </c>
      <c r="O2595">
        <f>SUM(Table1[[#This Row],[Maths A]:[Che]])</f>
        <v>164</v>
      </c>
    </row>
    <row r="2596" spans="1:15" x14ac:dyDescent="0.25">
      <c r="A2596" t="s">
        <v>418</v>
      </c>
      <c r="B2596" t="s">
        <v>419</v>
      </c>
      <c r="C2596" t="s">
        <v>4748</v>
      </c>
      <c r="D2596" t="s">
        <v>67</v>
      </c>
      <c r="E2596" t="s">
        <v>69</v>
      </c>
      <c r="F2596" t="str" cm="1">
        <f t="array" ref="F25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96" t="str">
        <f>IF(LEFT(Table1[[#This Row],[Section]],1)="C", "C-Batch", "Techno")</f>
        <v>Techno</v>
      </c>
      <c r="H2596" t="s">
        <v>4760</v>
      </c>
      <c r="I2596">
        <v>240</v>
      </c>
      <c r="J2596">
        <v>20</v>
      </c>
      <c r="K2596">
        <v>56</v>
      </c>
      <c r="L2596">
        <v>52</v>
      </c>
      <c r="M2596">
        <v>56</v>
      </c>
      <c r="N2596">
        <v>40</v>
      </c>
      <c r="O2596">
        <f>SUM(Table1[[#This Row],[Maths A]:[Che]])</f>
        <v>204</v>
      </c>
    </row>
    <row r="2597" spans="1:15" x14ac:dyDescent="0.25">
      <c r="A2597" t="s">
        <v>4167</v>
      </c>
      <c r="B2597" t="s">
        <v>4846</v>
      </c>
      <c r="C2597" t="s">
        <v>4748</v>
      </c>
      <c r="D2597" t="s">
        <v>67</v>
      </c>
      <c r="E2597" t="s">
        <v>483</v>
      </c>
      <c r="F2597" t="str" cm="1">
        <f t="array" ref="F25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97" t="str">
        <f>IF(LEFT(Table1[[#This Row],[Section]],1)="C", "C-Batch", "Techno")</f>
        <v>C-Batch</v>
      </c>
      <c r="H2597" t="s">
        <v>4760</v>
      </c>
      <c r="I2597">
        <v>240</v>
      </c>
      <c r="J2597">
        <v>91</v>
      </c>
      <c r="K2597">
        <v>40</v>
      </c>
      <c r="L2597">
        <v>52</v>
      </c>
      <c r="M2597">
        <v>44</v>
      </c>
      <c r="N2597">
        <v>40</v>
      </c>
      <c r="O2597">
        <f>SUM(Table1[[#This Row],[Maths A]:[Che]])</f>
        <v>176</v>
      </c>
    </row>
    <row r="2598" spans="1:15" x14ac:dyDescent="0.25">
      <c r="A2598" t="s">
        <v>1665</v>
      </c>
      <c r="B2598" t="s">
        <v>871</v>
      </c>
      <c r="C2598" t="s">
        <v>4748</v>
      </c>
      <c r="D2598" t="s">
        <v>67</v>
      </c>
      <c r="E2598" t="s">
        <v>52</v>
      </c>
      <c r="F2598" t="str" cm="1">
        <f t="array" ref="F25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598" t="str">
        <f>IF(LEFT(Table1[[#This Row],[Section]],1)="C", "C-Batch", "Techno")</f>
        <v>Techno</v>
      </c>
      <c r="H2598" t="s">
        <v>4760</v>
      </c>
      <c r="I2598">
        <v>240</v>
      </c>
      <c r="J2598">
        <v>41</v>
      </c>
      <c r="K2598">
        <v>44</v>
      </c>
      <c r="L2598">
        <v>52</v>
      </c>
      <c r="M2598">
        <v>48</v>
      </c>
      <c r="N2598">
        <v>36</v>
      </c>
      <c r="O2598">
        <f>SUM(Table1[[#This Row],[Maths A]:[Che]])</f>
        <v>180</v>
      </c>
    </row>
    <row r="2599" spans="1:15" x14ac:dyDescent="0.25">
      <c r="A2599" t="s">
        <v>870</v>
      </c>
      <c r="B2599" t="s">
        <v>4845</v>
      </c>
      <c r="C2599" t="s">
        <v>4748</v>
      </c>
      <c r="D2599" t="s">
        <v>67</v>
      </c>
      <c r="E2599" t="s">
        <v>34</v>
      </c>
      <c r="F2599" t="str" cm="1">
        <f t="array" ref="F25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599" t="str">
        <f>IF(LEFT(Table1[[#This Row],[Section]],1)="C", "C-Batch", "Techno")</f>
        <v>C-Batch</v>
      </c>
      <c r="H2599" t="s">
        <v>4760</v>
      </c>
      <c r="I2599">
        <v>240</v>
      </c>
      <c r="J2599">
        <v>96</v>
      </c>
      <c r="K2599">
        <v>40</v>
      </c>
      <c r="L2599">
        <v>52</v>
      </c>
      <c r="M2599">
        <v>44</v>
      </c>
      <c r="N2599">
        <v>32</v>
      </c>
      <c r="O2599">
        <f>SUM(Table1[[#This Row],[Maths A]:[Che]])</f>
        <v>168</v>
      </c>
    </row>
    <row r="2600" spans="1:15" x14ac:dyDescent="0.25">
      <c r="A2600" t="s">
        <v>3119</v>
      </c>
      <c r="B2600" t="s">
        <v>3120</v>
      </c>
      <c r="C2600" t="s">
        <v>4748</v>
      </c>
      <c r="D2600" t="s">
        <v>15</v>
      </c>
      <c r="E2600" t="s">
        <v>219</v>
      </c>
      <c r="F2600" t="str" cm="1">
        <f t="array" ref="F26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00" t="str">
        <f>IF(LEFT(Table1[[#This Row],[Section]],1)="C", "C-Batch", "Techno")</f>
        <v>Techno</v>
      </c>
      <c r="H2600" t="s">
        <v>4760</v>
      </c>
      <c r="I2600">
        <v>240</v>
      </c>
      <c r="J2600">
        <v>5</v>
      </c>
      <c r="K2600">
        <v>56</v>
      </c>
      <c r="L2600">
        <v>60</v>
      </c>
      <c r="M2600">
        <v>60</v>
      </c>
      <c r="N2600">
        <v>56</v>
      </c>
      <c r="O2600">
        <f>SUM(Table1[[#This Row],[Maths A]:[Che]])</f>
        <v>232</v>
      </c>
    </row>
    <row r="2601" spans="1:15" x14ac:dyDescent="0.25">
      <c r="A2601" t="s">
        <v>995</v>
      </c>
      <c r="B2601" t="s">
        <v>996</v>
      </c>
      <c r="C2601" t="s">
        <v>4748</v>
      </c>
      <c r="D2601" t="s">
        <v>67</v>
      </c>
      <c r="E2601" t="s">
        <v>483</v>
      </c>
      <c r="F2601" t="str" cm="1">
        <f t="array" ref="F26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01" t="str">
        <f>IF(LEFT(Table1[[#This Row],[Section]],1)="C", "C-Batch", "Techno")</f>
        <v>C-Batch</v>
      </c>
      <c r="H2601" t="s">
        <v>4760</v>
      </c>
      <c r="I2601">
        <v>240</v>
      </c>
      <c r="J2601">
        <v>15</v>
      </c>
      <c r="K2601">
        <v>48</v>
      </c>
      <c r="L2601">
        <v>52</v>
      </c>
      <c r="M2601">
        <v>56</v>
      </c>
      <c r="N2601">
        <v>40</v>
      </c>
      <c r="O2601">
        <f>SUM(Table1[[#This Row],[Maths A]:[Che]])</f>
        <v>196</v>
      </c>
    </row>
    <row r="2602" spans="1:15" x14ac:dyDescent="0.25">
      <c r="A2602" t="s">
        <v>4222</v>
      </c>
      <c r="B2602" t="s">
        <v>873</v>
      </c>
      <c r="C2602" t="s">
        <v>4748</v>
      </c>
      <c r="D2602" t="s">
        <v>15</v>
      </c>
      <c r="E2602" t="s">
        <v>410</v>
      </c>
      <c r="F2602" t="str" cm="1">
        <f t="array" ref="F26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02" t="str">
        <f>IF(LEFT(Table1[[#This Row],[Section]],1)="C", "C-Batch", "Techno")</f>
        <v>Techno</v>
      </c>
      <c r="H2602" t="s">
        <v>4760</v>
      </c>
      <c r="I2602">
        <v>240</v>
      </c>
      <c r="J2602">
        <v>59</v>
      </c>
      <c r="K2602">
        <v>44</v>
      </c>
      <c r="L2602">
        <v>48</v>
      </c>
      <c r="M2602">
        <v>44</v>
      </c>
      <c r="N2602">
        <v>32</v>
      </c>
      <c r="O2602">
        <f>SUM(Table1[[#This Row],[Maths A]:[Che]])</f>
        <v>168</v>
      </c>
    </row>
    <row r="2603" spans="1:15" x14ac:dyDescent="0.25">
      <c r="A2603" t="s">
        <v>3557</v>
      </c>
      <c r="B2603" t="s">
        <v>4844</v>
      </c>
      <c r="C2603" t="s">
        <v>4748</v>
      </c>
      <c r="D2603" t="s">
        <v>15</v>
      </c>
      <c r="E2603" t="s">
        <v>410</v>
      </c>
      <c r="F2603" t="str" cm="1">
        <f t="array" ref="F26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03" t="str">
        <f>IF(LEFT(Table1[[#This Row],[Section]],1)="C", "C-Batch", "Techno")</f>
        <v>Techno</v>
      </c>
      <c r="H2603" t="s">
        <v>4760</v>
      </c>
      <c r="I2603">
        <v>240</v>
      </c>
      <c r="J2603">
        <v>24</v>
      </c>
      <c r="K2603">
        <v>48</v>
      </c>
      <c r="L2603">
        <v>56</v>
      </c>
      <c r="M2603">
        <v>48</v>
      </c>
      <c r="N2603">
        <v>44</v>
      </c>
      <c r="O2603">
        <f>SUM(Table1[[#This Row],[Maths A]:[Che]])</f>
        <v>196</v>
      </c>
    </row>
    <row r="2604" spans="1:15" x14ac:dyDescent="0.25">
      <c r="A2604" t="s">
        <v>1252</v>
      </c>
      <c r="B2604" t="s">
        <v>1253</v>
      </c>
      <c r="C2604" t="s">
        <v>4748</v>
      </c>
      <c r="D2604" t="s">
        <v>15</v>
      </c>
      <c r="E2604" t="s">
        <v>115</v>
      </c>
      <c r="F2604" t="str" cm="1">
        <f t="array" ref="F26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04" t="str">
        <f>IF(LEFT(Table1[[#This Row],[Section]],1)="C", "C-Batch", "Techno")</f>
        <v>C-Batch</v>
      </c>
      <c r="H2604" t="s">
        <v>4760</v>
      </c>
      <c r="I2604">
        <v>240</v>
      </c>
      <c r="J2604">
        <v>2</v>
      </c>
      <c r="K2604">
        <v>56</v>
      </c>
      <c r="L2604">
        <v>60</v>
      </c>
      <c r="M2604">
        <v>56</v>
      </c>
      <c r="N2604">
        <v>56</v>
      </c>
      <c r="O2604">
        <f>SUM(Table1[[#This Row],[Maths A]:[Che]])</f>
        <v>228</v>
      </c>
    </row>
    <row r="2605" spans="1:15" x14ac:dyDescent="0.25">
      <c r="A2605" t="s">
        <v>3088</v>
      </c>
      <c r="B2605" t="s">
        <v>3089</v>
      </c>
      <c r="C2605" t="s">
        <v>4748</v>
      </c>
      <c r="D2605" t="s">
        <v>15</v>
      </c>
      <c r="E2605" t="s">
        <v>260</v>
      </c>
      <c r="F2605" t="str" cm="1">
        <f t="array" ref="F26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605" t="str">
        <f>IF(LEFT(Table1[[#This Row],[Section]],1)="C", "C-Batch", "Techno")</f>
        <v>C-Batch</v>
      </c>
      <c r="H2605" t="s">
        <v>4760</v>
      </c>
      <c r="I2605">
        <v>240</v>
      </c>
      <c r="J2605">
        <v>12</v>
      </c>
      <c r="K2605">
        <v>48</v>
      </c>
      <c r="L2605">
        <v>56</v>
      </c>
      <c r="M2605">
        <v>56</v>
      </c>
      <c r="N2605">
        <v>48</v>
      </c>
      <c r="O2605">
        <f>SUM(Table1[[#This Row],[Maths A]:[Che]])</f>
        <v>208</v>
      </c>
    </row>
    <row r="2606" spans="1:15" x14ac:dyDescent="0.25">
      <c r="A2606" t="s">
        <v>533</v>
      </c>
      <c r="B2606" t="s">
        <v>534</v>
      </c>
      <c r="C2606" t="s">
        <v>4748</v>
      </c>
      <c r="D2606" t="s">
        <v>67</v>
      </c>
      <c r="E2606" t="s">
        <v>373</v>
      </c>
      <c r="F2606" t="str" cm="1">
        <f t="array" ref="F26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06" t="str">
        <f>IF(LEFT(Table1[[#This Row],[Section]],1)="C", "C-Batch", "Techno")</f>
        <v>Techno</v>
      </c>
      <c r="H2606" t="s">
        <v>4760</v>
      </c>
      <c r="I2606">
        <v>240</v>
      </c>
      <c r="J2606">
        <v>93</v>
      </c>
      <c r="K2606">
        <v>48</v>
      </c>
      <c r="L2606">
        <v>48</v>
      </c>
      <c r="M2606">
        <v>40</v>
      </c>
      <c r="N2606">
        <v>40</v>
      </c>
      <c r="O2606">
        <f>SUM(Table1[[#This Row],[Maths A]:[Che]])</f>
        <v>176</v>
      </c>
    </row>
    <row r="2607" spans="1:15" x14ac:dyDescent="0.25">
      <c r="A2607" t="s">
        <v>1551</v>
      </c>
      <c r="B2607" t="s">
        <v>1169</v>
      </c>
      <c r="C2607" t="s">
        <v>4748</v>
      </c>
      <c r="D2607" t="s">
        <v>15</v>
      </c>
      <c r="E2607" t="s">
        <v>77</v>
      </c>
      <c r="F2607" t="str" cm="1">
        <f t="array" ref="F26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07" t="str">
        <f>IF(LEFT(Table1[[#This Row],[Section]],1)="C", "C-Batch", "Techno")</f>
        <v>Techno</v>
      </c>
      <c r="H2607" t="s">
        <v>4760</v>
      </c>
      <c r="I2607">
        <v>240</v>
      </c>
      <c r="J2607">
        <v>89</v>
      </c>
      <c r="K2607">
        <v>48</v>
      </c>
      <c r="L2607">
        <v>52</v>
      </c>
      <c r="M2607">
        <v>44</v>
      </c>
      <c r="N2607">
        <v>36</v>
      </c>
      <c r="O2607">
        <f>SUM(Table1[[#This Row],[Maths A]:[Che]])</f>
        <v>180</v>
      </c>
    </row>
    <row r="2608" spans="1:15" x14ac:dyDescent="0.25">
      <c r="A2608" t="s">
        <v>1419</v>
      </c>
      <c r="B2608" t="s">
        <v>4843</v>
      </c>
      <c r="C2608" t="s">
        <v>4748</v>
      </c>
      <c r="D2608" t="s">
        <v>15</v>
      </c>
      <c r="E2608" t="s">
        <v>377</v>
      </c>
      <c r="F2608" t="str" cm="1">
        <f t="array" ref="F26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08" t="str">
        <f>IF(LEFT(Table1[[#This Row],[Section]],1)="C", "C-Batch", "Techno")</f>
        <v>C-Batch</v>
      </c>
      <c r="H2608" t="s">
        <v>4760</v>
      </c>
      <c r="I2608">
        <v>240</v>
      </c>
      <c r="J2608">
        <v>14</v>
      </c>
      <c r="K2608">
        <v>52</v>
      </c>
      <c r="L2608">
        <v>56</v>
      </c>
      <c r="M2608">
        <v>56</v>
      </c>
      <c r="N2608">
        <v>44</v>
      </c>
      <c r="O2608">
        <f>SUM(Table1[[#This Row],[Maths A]:[Che]])</f>
        <v>208</v>
      </c>
    </row>
    <row r="2609" spans="1:15" x14ac:dyDescent="0.25">
      <c r="A2609" t="s">
        <v>1477</v>
      </c>
      <c r="B2609" t="s">
        <v>1478</v>
      </c>
      <c r="C2609" t="s">
        <v>4748</v>
      </c>
      <c r="D2609" t="s">
        <v>67</v>
      </c>
      <c r="E2609" t="s">
        <v>219</v>
      </c>
      <c r="F2609" t="str" cm="1">
        <f t="array" ref="F26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09" t="str">
        <f>IF(LEFT(Table1[[#This Row],[Section]],1)="C", "C-Batch", "Techno")</f>
        <v>Techno</v>
      </c>
      <c r="H2609" t="s">
        <v>4760</v>
      </c>
      <c r="I2609">
        <v>240</v>
      </c>
      <c r="J2609">
        <v>80</v>
      </c>
      <c r="K2609">
        <v>44</v>
      </c>
      <c r="L2609">
        <v>44</v>
      </c>
      <c r="M2609">
        <v>48</v>
      </c>
      <c r="N2609">
        <v>32</v>
      </c>
      <c r="O2609">
        <f>SUM(Table1[[#This Row],[Maths A]:[Che]])</f>
        <v>168</v>
      </c>
    </row>
    <row r="2610" spans="1:15" x14ac:dyDescent="0.25">
      <c r="A2610" t="s">
        <v>1166</v>
      </c>
      <c r="B2610" t="s">
        <v>1167</v>
      </c>
      <c r="C2610" t="s">
        <v>4748</v>
      </c>
      <c r="D2610" t="s">
        <v>67</v>
      </c>
      <c r="E2610" t="s">
        <v>159</v>
      </c>
      <c r="F2610" t="str" cm="1">
        <f t="array" ref="F26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610" t="str">
        <f>IF(LEFT(Table1[[#This Row],[Section]],1)="C", "C-Batch", "Techno")</f>
        <v>C-Batch</v>
      </c>
      <c r="H2610" t="s">
        <v>4760</v>
      </c>
      <c r="I2610">
        <v>240</v>
      </c>
      <c r="J2610">
        <v>55</v>
      </c>
      <c r="K2610">
        <v>44</v>
      </c>
      <c r="L2610">
        <v>52</v>
      </c>
      <c r="M2610">
        <v>52</v>
      </c>
      <c r="N2610">
        <v>40</v>
      </c>
      <c r="O2610">
        <f>SUM(Table1[[#This Row],[Maths A]:[Che]])</f>
        <v>188</v>
      </c>
    </row>
    <row r="2611" spans="1:15" x14ac:dyDescent="0.25">
      <c r="A2611" t="s">
        <v>4004</v>
      </c>
      <c r="B2611" t="s">
        <v>4005</v>
      </c>
      <c r="C2611" t="s">
        <v>4748</v>
      </c>
      <c r="D2611" t="s">
        <v>15</v>
      </c>
      <c r="E2611" t="s">
        <v>138</v>
      </c>
      <c r="F2611" t="str" cm="1">
        <f t="array" ref="F26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11" t="str">
        <f>IF(LEFT(Table1[[#This Row],[Section]],1)="C", "C-Batch", "Techno")</f>
        <v>C-Batch</v>
      </c>
      <c r="H2611" t="s">
        <v>4760</v>
      </c>
      <c r="I2611">
        <v>240</v>
      </c>
      <c r="J2611">
        <v>34</v>
      </c>
      <c r="K2611">
        <v>44</v>
      </c>
      <c r="L2611">
        <v>48</v>
      </c>
      <c r="M2611">
        <v>48</v>
      </c>
      <c r="N2611">
        <v>40</v>
      </c>
      <c r="O2611">
        <f>SUM(Table1[[#This Row],[Maths A]:[Che]])</f>
        <v>180</v>
      </c>
    </row>
    <row r="2612" spans="1:15" x14ac:dyDescent="0.25">
      <c r="A2612" t="s">
        <v>2690</v>
      </c>
      <c r="B2612" t="s">
        <v>2691</v>
      </c>
      <c r="C2612" t="s">
        <v>4748</v>
      </c>
      <c r="D2612" t="s">
        <v>15</v>
      </c>
      <c r="E2612" t="s">
        <v>26</v>
      </c>
      <c r="F2612" t="str" cm="1">
        <f t="array" ref="F26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12" t="str">
        <f>IF(LEFT(Table1[[#This Row],[Section]],1)="C", "C-Batch", "Techno")</f>
        <v>Techno</v>
      </c>
      <c r="H2612" t="s">
        <v>4760</v>
      </c>
      <c r="I2612">
        <v>240</v>
      </c>
      <c r="J2612">
        <v>71</v>
      </c>
      <c r="K2612">
        <v>48</v>
      </c>
      <c r="L2612">
        <v>48</v>
      </c>
      <c r="M2612">
        <v>48</v>
      </c>
      <c r="N2612">
        <v>36</v>
      </c>
      <c r="O2612">
        <f>SUM(Table1[[#This Row],[Maths A]:[Che]])</f>
        <v>180</v>
      </c>
    </row>
    <row r="2613" spans="1:15" x14ac:dyDescent="0.25">
      <c r="A2613" t="s">
        <v>312</v>
      </c>
      <c r="B2613" t="s">
        <v>313</v>
      </c>
      <c r="C2613" t="s">
        <v>4748</v>
      </c>
      <c r="D2613" t="s">
        <v>15</v>
      </c>
      <c r="E2613" t="s">
        <v>260</v>
      </c>
      <c r="F2613" t="str" cm="1">
        <f t="array" ref="F26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613" t="str">
        <f>IF(LEFT(Table1[[#This Row],[Section]],1)="C", "C-Batch", "Techno")</f>
        <v>C-Batch</v>
      </c>
      <c r="H2613" t="s">
        <v>4760</v>
      </c>
      <c r="I2613">
        <v>240</v>
      </c>
      <c r="J2613">
        <v>26</v>
      </c>
      <c r="K2613">
        <v>52</v>
      </c>
      <c r="L2613">
        <v>52</v>
      </c>
      <c r="M2613">
        <v>56</v>
      </c>
      <c r="N2613">
        <v>48</v>
      </c>
      <c r="O2613">
        <f>SUM(Table1[[#This Row],[Maths A]:[Che]])</f>
        <v>208</v>
      </c>
    </row>
    <row r="2614" spans="1:15" x14ac:dyDescent="0.25">
      <c r="A2614" t="s">
        <v>2254</v>
      </c>
      <c r="B2614" t="s">
        <v>2255</v>
      </c>
      <c r="C2614" t="s">
        <v>4748</v>
      </c>
      <c r="D2614" t="s">
        <v>15</v>
      </c>
      <c r="E2614" t="s">
        <v>435</v>
      </c>
      <c r="F2614" t="str" cm="1">
        <f t="array" ref="F26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14" t="str">
        <f>IF(LEFT(Table1[[#This Row],[Section]],1)="C", "C-Batch", "Techno")</f>
        <v>Techno</v>
      </c>
      <c r="H2614" t="s">
        <v>4760</v>
      </c>
      <c r="I2614">
        <v>240</v>
      </c>
      <c r="J2614">
        <v>82</v>
      </c>
      <c r="K2614">
        <v>48</v>
      </c>
      <c r="L2614">
        <v>44</v>
      </c>
      <c r="M2614">
        <v>48</v>
      </c>
      <c r="N2614">
        <v>44</v>
      </c>
      <c r="O2614">
        <f>SUM(Table1[[#This Row],[Maths A]:[Che]])</f>
        <v>184</v>
      </c>
    </row>
    <row r="2615" spans="1:15" x14ac:dyDescent="0.25">
      <c r="A2615" t="s">
        <v>2229</v>
      </c>
      <c r="B2615" t="s">
        <v>2230</v>
      </c>
      <c r="C2615" t="s">
        <v>4748</v>
      </c>
      <c r="D2615" t="s">
        <v>67</v>
      </c>
      <c r="E2615" t="s">
        <v>52</v>
      </c>
      <c r="F2615" t="str" cm="1">
        <f t="array" ref="F26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15" t="str">
        <f>IF(LEFT(Table1[[#This Row],[Section]],1)="C", "C-Batch", "Techno")</f>
        <v>Techno</v>
      </c>
      <c r="H2615" t="s">
        <v>4760</v>
      </c>
      <c r="I2615">
        <v>240</v>
      </c>
      <c r="J2615">
        <v>99</v>
      </c>
      <c r="K2615">
        <v>44</v>
      </c>
      <c r="L2615">
        <v>44</v>
      </c>
      <c r="M2615">
        <v>44</v>
      </c>
      <c r="N2615">
        <v>40</v>
      </c>
      <c r="O2615">
        <f>SUM(Table1[[#This Row],[Maths A]:[Che]])</f>
        <v>172</v>
      </c>
    </row>
    <row r="2616" spans="1:15" x14ac:dyDescent="0.25">
      <c r="A2616" t="s">
        <v>3217</v>
      </c>
      <c r="B2616" t="s">
        <v>3218</v>
      </c>
      <c r="C2616" t="s">
        <v>4748</v>
      </c>
      <c r="D2616" t="s">
        <v>15</v>
      </c>
      <c r="E2616" t="s">
        <v>282</v>
      </c>
      <c r="F2616" t="str" cm="1">
        <f t="array" ref="F26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16" t="str">
        <f>IF(LEFT(Table1[[#This Row],[Section]],1)="C", "C-Batch", "Techno")</f>
        <v>Techno</v>
      </c>
      <c r="H2616" t="s">
        <v>4760</v>
      </c>
      <c r="I2616">
        <v>240</v>
      </c>
      <c r="J2616">
        <v>86</v>
      </c>
      <c r="K2616">
        <v>44</v>
      </c>
      <c r="L2616">
        <v>44</v>
      </c>
      <c r="M2616">
        <v>48</v>
      </c>
      <c r="N2616">
        <v>36</v>
      </c>
      <c r="O2616">
        <f>SUM(Table1[[#This Row],[Maths A]:[Che]])</f>
        <v>172</v>
      </c>
    </row>
    <row r="2617" spans="1:15" x14ac:dyDescent="0.25">
      <c r="A2617" t="s">
        <v>794</v>
      </c>
      <c r="B2617" t="s">
        <v>795</v>
      </c>
      <c r="C2617" t="s">
        <v>4748</v>
      </c>
      <c r="D2617" t="s">
        <v>15</v>
      </c>
      <c r="E2617" t="s">
        <v>77</v>
      </c>
      <c r="F2617" t="str" cm="1">
        <f t="array" ref="F26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17" t="str">
        <f>IF(LEFT(Table1[[#This Row],[Section]],1)="C", "C-Batch", "Techno")</f>
        <v>Techno</v>
      </c>
      <c r="H2617" t="s">
        <v>4760</v>
      </c>
      <c r="I2617">
        <v>240</v>
      </c>
      <c r="J2617">
        <v>71</v>
      </c>
      <c r="K2617">
        <v>48</v>
      </c>
      <c r="L2617">
        <v>48</v>
      </c>
      <c r="M2617">
        <v>52</v>
      </c>
      <c r="N2617">
        <v>32</v>
      </c>
      <c r="O2617">
        <f>SUM(Table1[[#This Row],[Maths A]:[Che]])</f>
        <v>180</v>
      </c>
    </row>
    <row r="2618" spans="1:15" x14ac:dyDescent="0.25">
      <c r="A2618" t="s">
        <v>4492</v>
      </c>
      <c r="B2618" t="s">
        <v>4842</v>
      </c>
      <c r="C2618" t="s">
        <v>4748</v>
      </c>
      <c r="D2618" t="s">
        <v>15</v>
      </c>
      <c r="E2618" t="s">
        <v>26</v>
      </c>
      <c r="F2618" t="str" cm="1">
        <f t="array" ref="F26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18" t="str">
        <f>IF(LEFT(Table1[[#This Row],[Section]],1)="C", "C-Batch", "Techno")</f>
        <v>Techno</v>
      </c>
      <c r="H2618" t="s">
        <v>4760</v>
      </c>
      <c r="I2618">
        <v>240</v>
      </c>
      <c r="J2618">
        <v>14</v>
      </c>
      <c r="K2618">
        <v>56</v>
      </c>
      <c r="L2618">
        <v>48</v>
      </c>
      <c r="M2618">
        <v>52</v>
      </c>
      <c r="N2618">
        <v>44</v>
      </c>
      <c r="O2618">
        <f>SUM(Table1[[#This Row],[Maths A]:[Che]])</f>
        <v>200</v>
      </c>
    </row>
    <row r="2619" spans="1:15" x14ac:dyDescent="0.25">
      <c r="A2619" t="s">
        <v>3489</v>
      </c>
      <c r="B2619" t="s">
        <v>3490</v>
      </c>
      <c r="C2619" t="s">
        <v>4748</v>
      </c>
      <c r="D2619" t="s">
        <v>15</v>
      </c>
      <c r="E2619" t="s">
        <v>159</v>
      </c>
      <c r="F2619" t="str" cm="1">
        <f t="array" ref="F26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619" t="str">
        <f>IF(LEFT(Table1[[#This Row],[Section]],1)="C", "C-Batch", "Techno")</f>
        <v>C-Batch</v>
      </c>
      <c r="H2619" t="s">
        <v>4760</v>
      </c>
      <c r="I2619">
        <v>240</v>
      </c>
      <c r="J2619">
        <v>51</v>
      </c>
      <c r="K2619">
        <v>44</v>
      </c>
      <c r="L2619">
        <v>44</v>
      </c>
      <c r="M2619">
        <v>52</v>
      </c>
      <c r="N2619">
        <v>40</v>
      </c>
      <c r="O2619">
        <f>SUM(Table1[[#This Row],[Maths A]:[Che]])</f>
        <v>180</v>
      </c>
    </row>
    <row r="2620" spans="1:15" x14ac:dyDescent="0.25">
      <c r="A2620" t="s">
        <v>91</v>
      </c>
      <c r="B2620" t="s">
        <v>92</v>
      </c>
      <c r="C2620" t="s">
        <v>4748</v>
      </c>
      <c r="D2620" t="s">
        <v>15</v>
      </c>
      <c r="E2620" t="s">
        <v>94</v>
      </c>
      <c r="F2620" t="str" cm="1">
        <f t="array" ref="F26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20" t="str">
        <f>IF(LEFT(Table1[[#This Row],[Section]],1)="C", "C-Batch", "Techno")</f>
        <v>C-Batch</v>
      </c>
      <c r="H2620" t="s">
        <v>4760</v>
      </c>
      <c r="I2620">
        <v>240</v>
      </c>
      <c r="J2620">
        <v>55</v>
      </c>
      <c r="K2620">
        <v>48</v>
      </c>
      <c r="L2620">
        <v>52</v>
      </c>
      <c r="M2620">
        <v>48</v>
      </c>
      <c r="N2620">
        <v>32</v>
      </c>
      <c r="O2620">
        <f>SUM(Table1[[#This Row],[Maths A]:[Che]])</f>
        <v>180</v>
      </c>
    </row>
    <row r="2621" spans="1:15" x14ac:dyDescent="0.25">
      <c r="A2621" t="s">
        <v>376</v>
      </c>
      <c r="B2621" t="s">
        <v>4841</v>
      </c>
      <c r="C2621" t="s">
        <v>4748</v>
      </c>
      <c r="D2621" t="s">
        <v>15</v>
      </c>
      <c r="E2621" t="s">
        <v>377</v>
      </c>
      <c r="F2621" t="str" cm="1">
        <f t="array" ref="F26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21" t="str">
        <f>IF(LEFT(Table1[[#This Row],[Section]],1)="C", "C-Batch", "Techno")</f>
        <v>C-Batch</v>
      </c>
      <c r="H2621" t="s">
        <v>4760</v>
      </c>
      <c r="I2621">
        <v>240</v>
      </c>
      <c r="J2621">
        <v>25</v>
      </c>
      <c r="K2621">
        <v>48</v>
      </c>
      <c r="L2621">
        <v>52</v>
      </c>
      <c r="M2621">
        <v>52</v>
      </c>
      <c r="N2621">
        <v>40</v>
      </c>
      <c r="O2621">
        <f>SUM(Table1[[#This Row],[Maths A]:[Che]])</f>
        <v>192</v>
      </c>
    </row>
    <row r="2622" spans="1:15" x14ac:dyDescent="0.25">
      <c r="A2622" t="s">
        <v>3123</v>
      </c>
      <c r="B2622" t="s">
        <v>3124</v>
      </c>
      <c r="C2622" t="s">
        <v>4748</v>
      </c>
      <c r="D2622" t="s">
        <v>67</v>
      </c>
      <c r="E2622" t="s">
        <v>138</v>
      </c>
      <c r="F2622" t="str" cm="1">
        <f t="array" ref="F26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22" t="str">
        <f>IF(LEFT(Table1[[#This Row],[Section]],1)="C", "C-Batch", "Techno")</f>
        <v>C-Batch</v>
      </c>
      <c r="H2622" t="s">
        <v>4760</v>
      </c>
      <c r="I2622">
        <v>240</v>
      </c>
      <c r="J2622">
        <v>96</v>
      </c>
      <c r="K2622">
        <v>48</v>
      </c>
      <c r="L2622">
        <v>52</v>
      </c>
      <c r="M2622">
        <v>52</v>
      </c>
      <c r="N2622">
        <v>32</v>
      </c>
      <c r="O2622">
        <f>SUM(Table1[[#This Row],[Maths A]:[Che]])</f>
        <v>184</v>
      </c>
    </row>
    <row r="2623" spans="1:15" x14ac:dyDescent="0.25">
      <c r="A2623" t="s">
        <v>2629</v>
      </c>
      <c r="B2623" t="s">
        <v>2014</v>
      </c>
      <c r="C2623" t="s">
        <v>4748</v>
      </c>
      <c r="D2623" t="s">
        <v>15</v>
      </c>
      <c r="E2623" t="s">
        <v>138</v>
      </c>
      <c r="F2623" t="str" cm="1">
        <f t="array" ref="F26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23" t="str">
        <f>IF(LEFT(Table1[[#This Row],[Section]],1)="C", "C-Batch", "Techno")</f>
        <v>C-Batch</v>
      </c>
      <c r="H2623" t="s">
        <v>4760</v>
      </c>
      <c r="I2623">
        <v>240</v>
      </c>
      <c r="J2623">
        <v>5</v>
      </c>
      <c r="K2623">
        <v>60</v>
      </c>
      <c r="L2623">
        <v>56</v>
      </c>
      <c r="M2623">
        <v>56</v>
      </c>
      <c r="N2623">
        <v>60</v>
      </c>
      <c r="O2623">
        <f>SUM(Table1[[#This Row],[Maths A]:[Che]])</f>
        <v>232</v>
      </c>
    </row>
    <row r="2624" spans="1:15" x14ac:dyDescent="0.25">
      <c r="A2624" t="s">
        <v>2750</v>
      </c>
      <c r="B2624" t="s">
        <v>2751</v>
      </c>
      <c r="C2624" t="s">
        <v>4748</v>
      </c>
      <c r="D2624" t="s">
        <v>15</v>
      </c>
      <c r="E2624" t="s">
        <v>410</v>
      </c>
      <c r="F2624" t="str" cm="1">
        <f t="array" ref="F26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24" t="str">
        <f>IF(LEFT(Table1[[#This Row],[Section]],1)="C", "C-Batch", "Techno")</f>
        <v>Techno</v>
      </c>
      <c r="H2624" t="s">
        <v>4760</v>
      </c>
      <c r="I2624">
        <v>240</v>
      </c>
      <c r="J2624">
        <v>21</v>
      </c>
      <c r="K2624">
        <v>52</v>
      </c>
      <c r="L2624">
        <v>56</v>
      </c>
      <c r="M2624">
        <v>56</v>
      </c>
      <c r="N2624">
        <v>48</v>
      </c>
      <c r="O2624">
        <f>SUM(Table1[[#This Row],[Maths A]:[Che]])</f>
        <v>212</v>
      </c>
    </row>
    <row r="2625" spans="1:15" x14ac:dyDescent="0.25">
      <c r="A2625" t="s">
        <v>2011</v>
      </c>
      <c r="B2625" t="s">
        <v>2012</v>
      </c>
      <c r="C2625" t="s">
        <v>4748</v>
      </c>
      <c r="D2625" t="s">
        <v>15</v>
      </c>
      <c r="E2625" t="s">
        <v>77</v>
      </c>
      <c r="F2625" t="str" cm="1">
        <f t="array" ref="F26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25" t="str">
        <f>IF(LEFT(Table1[[#This Row],[Section]],1)="C", "C-Batch", "Techno")</f>
        <v>Techno</v>
      </c>
      <c r="H2625" t="s">
        <v>4760</v>
      </c>
      <c r="I2625">
        <v>240</v>
      </c>
      <c r="J2625">
        <v>55</v>
      </c>
      <c r="K2625">
        <v>40</v>
      </c>
      <c r="L2625">
        <v>48</v>
      </c>
      <c r="M2625">
        <v>48</v>
      </c>
      <c r="N2625">
        <v>36</v>
      </c>
      <c r="O2625">
        <f>SUM(Table1[[#This Row],[Maths A]:[Che]])</f>
        <v>172</v>
      </c>
    </row>
    <row r="2626" spans="1:15" x14ac:dyDescent="0.25">
      <c r="A2626" t="s">
        <v>4386</v>
      </c>
      <c r="B2626" t="s">
        <v>4387</v>
      </c>
      <c r="C2626" t="s">
        <v>4748</v>
      </c>
      <c r="D2626" t="s">
        <v>15</v>
      </c>
      <c r="E2626" t="s">
        <v>122</v>
      </c>
      <c r="F2626" t="str" cm="1">
        <f t="array" ref="F26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26" t="str">
        <f>IF(LEFT(Table1[[#This Row],[Section]],1)="C", "C-Batch", "Techno")</f>
        <v>Techno</v>
      </c>
      <c r="H2626" t="s">
        <v>4760</v>
      </c>
      <c r="I2626">
        <v>240</v>
      </c>
      <c r="J2626">
        <v>9</v>
      </c>
      <c r="K2626">
        <v>56</v>
      </c>
      <c r="L2626">
        <v>60</v>
      </c>
      <c r="M2626">
        <v>60</v>
      </c>
      <c r="N2626">
        <v>60</v>
      </c>
      <c r="O2626">
        <f>SUM(Table1[[#This Row],[Maths A]:[Che]])</f>
        <v>236</v>
      </c>
    </row>
    <row r="2627" spans="1:15" x14ac:dyDescent="0.25">
      <c r="A2627" t="s">
        <v>2545</v>
      </c>
      <c r="B2627" t="s">
        <v>2546</v>
      </c>
      <c r="C2627" t="s">
        <v>4748</v>
      </c>
      <c r="D2627" t="s">
        <v>67</v>
      </c>
      <c r="E2627" t="s">
        <v>34</v>
      </c>
      <c r="F2627" t="str" cm="1">
        <f t="array" ref="F26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27" t="str">
        <f>IF(LEFT(Table1[[#This Row],[Section]],1)="C", "C-Batch", "Techno")</f>
        <v>C-Batch</v>
      </c>
      <c r="H2627" t="s">
        <v>4760</v>
      </c>
      <c r="I2627">
        <v>240</v>
      </c>
      <c r="J2627">
        <v>75</v>
      </c>
      <c r="K2627">
        <v>44</v>
      </c>
      <c r="L2627">
        <v>44</v>
      </c>
      <c r="M2627">
        <v>44</v>
      </c>
      <c r="N2627">
        <v>36</v>
      </c>
      <c r="O2627">
        <f>SUM(Table1[[#This Row],[Maths A]:[Che]])</f>
        <v>168</v>
      </c>
    </row>
    <row r="2628" spans="1:15" x14ac:dyDescent="0.25">
      <c r="A2628" t="s">
        <v>4077</v>
      </c>
      <c r="B2628" t="s">
        <v>4078</v>
      </c>
      <c r="C2628" t="s">
        <v>4748</v>
      </c>
      <c r="D2628" t="s">
        <v>67</v>
      </c>
      <c r="E2628" t="s">
        <v>26</v>
      </c>
      <c r="F2628" t="str" cm="1">
        <f t="array" ref="F26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28" t="str">
        <f>IF(LEFT(Table1[[#This Row],[Section]],1)="C", "C-Batch", "Techno")</f>
        <v>Techno</v>
      </c>
      <c r="H2628" t="s">
        <v>4760</v>
      </c>
      <c r="I2628">
        <v>240</v>
      </c>
      <c r="J2628">
        <v>34</v>
      </c>
      <c r="K2628">
        <v>40</v>
      </c>
      <c r="L2628">
        <v>44</v>
      </c>
      <c r="M2628">
        <v>52</v>
      </c>
      <c r="N2628">
        <v>40</v>
      </c>
      <c r="O2628">
        <f>SUM(Table1[[#This Row],[Maths A]:[Che]])</f>
        <v>176</v>
      </c>
    </row>
    <row r="2629" spans="1:15" x14ac:dyDescent="0.25">
      <c r="A2629" t="s">
        <v>3068</v>
      </c>
      <c r="B2629" t="s">
        <v>3069</v>
      </c>
      <c r="C2629" t="s">
        <v>4748</v>
      </c>
      <c r="D2629" t="s">
        <v>15</v>
      </c>
      <c r="E2629" t="s">
        <v>435</v>
      </c>
      <c r="F2629" t="str" cm="1">
        <f t="array" ref="F26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29" t="str">
        <f>IF(LEFT(Table1[[#This Row],[Section]],1)="C", "C-Batch", "Techno")</f>
        <v>Techno</v>
      </c>
      <c r="H2629" t="s">
        <v>4760</v>
      </c>
      <c r="I2629">
        <v>240</v>
      </c>
      <c r="J2629">
        <v>55</v>
      </c>
      <c r="K2629">
        <v>48</v>
      </c>
      <c r="L2629">
        <v>52</v>
      </c>
      <c r="M2629">
        <v>44</v>
      </c>
      <c r="N2629">
        <v>36</v>
      </c>
      <c r="O2629">
        <f>SUM(Table1[[#This Row],[Maths A]:[Che]])</f>
        <v>180</v>
      </c>
    </row>
    <row r="2630" spans="1:15" x14ac:dyDescent="0.25">
      <c r="A2630" t="s">
        <v>3456</v>
      </c>
      <c r="B2630" t="s">
        <v>3457</v>
      </c>
      <c r="C2630" t="s">
        <v>4748</v>
      </c>
      <c r="D2630" t="s">
        <v>67</v>
      </c>
      <c r="E2630" t="s">
        <v>233</v>
      </c>
      <c r="F2630" t="str" cm="1">
        <f t="array" ref="F26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30" t="str">
        <f>IF(LEFT(Table1[[#This Row],[Section]],1)="C", "C-Batch", "Techno")</f>
        <v>C-Batch</v>
      </c>
      <c r="H2630" t="s">
        <v>4760</v>
      </c>
      <c r="I2630">
        <v>240</v>
      </c>
      <c r="J2630">
        <v>98</v>
      </c>
      <c r="K2630">
        <v>48</v>
      </c>
      <c r="L2630">
        <v>52</v>
      </c>
      <c r="M2630">
        <v>48</v>
      </c>
      <c r="N2630">
        <v>40</v>
      </c>
      <c r="O2630">
        <f>SUM(Table1[[#This Row],[Maths A]:[Che]])</f>
        <v>188</v>
      </c>
    </row>
    <row r="2631" spans="1:15" x14ac:dyDescent="0.25">
      <c r="A2631" t="s">
        <v>352</v>
      </c>
      <c r="B2631" t="s">
        <v>353</v>
      </c>
      <c r="C2631" t="s">
        <v>4748</v>
      </c>
      <c r="D2631" t="s">
        <v>67</v>
      </c>
      <c r="E2631" t="s">
        <v>159</v>
      </c>
      <c r="F2631" t="str" cm="1">
        <f t="array" ref="F26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631" t="str">
        <f>IF(LEFT(Table1[[#This Row],[Section]],1)="C", "C-Batch", "Techno")</f>
        <v>C-Batch</v>
      </c>
      <c r="H2631" t="s">
        <v>4760</v>
      </c>
      <c r="I2631">
        <v>240</v>
      </c>
      <c r="J2631">
        <v>88</v>
      </c>
      <c r="K2631">
        <v>48</v>
      </c>
      <c r="L2631">
        <v>48</v>
      </c>
      <c r="M2631">
        <v>48</v>
      </c>
      <c r="N2631">
        <v>32</v>
      </c>
      <c r="O2631">
        <f>SUM(Table1[[#This Row],[Maths A]:[Che]])</f>
        <v>176</v>
      </c>
    </row>
    <row r="2632" spans="1:15" x14ac:dyDescent="0.25">
      <c r="A2632" t="s">
        <v>4228</v>
      </c>
      <c r="B2632" t="s">
        <v>4229</v>
      </c>
      <c r="C2632" t="s">
        <v>4748</v>
      </c>
      <c r="D2632" t="s">
        <v>67</v>
      </c>
      <c r="E2632" t="s">
        <v>219</v>
      </c>
      <c r="F2632" t="str" cm="1">
        <f t="array" ref="F26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32" t="str">
        <f>IF(LEFT(Table1[[#This Row],[Section]],1)="C", "C-Batch", "Techno")</f>
        <v>Techno</v>
      </c>
      <c r="H2632" t="s">
        <v>4760</v>
      </c>
      <c r="I2632">
        <v>240</v>
      </c>
      <c r="J2632">
        <v>2</v>
      </c>
      <c r="K2632">
        <v>56</v>
      </c>
      <c r="L2632">
        <v>60</v>
      </c>
      <c r="M2632">
        <v>56</v>
      </c>
      <c r="N2632">
        <v>52</v>
      </c>
      <c r="O2632">
        <f>SUM(Table1[[#This Row],[Maths A]:[Che]])</f>
        <v>224</v>
      </c>
    </row>
    <row r="2633" spans="1:15" x14ac:dyDescent="0.25">
      <c r="A2633" t="s">
        <v>775</v>
      </c>
      <c r="B2633" t="s">
        <v>776</v>
      </c>
      <c r="C2633" t="s">
        <v>4748</v>
      </c>
      <c r="D2633" t="s">
        <v>15</v>
      </c>
      <c r="E2633" t="s">
        <v>410</v>
      </c>
      <c r="F2633" t="str" cm="1">
        <f t="array" ref="F26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33" t="str">
        <f>IF(LEFT(Table1[[#This Row],[Section]],1)="C", "C-Batch", "Techno")</f>
        <v>Techno</v>
      </c>
      <c r="H2633" t="s">
        <v>4760</v>
      </c>
      <c r="I2633">
        <v>240</v>
      </c>
      <c r="J2633">
        <v>47</v>
      </c>
      <c r="K2633">
        <v>48</v>
      </c>
      <c r="L2633">
        <v>48</v>
      </c>
      <c r="M2633">
        <v>52</v>
      </c>
      <c r="N2633">
        <v>36</v>
      </c>
      <c r="O2633">
        <f>SUM(Table1[[#This Row],[Maths A]:[Che]])</f>
        <v>184</v>
      </c>
    </row>
    <row r="2634" spans="1:15" x14ac:dyDescent="0.25">
      <c r="A2634" t="s">
        <v>3530</v>
      </c>
      <c r="B2634" t="s">
        <v>3531</v>
      </c>
      <c r="C2634" t="s">
        <v>4748</v>
      </c>
      <c r="D2634" t="s">
        <v>15</v>
      </c>
      <c r="E2634" t="s">
        <v>26</v>
      </c>
      <c r="F2634" t="str" cm="1">
        <f t="array" ref="F26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34" t="str">
        <f>IF(LEFT(Table1[[#This Row],[Section]],1)="C", "C-Batch", "Techno")</f>
        <v>Techno</v>
      </c>
      <c r="H2634" t="s">
        <v>4760</v>
      </c>
      <c r="I2634">
        <v>240</v>
      </c>
      <c r="J2634">
        <v>91</v>
      </c>
      <c r="K2634">
        <v>44</v>
      </c>
      <c r="L2634">
        <v>48</v>
      </c>
      <c r="M2634">
        <v>48</v>
      </c>
      <c r="N2634">
        <v>36</v>
      </c>
      <c r="O2634">
        <f>SUM(Table1[[#This Row],[Maths A]:[Che]])</f>
        <v>176</v>
      </c>
    </row>
    <row r="2635" spans="1:15" x14ac:dyDescent="0.25">
      <c r="A2635" t="s">
        <v>2988</v>
      </c>
      <c r="B2635" t="s">
        <v>2989</v>
      </c>
      <c r="C2635" t="s">
        <v>4748</v>
      </c>
      <c r="D2635" t="s">
        <v>67</v>
      </c>
      <c r="E2635" t="s">
        <v>77</v>
      </c>
      <c r="F2635" t="str" cm="1">
        <f t="array" ref="F26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35" t="str">
        <f>IF(LEFT(Table1[[#This Row],[Section]],1)="C", "C-Batch", "Techno")</f>
        <v>Techno</v>
      </c>
      <c r="H2635" t="s">
        <v>4760</v>
      </c>
      <c r="I2635">
        <v>240</v>
      </c>
      <c r="J2635">
        <v>38</v>
      </c>
      <c r="K2635">
        <v>40</v>
      </c>
      <c r="L2635">
        <v>48</v>
      </c>
      <c r="M2635">
        <v>52</v>
      </c>
      <c r="N2635">
        <v>40</v>
      </c>
      <c r="O2635">
        <f>SUM(Table1[[#This Row],[Maths A]:[Che]])</f>
        <v>180</v>
      </c>
    </row>
    <row r="2636" spans="1:15" x14ac:dyDescent="0.25">
      <c r="A2636" t="s">
        <v>1822</v>
      </c>
      <c r="B2636" t="s">
        <v>1823</v>
      </c>
      <c r="C2636" t="s">
        <v>4748</v>
      </c>
      <c r="D2636" t="s">
        <v>67</v>
      </c>
      <c r="E2636" t="s">
        <v>17</v>
      </c>
      <c r="F2636" t="str" cm="1">
        <f t="array" ref="F26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36" t="str">
        <f>IF(LEFT(Table1[[#This Row],[Section]],1)="C", "C-Batch", "Techno")</f>
        <v>C-Batch</v>
      </c>
      <c r="H2636" t="s">
        <v>4760</v>
      </c>
      <c r="I2636">
        <v>240</v>
      </c>
      <c r="J2636">
        <v>53</v>
      </c>
      <c r="K2636">
        <v>44</v>
      </c>
      <c r="L2636">
        <v>44</v>
      </c>
      <c r="M2636">
        <v>44</v>
      </c>
      <c r="N2636">
        <v>32</v>
      </c>
      <c r="O2636">
        <f>SUM(Table1[[#This Row],[Maths A]:[Che]])</f>
        <v>164</v>
      </c>
    </row>
    <row r="2637" spans="1:15" x14ac:dyDescent="0.25">
      <c r="A2637" t="s">
        <v>2694</v>
      </c>
      <c r="B2637" t="s">
        <v>2695</v>
      </c>
      <c r="C2637" t="s">
        <v>4748</v>
      </c>
      <c r="D2637" t="s">
        <v>15</v>
      </c>
      <c r="E2637" t="s">
        <v>115</v>
      </c>
      <c r="F2637" t="str" cm="1">
        <f t="array" ref="F26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37" t="str">
        <f>IF(LEFT(Table1[[#This Row],[Section]],1)="C", "C-Batch", "Techno")</f>
        <v>C-Batch</v>
      </c>
      <c r="H2637" t="s">
        <v>4760</v>
      </c>
      <c r="I2637">
        <v>240</v>
      </c>
      <c r="J2637">
        <v>11</v>
      </c>
      <c r="K2637">
        <v>52</v>
      </c>
      <c r="L2637">
        <v>52</v>
      </c>
      <c r="M2637">
        <v>48</v>
      </c>
      <c r="N2637">
        <v>44</v>
      </c>
      <c r="O2637">
        <f>SUM(Table1[[#This Row],[Maths A]:[Che]])</f>
        <v>196</v>
      </c>
    </row>
    <row r="2638" spans="1:15" x14ac:dyDescent="0.25">
      <c r="A2638" t="s">
        <v>475</v>
      </c>
      <c r="B2638" t="s">
        <v>4482</v>
      </c>
      <c r="C2638" t="s">
        <v>4748</v>
      </c>
      <c r="D2638" t="s">
        <v>67</v>
      </c>
      <c r="E2638" t="s">
        <v>219</v>
      </c>
      <c r="F2638" t="str" cm="1">
        <f t="array" ref="F26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38" t="str">
        <f>IF(LEFT(Table1[[#This Row],[Section]],1)="C", "C-Batch", "Techno")</f>
        <v>Techno</v>
      </c>
      <c r="H2638" t="s">
        <v>4760</v>
      </c>
      <c r="I2638">
        <v>240</v>
      </c>
      <c r="J2638">
        <v>90</v>
      </c>
      <c r="K2638">
        <v>44</v>
      </c>
      <c r="L2638">
        <v>52</v>
      </c>
      <c r="M2638">
        <v>52</v>
      </c>
      <c r="N2638">
        <v>36</v>
      </c>
      <c r="O2638">
        <f>SUM(Table1[[#This Row],[Maths A]:[Che]])</f>
        <v>184</v>
      </c>
    </row>
    <row r="2639" spans="1:15" x14ac:dyDescent="0.25">
      <c r="A2639" t="s">
        <v>4478</v>
      </c>
      <c r="B2639" t="s">
        <v>4479</v>
      </c>
      <c r="C2639" t="s">
        <v>4748</v>
      </c>
      <c r="D2639" t="s">
        <v>15</v>
      </c>
      <c r="E2639" t="s">
        <v>472</v>
      </c>
      <c r="F2639" t="str" cm="1">
        <f t="array" ref="F26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639" t="str">
        <f>IF(LEFT(Table1[[#This Row],[Section]],1)="C", "C-Batch", "Techno")</f>
        <v>Techno</v>
      </c>
      <c r="H2639" t="s">
        <v>4760</v>
      </c>
      <c r="I2639">
        <v>240</v>
      </c>
      <c r="J2639">
        <v>37</v>
      </c>
      <c r="K2639">
        <v>40</v>
      </c>
      <c r="L2639">
        <v>48</v>
      </c>
      <c r="M2639">
        <v>40</v>
      </c>
      <c r="N2639">
        <v>36</v>
      </c>
      <c r="O2639">
        <f>SUM(Table1[[#This Row],[Maths A]:[Che]])</f>
        <v>164</v>
      </c>
    </row>
    <row r="2640" spans="1:15" x14ac:dyDescent="0.25">
      <c r="A2640" t="s">
        <v>2465</v>
      </c>
      <c r="B2640" t="s">
        <v>2466</v>
      </c>
      <c r="C2640" t="s">
        <v>4748</v>
      </c>
      <c r="D2640" t="s">
        <v>67</v>
      </c>
      <c r="E2640" t="s">
        <v>410</v>
      </c>
      <c r="F2640" t="str" cm="1">
        <f t="array" ref="F26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40" t="str">
        <f>IF(LEFT(Table1[[#This Row],[Section]],1)="C", "C-Batch", "Techno")</f>
        <v>Techno</v>
      </c>
      <c r="H2640" t="s">
        <v>4760</v>
      </c>
      <c r="I2640">
        <v>240</v>
      </c>
      <c r="J2640">
        <v>39</v>
      </c>
      <c r="K2640">
        <v>48</v>
      </c>
      <c r="L2640">
        <v>48</v>
      </c>
      <c r="M2640">
        <v>48</v>
      </c>
      <c r="N2640">
        <v>40</v>
      </c>
      <c r="O2640">
        <f>SUM(Table1[[#This Row],[Maths A]:[Che]])</f>
        <v>184</v>
      </c>
    </row>
    <row r="2641" spans="1:15" x14ac:dyDescent="0.25">
      <c r="A2641" t="s">
        <v>4403</v>
      </c>
      <c r="B2641" t="s">
        <v>1343</v>
      </c>
      <c r="C2641" t="s">
        <v>4748</v>
      </c>
      <c r="D2641" t="s">
        <v>67</v>
      </c>
      <c r="E2641" t="s">
        <v>233</v>
      </c>
      <c r="F2641" t="str" cm="1">
        <f t="array" ref="F26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41" t="str">
        <f>IF(LEFT(Table1[[#This Row],[Section]],1)="C", "C-Batch", "Techno")</f>
        <v>C-Batch</v>
      </c>
      <c r="H2641" t="s">
        <v>4760</v>
      </c>
      <c r="I2641">
        <v>240</v>
      </c>
      <c r="J2641">
        <v>38</v>
      </c>
      <c r="K2641">
        <v>44</v>
      </c>
      <c r="L2641">
        <v>48</v>
      </c>
      <c r="M2641">
        <v>44</v>
      </c>
      <c r="N2641">
        <v>40</v>
      </c>
      <c r="O2641">
        <f>SUM(Table1[[#This Row],[Maths A]:[Che]])</f>
        <v>176</v>
      </c>
    </row>
    <row r="2642" spans="1:15" x14ac:dyDescent="0.25">
      <c r="A2642" t="s">
        <v>4263</v>
      </c>
      <c r="B2642" t="s">
        <v>4264</v>
      </c>
      <c r="C2642" t="s">
        <v>4748</v>
      </c>
      <c r="D2642" t="s">
        <v>15</v>
      </c>
      <c r="E2642" t="s">
        <v>410</v>
      </c>
      <c r="F2642" t="str" cm="1">
        <f t="array" ref="F26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42" t="str">
        <f>IF(LEFT(Table1[[#This Row],[Section]],1)="C", "C-Batch", "Techno")</f>
        <v>Techno</v>
      </c>
      <c r="H2642" t="s">
        <v>4760</v>
      </c>
      <c r="I2642">
        <v>240</v>
      </c>
      <c r="J2642">
        <v>58</v>
      </c>
      <c r="K2642">
        <v>44</v>
      </c>
      <c r="L2642">
        <v>48</v>
      </c>
      <c r="M2642">
        <v>40</v>
      </c>
      <c r="N2642">
        <v>40</v>
      </c>
      <c r="O2642">
        <f>SUM(Table1[[#This Row],[Maths A]:[Che]])</f>
        <v>172</v>
      </c>
    </row>
    <row r="2643" spans="1:15" x14ac:dyDescent="0.25">
      <c r="A2643" t="s">
        <v>3540</v>
      </c>
      <c r="B2643" t="s">
        <v>3541</v>
      </c>
      <c r="C2643" t="s">
        <v>4748</v>
      </c>
      <c r="D2643" t="s">
        <v>15</v>
      </c>
      <c r="E2643" t="s">
        <v>159</v>
      </c>
      <c r="F2643" t="str" cm="1">
        <f t="array" ref="F26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643" t="str">
        <f>IF(LEFT(Table1[[#This Row],[Section]],1)="C", "C-Batch", "Techno")</f>
        <v>C-Batch</v>
      </c>
      <c r="H2643" t="s">
        <v>4760</v>
      </c>
      <c r="I2643">
        <v>240</v>
      </c>
      <c r="J2643">
        <v>3</v>
      </c>
      <c r="K2643">
        <v>56</v>
      </c>
      <c r="L2643">
        <v>56</v>
      </c>
      <c r="M2643">
        <v>60</v>
      </c>
      <c r="N2643">
        <v>52</v>
      </c>
      <c r="O2643">
        <f>SUM(Table1[[#This Row],[Maths A]:[Che]])</f>
        <v>224</v>
      </c>
    </row>
    <row r="2644" spans="1:15" x14ac:dyDescent="0.25">
      <c r="A2644" t="s">
        <v>2786</v>
      </c>
      <c r="B2644" t="s">
        <v>2787</v>
      </c>
      <c r="C2644" t="s">
        <v>4748</v>
      </c>
      <c r="D2644" t="s">
        <v>67</v>
      </c>
      <c r="E2644" t="s">
        <v>219</v>
      </c>
      <c r="F2644" t="str" cm="1">
        <f t="array" ref="F26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44" t="str">
        <f>IF(LEFT(Table1[[#This Row],[Section]],1)="C", "C-Batch", "Techno")</f>
        <v>Techno</v>
      </c>
      <c r="H2644" t="s">
        <v>4760</v>
      </c>
      <c r="I2644">
        <v>240</v>
      </c>
      <c r="J2644">
        <v>20</v>
      </c>
      <c r="K2644">
        <v>52</v>
      </c>
      <c r="L2644">
        <v>56</v>
      </c>
      <c r="M2644">
        <v>52</v>
      </c>
      <c r="N2644">
        <v>44</v>
      </c>
      <c r="O2644">
        <f>SUM(Table1[[#This Row],[Maths A]:[Che]])</f>
        <v>204</v>
      </c>
    </row>
    <row r="2645" spans="1:15" x14ac:dyDescent="0.25">
      <c r="A2645" t="s">
        <v>4453</v>
      </c>
      <c r="B2645" t="s">
        <v>4454</v>
      </c>
      <c r="C2645" t="s">
        <v>4748</v>
      </c>
      <c r="D2645" t="s">
        <v>15</v>
      </c>
      <c r="E2645" t="s">
        <v>435</v>
      </c>
      <c r="F2645" t="str" cm="1">
        <f t="array" ref="F26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45" t="str">
        <f>IF(LEFT(Table1[[#This Row],[Section]],1)="C", "C-Batch", "Techno")</f>
        <v>Techno</v>
      </c>
      <c r="H2645" t="s">
        <v>4760</v>
      </c>
      <c r="I2645">
        <v>240</v>
      </c>
      <c r="J2645">
        <v>29</v>
      </c>
      <c r="K2645">
        <v>56</v>
      </c>
      <c r="L2645">
        <v>56</v>
      </c>
      <c r="M2645">
        <v>48</v>
      </c>
      <c r="N2645">
        <v>44</v>
      </c>
      <c r="O2645">
        <f>SUM(Table1[[#This Row],[Maths A]:[Che]])</f>
        <v>204</v>
      </c>
    </row>
    <row r="2646" spans="1:15" x14ac:dyDescent="0.25">
      <c r="A2646" t="s">
        <v>785</v>
      </c>
      <c r="B2646" t="s">
        <v>786</v>
      </c>
      <c r="C2646" t="s">
        <v>4748</v>
      </c>
      <c r="D2646" t="s">
        <v>15</v>
      </c>
      <c r="E2646" t="s">
        <v>377</v>
      </c>
      <c r="F2646" t="str" cm="1">
        <f t="array" ref="F26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46" t="str">
        <f>IF(LEFT(Table1[[#This Row],[Section]],1)="C", "C-Batch", "Techno")</f>
        <v>C-Batch</v>
      </c>
      <c r="H2646" t="s">
        <v>4760</v>
      </c>
      <c r="I2646">
        <v>240</v>
      </c>
      <c r="J2646">
        <v>52</v>
      </c>
      <c r="K2646">
        <v>44</v>
      </c>
      <c r="L2646">
        <v>52</v>
      </c>
      <c r="M2646">
        <v>52</v>
      </c>
      <c r="N2646">
        <v>36</v>
      </c>
      <c r="O2646">
        <f>SUM(Table1[[#This Row],[Maths A]:[Che]])</f>
        <v>184</v>
      </c>
    </row>
    <row r="2647" spans="1:15" x14ac:dyDescent="0.25">
      <c r="A2647" t="s">
        <v>74</v>
      </c>
      <c r="B2647" t="s">
        <v>75</v>
      </c>
      <c r="C2647" t="s">
        <v>4748</v>
      </c>
      <c r="D2647" t="s">
        <v>67</v>
      </c>
      <c r="E2647" t="s">
        <v>77</v>
      </c>
      <c r="F2647" t="str" cm="1">
        <f t="array" ref="F26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47" t="str">
        <f>IF(LEFT(Table1[[#This Row],[Section]],1)="C", "C-Batch", "Techno")</f>
        <v>Techno</v>
      </c>
      <c r="H2647" t="s">
        <v>4760</v>
      </c>
      <c r="I2647">
        <v>240</v>
      </c>
      <c r="J2647">
        <v>24</v>
      </c>
      <c r="K2647">
        <v>52</v>
      </c>
      <c r="L2647">
        <v>56</v>
      </c>
      <c r="M2647">
        <v>56</v>
      </c>
      <c r="N2647">
        <v>44</v>
      </c>
      <c r="O2647">
        <f>SUM(Table1[[#This Row],[Maths A]:[Che]])</f>
        <v>208</v>
      </c>
    </row>
    <row r="2648" spans="1:15" x14ac:dyDescent="0.25">
      <c r="A2648" t="s">
        <v>1617</v>
      </c>
      <c r="B2648" t="s">
        <v>1618</v>
      </c>
      <c r="C2648" t="s">
        <v>4748</v>
      </c>
      <c r="D2648" t="s">
        <v>15</v>
      </c>
      <c r="E2648" t="s">
        <v>77</v>
      </c>
      <c r="F2648" t="str" cm="1">
        <f t="array" ref="F26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48" t="str">
        <f>IF(LEFT(Table1[[#This Row],[Section]],1)="C", "C-Batch", "Techno")</f>
        <v>Techno</v>
      </c>
      <c r="H2648" t="s">
        <v>4760</v>
      </c>
      <c r="I2648">
        <v>240</v>
      </c>
      <c r="J2648">
        <v>7</v>
      </c>
      <c r="K2648">
        <v>56</v>
      </c>
      <c r="L2648">
        <v>60</v>
      </c>
      <c r="M2648">
        <v>56</v>
      </c>
      <c r="N2648">
        <v>56</v>
      </c>
      <c r="O2648">
        <f>SUM(Table1[[#This Row],[Maths A]:[Che]])</f>
        <v>228</v>
      </c>
    </row>
    <row r="2649" spans="1:15" x14ac:dyDescent="0.25">
      <c r="A2649" t="s">
        <v>2199</v>
      </c>
      <c r="B2649" t="s">
        <v>2200</v>
      </c>
      <c r="C2649" t="s">
        <v>4748</v>
      </c>
      <c r="D2649" t="s">
        <v>15</v>
      </c>
      <c r="E2649" t="s">
        <v>159</v>
      </c>
      <c r="F2649" t="str" cm="1">
        <f t="array" ref="F26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649" t="str">
        <f>IF(LEFT(Table1[[#This Row],[Section]],1)="C", "C-Batch", "Techno")</f>
        <v>C-Batch</v>
      </c>
      <c r="H2649" t="s">
        <v>4760</v>
      </c>
      <c r="I2649">
        <v>240</v>
      </c>
      <c r="J2649">
        <v>83</v>
      </c>
      <c r="K2649">
        <v>40</v>
      </c>
      <c r="L2649">
        <v>52</v>
      </c>
      <c r="M2649">
        <v>40</v>
      </c>
      <c r="N2649">
        <v>36</v>
      </c>
      <c r="O2649">
        <f>SUM(Table1[[#This Row],[Maths A]:[Che]])</f>
        <v>168</v>
      </c>
    </row>
    <row r="2650" spans="1:15" x14ac:dyDescent="0.25">
      <c r="A2650" t="s">
        <v>3153</v>
      </c>
      <c r="B2650" t="s">
        <v>3154</v>
      </c>
      <c r="C2650" t="s">
        <v>4748</v>
      </c>
      <c r="D2650" t="s">
        <v>15</v>
      </c>
      <c r="E2650" t="s">
        <v>410</v>
      </c>
      <c r="F2650" t="str" cm="1">
        <f t="array" ref="F26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50" t="str">
        <f>IF(LEFT(Table1[[#This Row],[Section]],1)="C", "C-Batch", "Techno")</f>
        <v>Techno</v>
      </c>
      <c r="H2650" t="s">
        <v>4760</v>
      </c>
      <c r="I2650">
        <v>240</v>
      </c>
      <c r="J2650">
        <v>30</v>
      </c>
      <c r="K2650">
        <v>56</v>
      </c>
      <c r="L2650">
        <v>52</v>
      </c>
      <c r="M2650">
        <v>56</v>
      </c>
      <c r="N2650">
        <v>44</v>
      </c>
      <c r="O2650">
        <f>SUM(Table1[[#This Row],[Maths A]:[Che]])</f>
        <v>208</v>
      </c>
    </row>
    <row r="2651" spans="1:15" x14ac:dyDescent="0.25">
      <c r="A2651" t="s">
        <v>671</v>
      </c>
      <c r="B2651" t="s">
        <v>672</v>
      </c>
      <c r="C2651" t="s">
        <v>4748</v>
      </c>
      <c r="D2651" t="s">
        <v>15</v>
      </c>
      <c r="E2651" t="s">
        <v>34</v>
      </c>
      <c r="F2651" t="str" cm="1">
        <f t="array" ref="F26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51" t="str">
        <f>IF(LEFT(Table1[[#This Row],[Section]],1)="C", "C-Batch", "Techno")</f>
        <v>C-Batch</v>
      </c>
      <c r="H2651" t="s">
        <v>4760</v>
      </c>
      <c r="I2651">
        <v>240</v>
      </c>
      <c r="J2651">
        <v>39</v>
      </c>
      <c r="K2651">
        <v>44</v>
      </c>
      <c r="L2651">
        <v>48</v>
      </c>
      <c r="M2651">
        <v>52</v>
      </c>
      <c r="N2651">
        <v>40</v>
      </c>
      <c r="O2651">
        <f>SUM(Table1[[#This Row],[Maths A]:[Che]])</f>
        <v>184</v>
      </c>
    </row>
    <row r="2652" spans="1:15" x14ac:dyDescent="0.25">
      <c r="A2652" t="s">
        <v>2779</v>
      </c>
      <c r="B2652" t="s">
        <v>2780</v>
      </c>
      <c r="C2652" t="s">
        <v>4748</v>
      </c>
      <c r="D2652" t="s">
        <v>15</v>
      </c>
      <c r="E2652" t="s">
        <v>115</v>
      </c>
      <c r="F2652" t="str" cm="1">
        <f t="array" ref="F26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52" t="str">
        <f>IF(LEFT(Table1[[#This Row],[Section]],1)="C", "C-Batch", "Techno")</f>
        <v>C-Batch</v>
      </c>
      <c r="H2652" t="s">
        <v>4760</v>
      </c>
      <c r="I2652">
        <v>240</v>
      </c>
      <c r="J2652">
        <v>55</v>
      </c>
      <c r="K2652">
        <v>40</v>
      </c>
      <c r="L2652">
        <v>48</v>
      </c>
      <c r="M2652">
        <v>48</v>
      </c>
      <c r="N2652">
        <v>40</v>
      </c>
      <c r="O2652">
        <f>SUM(Table1[[#This Row],[Maths A]:[Che]])</f>
        <v>176</v>
      </c>
    </row>
    <row r="2653" spans="1:15" x14ac:dyDescent="0.25">
      <c r="A2653" t="s">
        <v>3083</v>
      </c>
      <c r="B2653" t="s">
        <v>3084</v>
      </c>
      <c r="C2653" t="s">
        <v>4748</v>
      </c>
      <c r="D2653" t="s">
        <v>67</v>
      </c>
      <c r="E2653" t="s">
        <v>410</v>
      </c>
      <c r="F2653" t="str" cm="1">
        <f t="array" ref="F26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53" t="str">
        <f>IF(LEFT(Table1[[#This Row],[Section]],1)="C", "C-Batch", "Techno")</f>
        <v>Techno</v>
      </c>
      <c r="H2653" t="s">
        <v>4760</v>
      </c>
      <c r="I2653">
        <v>240</v>
      </c>
      <c r="J2653">
        <v>46</v>
      </c>
      <c r="K2653">
        <v>48</v>
      </c>
      <c r="L2653">
        <v>52</v>
      </c>
      <c r="M2653">
        <v>48</v>
      </c>
      <c r="N2653">
        <v>32</v>
      </c>
      <c r="O2653">
        <f>SUM(Table1[[#This Row],[Maths A]:[Che]])</f>
        <v>180</v>
      </c>
    </row>
    <row r="2654" spans="1:15" x14ac:dyDescent="0.25">
      <c r="A2654" t="s">
        <v>3614</v>
      </c>
      <c r="B2654" t="s">
        <v>3615</v>
      </c>
      <c r="C2654" t="s">
        <v>4748</v>
      </c>
      <c r="D2654" t="s">
        <v>15</v>
      </c>
      <c r="E2654" t="s">
        <v>260</v>
      </c>
      <c r="F2654" t="str" cm="1">
        <f t="array" ref="F26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654" t="str">
        <f>IF(LEFT(Table1[[#This Row],[Section]],1)="C", "C-Batch", "Techno")</f>
        <v>C-Batch</v>
      </c>
      <c r="H2654" t="s">
        <v>4760</v>
      </c>
      <c r="I2654">
        <v>240</v>
      </c>
      <c r="J2654">
        <v>29</v>
      </c>
      <c r="K2654">
        <v>56</v>
      </c>
      <c r="L2654">
        <v>56</v>
      </c>
      <c r="M2654">
        <v>48</v>
      </c>
      <c r="N2654">
        <v>40</v>
      </c>
      <c r="O2654">
        <f>SUM(Table1[[#This Row],[Maths A]:[Che]])</f>
        <v>200</v>
      </c>
    </row>
    <row r="2655" spans="1:15" x14ac:dyDescent="0.25">
      <c r="A2655" t="s">
        <v>2106</v>
      </c>
      <c r="B2655" t="s">
        <v>507</v>
      </c>
      <c r="C2655" t="s">
        <v>4748</v>
      </c>
      <c r="D2655" t="s">
        <v>67</v>
      </c>
      <c r="E2655" t="s">
        <v>17</v>
      </c>
      <c r="F2655" t="str" cm="1">
        <f t="array" ref="F26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55" t="str">
        <f>IF(LEFT(Table1[[#This Row],[Section]],1)="C", "C-Batch", "Techno")</f>
        <v>C-Batch</v>
      </c>
      <c r="H2655" t="s">
        <v>4760</v>
      </c>
      <c r="I2655">
        <v>240</v>
      </c>
      <c r="J2655">
        <v>12</v>
      </c>
      <c r="K2655">
        <v>56</v>
      </c>
      <c r="L2655">
        <v>52</v>
      </c>
      <c r="M2655">
        <v>56</v>
      </c>
      <c r="N2655">
        <v>44</v>
      </c>
      <c r="O2655">
        <f>SUM(Table1[[#This Row],[Maths A]:[Che]])</f>
        <v>208</v>
      </c>
    </row>
    <row r="2656" spans="1:15" x14ac:dyDescent="0.25">
      <c r="A2656" t="s">
        <v>506</v>
      </c>
      <c r="B2656" t="s">
        <v>4840</v>
      </c>
      <c r="C2656" t="s">
        <v>4748</v>
      </c>
      <c r="D2656" t="s">
        <v>67</v>
      </c>
      <c r="E2656" t="s">
        <v>17</v>
      </c>
      <c r="F2656" t="str" cm="1">
        <f t="array" ref="F26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56" t="str">
        <f>IF(LEFT(Table1[[#This Row],[Section]],1)="C", "C-Batch", "Techno")</f>
        <v>C-Batch</v>
      </c>
      <c r="H2656" t="s">
        <v>4760</v>
      </c>
      <c r="I2656">
        <v>240</v>
      </c>
      <c r="J2656">
        <v>38</v>
      </c>
      <c r="K2656">
        <v>48</v>
      </c>
      <c r="L2656">
        <v>48</v>
      </c>
      <c r="M2656">
        <v>48</v>
      </c>
      <c r="N2656">
        <v>36</v>
      </c>
      <c r="O2656">
        <f>SUM(Table1[[#This Row],[Maths A]:[Che]])</f>
        <v>180</v>
      </c>
    </row>
    <row r="2657" spans="1:15" x14ac:dyDescent="0.25">
      <c r="A2657" t="s">
        <v>4271</v>
      </c>
      <c r="B2657" t="s">
        <v>4272</v>
      </c>
      <c r="C2657" t="s">
        <v>4748</v>
      </c>
      <c r="D2657" t="s">
        <v>15</v>
      </c>
      <c r="E2657" t="s">
        <v>26</v>
      </c>
      <c r="F2657" t="str" cm="1">
        <f t="array" ref="F26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57" t="str">
        <f>IF(LEFT(Table1[[#This Row],[Section]],1)="C", "C-Batch", "Techno")</f>
        <v>Techno</v>
      </c>
      <c r="H2657" t="s">
        <v>4760</v>
      </c>
      <c r="I2657">
        <v>240</v>
      </c>
      <c r="J2657">
        <v>90</v>
      </c>
      <c r="K2657">
        <v>44</v>
      </c>
      <c r="L2657">
        <v>44</v>
      </c>
      <c r="M2657">
        <v>44</v>
      </c>
      <c r="N2657">
        <v>40</v>
      </c>
      <c r="O2657">
        <f>SUM(Table1[[#This Row],[Maths A]:[Che]])</f>
        <v>172</v>
      </c>
    </row>
    <row r="2658" spans="1:15" x14ac:dyDescent="0.25">
      <c r="A2658" t="s">
        <v>2046</v>
      </c>
      <c r="B2658" t="s">
        <v>2047</v>
      </c>
      <c r="C2658" t="s">
        <v>4748</v>
      </c>
      <c r="D2658" t="s">
        <v>67</v>
      </c>
      <c r="E2658" t="s">
        <v>377</v>
      </c>
      <c r="F2658" t="str" cm="1">
        <f t="array" ref="F26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58" t="str">
        <f>IF(LEFT(Table1[[#This Row],[Section]],1)="C", "C-Batch", "Techno")</f>
        <v>C-Batch</v>
      </c>
      <c r="H2658" t="s">
        <v>4760</v>
      </c>
      <c r="I2658">
        <v>240</v>
      </c>
      <c r="J2658">
        <v>61</v>
      </c>
      <c r="K2658">
        <v>44</v>
      </c>
      <c r="L2658">
        <v>44</v>
      </c>
      <c r="M2658">
        <v>48</v>
      </c>
      <c r="N2658">
        <v>32</v>
      </c>
      <c r="O2658">
        <f>SUM(Table1[[#This Row],[Maths A]:[Che]])</f>
        <v>168</v>
      </c>
    </row>
    <row r="2659" spans="1:15" x14ac:dyDescent="0.25">
      <c r="A2659" t="s">
        <v>4602</v>
      </c>
      <c r="B2659" t="s">
        <v>4603</v>
      </c>
      <c r="C2659" t="s">
        <v>4748</v>
      </c>
      <c r="D2659" t="s">
        <v>67</v>
      </c>
      <c r="E2659" t="s">
        <v>77</v>
      </c>
      <c r="F2659" t="str" cm="1">
        <f t="array" ref="F26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59" t="str">
        <f>IF(LEFT(Table1[[#This Row],[Section]],1)="C", "C-Batch", "Techno")</f>
        <v>Techno</v>
      </c>
      <c r="H2659" t="s">
        <v>4760</v>
      </c>
      <c r="I2659">
        <v>240</v>
      </c>
      <c r="J2659">
        <v>70</v>
      </c>
      <c r="K2659">
        <v>48</v>
      </c>
      <c r="L2659">
        <v>48</v>
      </c>
      <c r="M2659">
        <v>44</v>
      </c>
      <c r="N2659">
        <v>32</v>
      </c>
      <c r="O2659">
        <f>SUM(Table1[[#This Row],[Maths A]:[Che]])</f>
        <v>172</v>
      </c>
    </row>
    <row r="2660" spans="1:15" x14ac:dyDescent="0.25">
      <c r="A2660" t="s">
        <v>1934</v>
      </c>
      <c r="B2660" t="s">
        <v>1935</v>
      </c>
      <c r="C2660" t="s">
        <v>4748</v>
      </c>
      <c r="D2660" t="s">
        <v>67</v>
      </c>
      <c r="E2660" t="s">
        <v>167</v>
      </c>
      <c r="F2660" t="str" cm="1">
        <f t="array" ref="F26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660" t="str">
        <f>IF(LEFT(Table1[[#This Row],[Section]],1)="C", "C-Batch", "Techno")</f>
        <v>Techno</v>
      </c>
      <c r="H2660" t="s">
        <v>4760</v>
      </c>
      <c r="I2660">
        <v>240</v>
      </c>
      <c r="J2660">
        <v>20</v>
      </c>
      <c r="K2660">
        <v>52</v>
      </c>
      <c r="L2660">
        <v>52</v>
      </c>
      <c r="M2660">
        <v>56</v>
      </c>
      <c r="N2660">
        <v>48</v>
      </c>
      <c r="O2660">
        <f>SUM(Table1[[#This Row],[Maths A]:[Che]])</f>
        <v>208</v>
      </c>
    </row>
    <row r="2661" spans="1:15" x14ac:dyDescent="0.25">
      <c r="A2661" t="s">
        <v>4069</v>
      </c>
      <c r="B2661" t="s">
        <v>4070</v>
      </c>
      <c r="C2661" t="s">
        <v>4748</v>
      </c>
      <c r="D2661" t="s">
        <v>15</v>
      </c>
      <c r="E2661" t="s">
        <v>26</v>
      </c>
      <c r="F2661" t="str" cm="1">
        <f t="array" ref="F26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61" t="str">
        <f>IF(LEFT(Table1[[#This Row],[Section]],1)="C", "C-Batch", "Techno")</f>
        <v>Techno</v>
      </c>
      <c r="H2661" t="s">
        <v>4760</v>
      </c>
      <c r="I2661">
        <v>240</v>
      </c>
      <c r="J2661">
        <v>73</v>
      </c>
      <c r="K2661">
        <v>44</v>
      </c>
      <c r="L2661">
        <v>44</v>
      </c>
      <c r="M2661">
        <v>48</v>
      </c>
      <c r="N2661">
        <v>36</v>
      </c>
      <c r="O2661">
        <f>SUM(Table1[[#This Row],[Maths A]:[Che]])</f>
        <v>172</v>
      </c>
    </row>
    <row r="2662" spans="1:15" x14ac:dyDescent="0.25">
      <c r="A2662" t="s">
        <v>2224</v>
      </c>
      <c r="B2662" t="s">
        <v>2225</v>
      </c>
      <c r="C2662" t="s">
        <v>4748</v>
      </c>
      <c r="D2662" t="s">
        <v>15</v>
      </c>
      <c r="E2662" t="s">
        <v>34</v>
      </c>
      <c r="F2662" t="str" cm="1">
        <f t="array" ref="F26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62" t="str">
        <f>IF(LEFT(Table1[[#This Row],[Section]],1)="C", "C-Batch", "Techno")</f>
        <v>C-Batch</v>
      </c>
      <c r="H2662" t="s">
        <v>4760</v>
      </c>
      <c r="I2662">
        <v>240</v>
      </c>
      <c r="J2662">
        <v>48</v>
      </c>
      <c r="K2662">
        <v>44</v>
      </c>
      <c r="L2662">
        <v>52</v>
      </c>
      <c r="M2662">
        <v>44</v>
      </c>
      <c r="N2662">
        <v>32</v>
      </c>
      <c r="O2662">
        <f>SUM(Table1[[#This Row],[Maths A]:[Che]])</f>
        <v>172</v>
      </c>
    </row>
    <row r="2663" spans="1:15" x14ac:dyDescent="0.25">
      <c r="A2663" t="s">
        <v>1656</v>
      </c>
      <c r="B2663" t="s">
        <v>1657</v>
      </c>
      <c r="C2663" t="s">
        <v>4748</v>
      </c>
      <c r="D2663" t="s">
        <v>15</v>
      </c>
      <c r="E2663" t="s">
        <v>69</v>
      </c>
      <c r="F2663" t="str" cm="1">
        <f t="array" ref="F26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63" t="str">
        <f>IF(LEFT(Table1[[#This Row],[Section]],1)="C", "C-Batch", "Techno")</f>
        <v>Techno</v>
      </c>
      <c r="H2663" t="s">
        <v>4760</v>
      </c>
      <c r="I2663">
        <v>240</v>
      </c>
      <c r="J2663">
        <v>6</v>
      </c>
      <c r="K2663">
        <v>56</v>
      </c>
      <c r="L2663">
        <v>56</v>
      </c>
      <c r="M2663">
        <v>56</v>
      </c>
      <c r="N2663">
        <v>52</v>
      </c>
      <c r="O2663">
        <f>SUM(Table1[[#This Row],[Maths A]:[Che]])</f>
        <v>220</v>
      </c>
    </row>
    <row r="2664" spans="1:15" x14ac:dyDescent="0.25">
      <c r="A2664" t="s">
        <v>3925</v>
      </c>
      <c r="B2664" t="s">
        <v>3926</v>
      </c>
      <c r="C2664" t="s">
        <v>4748</v>
      </c>
      <c r="D2664" t="s">
        <v>67</v>
      </c>
      <c r="E2664" t="s">
        <v>85</v>
      </c>
      <c r="F2664" t="str" cm="1">
        <f t="array" ref="F26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64" t="str">
        <f>IF(LEFT(Table1[[#This Row],[Section]],1)="C", "C-Batch", "Techno")</f>
        <v>Techno</v>
      </c>
      <c r="H2664" t="s">
        <v>4760</v>
      </c>
      <c r="I2664">
        <v>240</v>
      </c>
      <c r="J2664">
        <v>5</v>
      </c>
      <c r="K2664">
        <v>60</v>
      </c>
      <c r="L2664">
        <v>60</v>
      </c>
      <c r="M2664">
        <v>56</v>
      </c>
      <c r="N2664">
        <v>56</v>
      </c>
      <c r="O2664">
        <f>SUM(Table1[[#This Row],[Maths A]:[Che]])</f>
        <v>232</v>
      </c>
    </row>
    <row r="2665" spans="1:15" x14ac:dyDescent="0.25">
      <c r="A2665" t="s">
        <v>58</v>
      </c>
      <c r="B2665" t="s">
        <v>59</v>
      </c>
      <c r="C2665" t="s">
        <v>4748</v>
      </c>
      <c r="D2665" t="s">
        <v>15</v>
      </c>
      <c r="E2665" t="s">
        <v>34</v>
      </c>
      <c r="F2665" t="str" cm="1">
        <f t="array" ref="F26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65" t="str">
        <f>IF(LEFT(Table1[[#This Row],[Section]],1)="C", "C-Batch", "Techno")</f>
        <v>C-Batch</v>
      </c>
      <c r="H2665" t="s">
        <v>4760</v>
      </c>
      <c r="I2665">
        <v>240</v>
      </c>
      <c r="J2665">
        <v>21</v>
      </c>
      <c r="K2665">
        <v>56</v>
      </c>
      <c r="L2665">
        <v>56</v>
      </c>
      <c r="M2665">
        <v>56</v>
      </c>
      <c r="N2665">
        <v>40</v>
      </c>
      <c r="O2665">
        <f>SUM(Table1[[#This Row],[Maths A]:[Che]])</f>
        <v>208</v>
      </c>
    </row>
    <row r="2666" spans="1:15" x14ac:dyDescent="0.25">
      <c r="A2666" t="s">
        <v>1621</v>
      </c>
      <c r="B2666" t="s">
        <v>1622</v>
      </c>
      <c r="C2666" t="s">
        <v>4748</v>
      </c>
      <c r="D2666" t="s">
        <v>67</v>
      </c>
      <c r="E2666" t="s">
        <v>115</v>
      </c>
      <c r="F2666" t="str" cm="1">
        <f t="array" ref="F26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66" t="str">
        <f>IF(LEFT(Table1[[#This Row],[Section]],1)="C", "C-Batch", "Techno")</f>
        <v>C-Batch</v>
      </c>
      <c r="H2666" t="s">
        <v>4760</v>
      </c>
      <c r="I2666">
        <v>240</v>
      </c>
      <c r="J2666">
        <v>99</v>
      </c>
      <c r="K2666">
        <v>48</v>
      </c>
      <c r="L2666">
        <v>44</v>
      </c>
      <c r="M2666">
        <v>52</v>
      </c>
      <c r="N2666">
        <v>32</v>
      </c>
      <c r="O2666">
        <f>SUM(Table1[[#This Row],[Maths A]:[Che]])</f>
        <v>176</v>
      </c>
    </row>
    <row r="2667" spans="1:15" x14ac:dyDescent="0.25">
      <c r="A2667" t="s">
        <v>3983</v>
      </c>
      <c r="B2667" t="s">
        <v>2594</v>
      </c>
      <c r="C2667" t="s">
        <v>4748</v>
      </c>
      <c r="D2667" t="s">
        <v>67</v>
      </c>
      <c r="E2667" t="s">
        <v>435</v>
      </c>
      <c r="F2667" t="str" cm="1">
        <f t="array" ref="F26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67" t="str">
        <f>IF(LEFT(Table1[[#This Row],[Section]],1)="C", "C-Batch", "Techno")</f>
        <v>Techno</v>
      </c>
      <c r="H2667" t="s">
        <v>4760</v>
      </c>
      <c r="I2667">
        <v>240</v>
      </c>
      <c r="J2667">
        <v>56</v>
      </c>
      <c r="K2667">
        <v>48</v>
      </c>
      <c r="L2667">
        <v>44</v>
      </c>
      <c r="M2667">
        <v>40</v>
      </c>
      <c r="N2667">
        <v>44</v>
      </c>
      <c r="O2667">
        <f>SUM(Table1[[#This Row],[Maths A]:[Che]])</f>
        <v>176</v>
      </c>
    </row>
    <row r="2668" spans="1:15" x14ac:dyDescent="0.25">
      <c r="A2668" t="s">
        <v>381</v>
      </c>
      <c r="B2668" t="s">
        <v>382</v>
      </c>
      <c r="C2668" t="s">
        <v>4748</v>
      </c>
      <c r="D2668" t="s">
        <v>15</v>
      </c>
      <c r="E2668" t="s">
        <v>377</v>
      </c>
      <c r="F2668" t="str" cm="1">
        <f t="array" ref="F26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68" t="str">
        <f>IF(LEFT(Table1[[#This Row],[Section]],1)="C", "C-Batch", "Techno")</f>
        <v>C-Batch</v>
      </c>
      <c r="H2668" t="s">
        <v>4760</v>
      </c>
      <c r="I2668">
        <v>240</v>
      </c>
      <c r="J2668">
        <v>18</v>
      </c>
      <c r="K2668">
        <v>56</v>
      </c>
      <c r="L2668">
        <v>48</v>
      </c>
      <c r="M2668">
        <v>52</v>
      </c>
      <c r="N2668">
        <v>48</v>
      </c>
      <c r="O2668">
        <f>SUM(Table1[[#This Row],[Maths A]:[Che]])</f>
        <v>204</v>
      </c>
    </row>
    <row r="2669" spans="1:15" x14ac:dyDescent="0.25">
      <c r="A2669" t="s">
        <v>2081</v>
      </c>
      <c r="B2669" t="s">
        <v>2082</v>
      </c>
      <c r="C2669" t="s">
        <v>4748</v>
      </c>
      <c r="D2669" t="s">
        <v>67</v>
      </c>
      <c r="E2669" t="s">
        <v>219</v>
      </c>
      <c r="F2669" t="str" cm="1">
        <f t="array" ref="F26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69" t="str">
        <f>IF(LEFT(Table1[[#This Row],[Section]],1)="C", "C-Batch", "Techno")</f>
        <v>Techno</v>
      </c>
      <c r="H2669" t="s">
        <v>4760</v>
      </c>
      <c r="I2669">
        <v>240</v>
      </c>
      <c r="J2669">
        <v>82</v>
      </c>
      <c r="K2669">
        <v>40</v>
      </c>
      <c r="L2669">
        <v>44</v>
      </c>
      <c r="M2669">
        <v>44</v>
      </c>
      <c r="N2669">
        <v>36</v>
      </c>
      <c r="O2669">
        <f>SUM(Table1[[#This Row],[Maths A]:[Che]])</f>
        <v>164</v>
      </c>
    </row>
    <row r="2670" spans="1:15" x14ac:dyDescent="0.25">
      <c r="A2670" t="s">
        <v>4058</v>
      </c>
      <c r="B2670" t="s">
        <v>4059</v>
      </c>
      <c r="C2670" t="s">
        <v>4748</v>
      </c>
      <c r="D2670" t="s">
        <v>15</v>
      </c>
      <c r="E2670" t="s">
        <v>69</v>
      </c>
      <c r="F2670" t="str" cm="1">
        <f t="array" ref="F26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70" t="str">
        <f>IF(LEFT(Table1[[#This Row],[Section]],1)="C", "C-Batch", "Techno")</f>
        <v>Techno</v>
      </c>
      <c r="H2670" t="s">
        <v>4760</v>
      </c>
      <c r="I2670">
        <v>240</v>
      </c>
      <c r="J2670">
        <v>77</v>
      </c>
      <c r="K2670">
        <v>40</v>
      </c>
      <c r="L2670">
        <v>44</v>
      </c>
      <c r="M2670">
        <v>44</v>
      </c>
      <c r="N2670">
        <v>36</v>
      </c>
      <c r="O2670">
        <f>SUM(Table1[[#This Row],[Maths A]:[Che]])</f>
        <v>164</v>
      </c>
    </row>
    <row r="2671" spans="1:15" x14ac:dyDescent="0.25">
      <c r="A2671" t="s">
        <v>3791</v>
      </c>
      <c r="B2671" t="s">
        <v>3792</v>
      </c>
      <c r="C2671" t="s">
        <v>4748</v>
      </c>
      <c r="D2671" t="s">
        <v>15</v>
      </c>
      <c r="E2671" t="s">
        <v>122</v>
      </c>
      <c r="F2671" t="str" cm="1">
        <f t="array" ref="F26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71" t="str">
        <f>IF(LEFT(Table1[[#This Row],[Section]],1)="C", "C-Batch", "Techno")</f>
        <v>Techno</v>
      </c>
      <c r="H2671" t="s">
        <v>4760</v>
      </c>
      <c r="I2671">
        <v>240</v>
      </c>
      <c r="J2671">
        <v>90</v>
      </c>
      <c r="K2671">
        <v>40</v>
      </c>
      <c r="L2671">
        <v>44</v>
      </c>
      <c r="M2671">
        <v>48</v>
      </c>
      <c r="N2671">
        <v>32</v>
      </c>
      <c r="O2671">
        <f>SUM(Table1[[#This Row],[Maths A]:[Che]])</f>
        <v>164</v>
      </c>
    </row>
    <row r="2672" spans="1:15" x14ac:dyDescent="0.25">
      <c r="A2672" t="s">
        <v>1735</v>
      </c>
      <c r="B2672" t="s">
        <v>1736</v>
      </c>
      <c r="C2672" t="s">
        <v>4748</v>
      </c>
      <c r="D2672" t="s">
        <v>15</v>
      </c>
      <c r="E2672" t="s">
        <v>52</v>
      </c>
      <c r="F2672" t="str" cm="1">
        <f t="array" ref="F26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72" t="str">
        <f>IF(LEFT(Table1[[#This Row],[Section]],1)="C", "C-Batch", "Techno")</f>
        <v>Techno</v>
      </c>
      <c r="H2672" t="s">
        <v>4760</v>
      </c>
      <c r="I2672">
        <v>240</v>
      </c>
      <c r="J2672">
        <v>82</v>
      </c>
      <c r="K2672">
        <v>48</v>
      </c>
      <c r="L2672">
        <v>52</v>
      </c>
      <c r="M2672">
        <v>48</v>
      </c>
      <c r="N2672">
        <v>44</v>
      </c>
      <c r="O2672">
        <f>SUM(Table1[[#This Row],[Maths A]:[Che]])</f>
        <v>192</v>
      </c>
    </row>
    <row r="2673" spans="1:15" x14ac:dyDescent="0.25">
      <c r="A2673" t="s">
        <v>714</v>
      </c>
      <c r="B2673" t="s">
        <v>715</v>
      </c>
      <c r="C2673" t="s">
        <v>4748</v>
      </c>
      <c r="D2673" t="s">
        <v>15</v>
      </c>
      <c r="E2673" t="s">
        <v>69</v>
      </c>
      <c r="F2673" t="str" cm="1">
        <f t="array" ref="F26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73" t="str">
        <f>IF(LEFT(Table1[[#This Row],[Section]],1)="C", "C-Batch", "Techno")</f>
        <v>Techno</v>
      </c>
      <c r="H2673" t="s">
        <v>4760</v>
      </c>
      <c r="I2673">
        <v>240</v>
      </c>
      <c r="J2673">
        <v>1</v>
      </c>
      <c r="K2673">
        <v>60</v>
      </c>
      <c r="L2673">
        <v>60</v>
      </c>
      <c r="M2673">
        <v>60</v>
      </c>
      <c r="N2673">
        <v>60</v>
      </c>
      <c r="O2673">
        <f>SUM(Table1[[#This Row],[Maths A]:[Che]])</f>
        <v>240</v>
      </c>
    </row>
    <row r="2674" spans="1:15" x14ac:dyDescent="0.25">
      <c r="A2674" t="s">
        <v>2007</v>
      </c>
      <c r="B2674" t="s">
        <v>2008</v>
      </c>
      <c r="C2674" t="s">
        <v>4748</v>
      </c>
      <c r="D2674" t="s">
        <v>15</v>
      </c>
      <c r="E2674" t="s">
        <v>282</v>
      </c>
      <c r="F2674" t="str" cm="1">
        <f t="array" ref="F26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74" t="str">
        <f>IF(LEFT(Table1[[#This Row],[Section]],1)="C", "C-Batch", "Techno")</f>
        <v>Techno</v>
      </c>
      <c r="H2674" t="s">
        <v>4760</v>
      </c>
      <c r="I2674">
        <v>240</v>
      </c>
      <c r="J2674">
        <v>53</v>
      </c>
      <c r="K2674">
        <v>40</v>
      </c>
      <c r="L2674">
        <v>52</v>
      </c>
      <c r="M2674">
        <v>52</v>
      </c>
      <c r="N2674">
        <v>36</v>
      </c>
      <c r="O2674">
        <f>SUM(Table1[[#This Row],[Maths A]:[Che]])</f>
        <v>180</v>
      </c>
    </row>
    <row r="2675" spans="1:15" x14ac:dyDescent="0.25">
      <c r="A2675" t="s">
        <v>2220</v>
      </c>
      <c r="B2675" t="s">
        <v>2221</v>
      </c>
      <c r="C2675" t="s">
        <v>4748</v>
      </c>
      <c r="D2675" t="s">
        <v>67</v>
      </c>
      <c r="E2675" t="s">
        <v>138</v>
      </c>
      <c r="F2675" t="str" cm="1">
        <f t="array" ref="F26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75" t="str">
        <f>IF(LEFT(Table1[[#This Row],[Section]],1)="C", "C-Batch", "Techno")</f>
        <v>C-Batch</v>
      </c>
      <c r="H2675" t="s">
        <v>4760</v>
      </c>
      <c r="I2675">
        <v>240</v>
      </c>
      <c r="J2675">
        <v>59</v>
      </c>
      <c r="K2675">
        <v>40</v>
      </c>
      <c r="L2675">
        <v>52</v>
      </c>
      <c r="M2675">
        <v>52</v>
      </c>
      <c r="N2675">
        <v>40</v>
      </c>
      <c r="O2675">
        <f>SUM(Table1[[#This Row],[Maths A]:[Che]])</f>
        <v>184</v>
      </c>
    </row>
    <row r="2676" spans="1:15" x14ac:dyDescent="0.25">
      <c r="A2676" t="s">
        <v>626</v>
      </c>
      <c r="B2676" t="s">
        <v>627</v>
      </c>
      <c r="C2676" t="s">
        <v>4748</v>
      </c>
      <c r="D2676" t="s">
        <v>15</v>
      </c>
      <c r="E2676" t="s">
        <v>77</v>
      </c>
      <c r="F2676" t="str" cm="1">
        <f t="array" ref="F26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76" t="str">
        <f>IF(LEFT(Table1[[#This Row],[Section]],1)="C", "C-Batch", "Techno")</f>
        <v>Techno</v>
      </c>
      <c r="H2676" t="s">
        <v>4760</v>
      </c>
      <c r="I2676">
        <v>240</v>
      </c>
      <c r="J2676">
        <v>77</v>
      </c>
      <c r="K2676">
        <v>48</v>
      </c>
      <c r="L2676">
        <v>44</v>
      </c>
      <c r="M2676">
        <v>48</v>
      </c>
      <c r="N2676">
        <v>32</v>
      </c>
      <c r="O2676">
        <f>SUM(Table1[[#This Row],[Maths A]:[Che]])</f>
        <v>172</v>
      </c>
    </row>
    <row r="2677" spans="1:15" x14ac:dyDescent="0.25">
      <c r="A2677" t="s">
        <v>3987</v>
      </c>
      <c r="B2677" t="s">
        <v>3988</v>
      </c>
      <c r="C2677" t="s">
        <v>4748</v>
      </c>
      <c r="D2677" t="s">
        <v>67</v>
      </c>
      <c r="E2677" t="s">
        <v>483</v>
      </c>
      <c r="F2677" t="str" cm="1">
        <f t="array" ref="F26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77" t="str">
        <f>IF(LEFT(Table1[[#This Row],[Section]],1)="C", "C-Batch", "Techno")</f>
        <v>C-Batch</v>
      </c>
      <c r="H2677" t="s">
        <v>4760</v>
      </c>
      <c r="I2677">
        <v>240</v>
      </c>
      <c r="J2677">
        <v>51</v>
      </c>
      <c r="K2677">
        <v>48</v>
      </c>
      <c r="L2677">
        <v>44</v>
      </c>
      <c r="M2677">
        <v>44</v>
      </c>
      <c r="N2677">
        <v>36</v>
      </c>
      <c r="O2677">
        <f>SUM(Table1[[#This Row],[Maths A]:[Che]])</f>
        <v>172</v>
      </c>
    </row>
    <row r="2678" spans="1:15" x14ac:dyDescent="0.25">
      <c r="A2678" t="s">
        <v>2166</v>
      </c>
      <c r="B2678" t="s">
        <v>2167</v>
      </c>
      <c r="C2678" t="s">
        <v>4748</v>
      </c>
      <c r="D2678" t="s">
        <v>67</v>
      </c>
      <c r="E2678" t="s">
        <v>69</v>
      </c>
      <c r="F2678" t="str" cm="1">
        <f t="array" ref="F26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78" t="str">
        <f>IF(LEFT(Table1[[#This Row],[Section]],1)="C", "C-Batch", "Techno")</f>
        <v>Techno</v>
      </c>
      <c r="H2678" t="s">
        <v>4760</v>
      </c>
      <c r="I2678">
        <v>240</v>
      </c>
      <c r="J2678">
        <v>32</v>
      </c>
      <c r="K2678">
        <v>40</v>
      </c>
      <c r="L2678">
        <v>48</v>
      </c>
      <c r="M2678">
        <v>40</v>
      </c>
      <c r="N2678">
        <v>44</v>
      </c>
      <c r="O2678">
        <f>SUM(Table1[[#This Row],[Maths A]:[Che]])</f>
        <v>172</v>
      </c>
    </row>
    <row r="2679" spans="1:15" x14ac:dyDescent="0.25">
      <c r="A2679" t="s">
        <v>1744</v>
      </c>
      <c r="B2679" t="s">
        <v>1745</v>
      </c>
      <c r="C2679" t="s">
        <v>4748</v>
      </c>
      <c r="D2679" t="s">
        <v>67</v>
      </c>
      <c r="E2679" t="s">
        <v>17</v>
      </c>
      <c r="F2679" t="str" cm="1">
        <f t="array" ref="F26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79" t="str">
        <f>IF(LEFT(Table1[[#This Row],[Section]],1)="C", "C-Batch", "Techno")</f>
        <v>C-Batch</v>
      </c>
      <c r="H2679" t="s">
        <v>4760</v>
      </c>
      <c r="I2679">
        <v>240</v>
      </c>
      <c r="J2679">
        <v>66</v>
      </c>
      <c r="K2679">
        <v>40</v>
      </c>
      <c r="L2679">
        <v>48</v>
      </c>
      <c r="M2679">
        <v>44</v>
      </c>
      <c r="N2679">
        <v>40</v>
      </c>
      <c r="O2679">
        <f>SUM(Table1[[#This Row],[Maths A]:[Che]])</f>
        <v>172</v>
      </c>
    </row>
    <row r="2680" spans="1:15" x14ac:dyDescent="0.25">
      <c r="A2680" t="s">
        <v>364</v>
      </c>
      <c r="B2680" t="s">
        <v>365</v>
      </c>
      <c r="C2680" t="s">
        <v>4748</v>
      </c>
      <c r="D2680" t="s">
        <v>15</v>
      </c>
      <c r="E2680" t="s">
        <v>34</v>
      </c>
      <c r="F2680" t="str" cm="1">
        <f t="array" ref="F26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80" t="str">
        <f>IF(LEFT(Table1[[#This Row],[Section]],1)="C", "C-Batch", "Techno")</f>
        <v>C-Batch</v>
      </c>
      <c r="H2680" t="s">
        <v>4760</v>
      </c>
      <c r="I2680">
        <v>240</v>
      </c>
      <c r="J2680">
        <v>25</v>
      </c>
      <c r="K2680">
        <v>52</v>
      </c>
      <c r="L2680">
        <v>52</v>
      </c>
      <c r="M2680">
        <v>56</v>
      </c>
      <c r="N2680">
        <v>44</v>
      </c>
      <c r="O2680">
        <f>SUM(Table1[[#This Row],[Maths A]:[Che]])</f>
        <v>204</v>
      </c>
    </row>
    <row r="2681" spans="1:15" x14ac:dyDescent="0.25">
      <c r="A2681" t="s">
        <v>4414</v>
      </c>
      <c r="B2681" t="s">
        <v>4415</v>
      </c>
      <c r="C2681" t="s">
        <v>4748</v>
      </c>
      <c r="D2681" t="s">
        <v>15</v>
      </c>
      <c r="E2681" t="s">
        <v>373</v>
      </c>
      <c r="F2681" t="str" cm="1">
        <f t="array" ref="F26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81" t="str">
        <f>IF(LEFT(Table1[[#This Row],[Section]],1)="C", "C-Batch", "Techno")</f>
        <v>Techno</v>
      </c>
      <c r="H2681" t="s">
        <v>4760</v>
      </c>
      <c r="I2681">
        <v>240</v>
      </c>
      <c r="J2681">
        <v>23</v>
      </c>
      <c r="K2681">
        <v>52</v>
      </c>
      <c r="L2681">
        <v>56</v>
      </c>
      <c r="M2681">
        <v>52</v>
      </c>
      <c r="N2681">
        <v>40</v>
      </c>
      <c r="O2681">
        <f>SUM(Table1[[#This Row],[Maths A]:[Che]])</f>
        <v>200</v>
      </c>
    </row>
    <row r="2682" spans="1:15" x14ac:dyDescent="0.25">
      <c r="A2682" t="s">
        <v>1984</v>
      </c>
      <c r="B2682" t="s">
        <v>1985</v>
      </c>
      <c r="C2682" t="s">
        <v>4748</v>
      </c>
      <c r="D2682" t="s">
        <v>67</v>
      </c>
      <c r="E2682" t="s">
        <v>282</v>
      </c>
      <c r="F2682" t="str" cm="1">
        <f t="array" ref="F26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82" t="str">
        <f>IF(LEFT(Table1[[#This Row],[Section]],1)="C", "C-Batch", "Techno")</f>
        <v>Techno</v>
      </c>
      <c r="H2682" t="s">
        <v>4760</v>
      </c>
      <c r="I2682">
        <v>240</v>
      </c>
      <c r="J2682">
        <v>48</v>
      </c>
      <c r="K2682">
        <v>44</v>
      </c>
      <c r="L2682">
        <v>48</v>
      </c>
      <c r="M2682">
        <v>44</v>
      </c>
      <c r="N2682">
        <v>32</v>
      </c>
      <c r="O2682">
        <f>SUM(Table1[[#This Row],[Maths A]:[Che]])</f>
        <v>168</v>
      </c>
    </row>
    <row r="2683" spans="1:15" x14ac:dyDescent="0.25">
      <c r="A2683" t="s">
        <v>696</v>
      </c>
      <c r="B2683" t="s">
        <v>697</v>
      </c>
      <c r="C2683" t="s">
        <v>4748</v>
      </c>
      <c r="D2683" t="s">
        <v>67</v>
      </c>
      <c r="E2683" t="s">
        <v>115</v>
      </c>
      <c r="F2683" t="str" cm="1">
        <f t="array" ref="F26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83" t="str">
        <f>IF(LEFT(Table1[[#This Row],[Section]],1)="C", "C-Batch", "Techno")</f>
        <v>C-Batch</v>
      </c>
      <c r="H2683" t="s">
        <v>4760</v>
      </c>
      <c r="I2683">
        <v>240</v>
      </c>
      <c r="J2683">
        <v>31</v>
      </c>
      <c r="K2683">
        <v>48</v>
      </c>
      <c r="L2683">
        <v>52</v>
      </c>
      <c r="M2683">
        <v>44</v>
      </c>
      <c r="N2683">
        <v>36</v>
      </c>
      <c r="O2683">
        <f>SUM(Table1[[#This Row],[Maths A]:[Che]])</f>
        <v>180</v>
      </c>
    </row>
    <row r="2684" spans="1:15" x14ac:dyDescent="0.25">
      <c r="A2684" t="s">
        <v>4247</v>
      </c>
      <c r="B2684" t="s">
        <v>4248</v>
      </c>
      <c r="C2684" t="s">
        <v>4748</v>
      </c>
      <c r="D2684" t="s">
        <v>67</v>
      </c>
      <c r="E2684" t="s">
        <v>483</v>
      </c>
      <c r="F2684" t="str" cm="1">
        <f t="array" ref="F26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84" t="str">
        <f>IF(LEFT(Table1[[#This Row],[Section]],1)="C", "C-Batch", "Techno")</f>
        <v>C-Batch</v>
      </c>
      <c r="H2684" t="s">
        <v>4760</v>
      </c>
      <c r="I2684">
        <v>240</v>
      </c>
      <c r="J2684">
        <v>63</v>
      </c>
      <c r="K2684">
        <v>44</v>
      </c>
      <c r="L2684">
        <v>48</v>
      </c>
      <c r="M2684">
        <v>44</v>
      </c>
      <c r="N2684">
        <v>32</v>
      </c>
      <c r="O2684">
        <f>SUM(Table1[[#This Row],[Maths A]:[Che]])</f>
        <v>168</v>
      </c>
    </row>
    <row r="2685" spans="1:15" x14ac:dyDescent="0.25">
      <c r="A2685" t="s">
        <v>4438</v>
      </c>
      <c r="B2685" t="s">
        <v>4439</v>
      </c>
      <c r="C2685" t="s">
        <v>4748</v>
      </c>
      <c r="D2685" t="s">
        <v>67</v>
      </c>
      <c r="E2685" t="s">
        <v>52</v>
      </c>
      <c r="F2685" t="str" cm="1">
        <f t="array" ref="F26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85" t="str">
        <f>IF(LEFT(Table1[[#This Row],[Section]],1)="C", "C-Batch", "Techno")</f>
        <v>Techno</v>
      </c>
      <c r="H2685" t="s">
        <v>4760</v>
      </c>
      <c r="I2685">
        <v>240</v>
      </c>
      <c r="J2685">
        <v>22</v>
      </c>
      <c r="K2685">
        <v>56</v>
      </c>
      <c r="L2685">
        <v>56</v>
      </c>
      <c r="M2685">
        <v>52</v>
      </c>
      <c r="N2685">
        <v>48</v>
      </c>
      <c r="O2685">
        <f>SUM(Table1[[#This Row],[Maths A]:[Che]])</f>
        <v>212</v>
      </c>
    </row>
    <row r="2686" spans="1:15" x14ac:dyDescent="0.25">
      <c r="A2686" t="s">
        <v>2957</v>
      </c>
      <c r="B2686" t="s">
        <v>1150</v>
      </c>
      <c r="C2686" t="s">
        <v>4748</v>
      </c>
      <c r="D2686" t="s">
        <v>67</v>
      </c>
      <c r="E2686" t="s">
        <v>410</v>
      </c>
      <c r="F2686" t="str" cm="1">
        <f t="array" ref="F26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86" t="str">
        <f>IF(LEFT(Table1[[#This Row],[Section]],1)="C", "C-Batch", "Techno")</f>
        <v>Techno</v>
      </c>
      <c r="H2686" t="s">
        <v>4760</v>
      </c>
      <c r="I2686">
        <v>240</v>
      </c>
      <c r="J2686">
        <v>40</v>
      </c>
      <c r="K2686">
        <v>40</v>
      </c>
      <c r="L2686">
        <v>48</v>
      </c>
      <c r="M2686">
        <v>44</v>
      </c>
      <c r="N2686">
        <v>40</v>
      </c>
      <c r="O2686">
        <f>SUM(Table1[[#This Row],[Maths A]:[Che]])</f>
        <v>172</v>
      </c>
    </row>
    <row r="2687" spans="1:15" x14ac:dyDescent="0.25">
      <c r="A2687" t="s">
        <v>3805</v>
      </c>
      <c r="B2687" t="s">
        <v>3783</v>
      </c>
      <c r="C2687" t="s">
        <v>4748</v>
      </c>
      <c r="D2687" t="s">
        <v>67</v>
      </c>
      <c r="E2687" t="s">
        <v>260</v>
      </c>
      <c r="F2687" t="str" cm="1">
        <f t="array" ref="F26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687" t="str">
        <f>IF(LEFT(Table1[[#This Row],[Section]],1)="C", "C-Batch", "Techno")</f>
        <v>C-Batch</v>
      </c>
      <c r="H2687" t="s">
        <v>4760</v>
      </c>
      <c r="I2687">
        <v>240</v>
      </c>
      <c r="J2687">
        <v>68</v>
      </c>
      <c r="K2687">
        <v>44</v>
      </c>
      <c r="L2687">
        <v>48</v>
      </c>
      <c r="M2687">
        <v>40</v>
      </c>
      <c r="N2687">
        <v>36</v>
      </c>
      <c r="O2687">
        <f>SUM(Table1[[#This Row],[Maths A]:[Che]])</f>
        <v>168</v>
      </c>
    </row>
    <row r="2688" spans="1:15" x14ac:dyDescent="0.25">
      <c r="A2688" t="s">
        <v>3782</v>
      </c>
      <c r="B2688" t="s">
        <v>4839</v>
      </c>
      <c r="C2688" t="s">
        <v>4748</v>
      </c>
      <c r="D2688" t="s">
        <v>67</v>
      </c>
      <c r="E2688" t="s">
        <v>34</v>
      </c>
      <c r="F2688" t="str" cm="1">
        <f t="array" ref="F26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88" t="str">
        <f>IF(LEFT(Table1[[#This Row],[Section]],1)="C", "C-Batch", "Techno")</f>
        <v>C-Batch</v>
      </c>
      <c r="H2688" t="s">
        <v>4760</v>
      </c>
      <c r="I2688">
        <v>240</v>
      </c>
      <c r="J2688">
        <v>15</v>
      </c>
      <c r="K2688">
        <v>56</v>
      </c>
      <c r="L2688">
        <v>52</v>
      </c>
      <c r="M2688">
        <v>56</v>
      </c>
      <c r="N2688">
        <v>44</v>
      </c>
      <c r="O2688">
        <f>SUM(Table1[[#This Row],[Maths A]:[Che]])</f>
        <v>208</v>
      </c>
    </row>
    <row r="2689" spans="1:15" x14ac:dyDescent="0.25">
      <c r="A2689" t="s">
        <v>2815</v>
      </c>
      <c r="B2689" t="s">
        <v>2816</v>
      </c>
      <c r="C2689" t="s">
        <v>4748</v>
      </c>
      <c r="D2689" t="s">
        <v>15</v>
      </c>
      <c r="E2689" t="s">
        <v>94</v>
      </c>
      <c r="F2689" t="str" cm="1">
        <f t="array" ref="F26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89" t="str">
        <f>IF(LEFT(Table1[[#This Row],[Section]],1)="C", "C-Batch", "Techno")</f>
        <v>C-Batch</v>
      </c>
      <c r="H2689" t="s">
        <v>4760</v>
      </c>
      <c r="I2689">
        <v>240</v>
      </c>
      <c r="J2689">
        <v>78</v>
      </c>
      <c r="K2689">
        <v>48</v>
      </c>
      <c r="L2689">
        <v>48</v>
      </c>
      <c r="M2689">
        <v>44</v>
      </c>
      <c r="N2689">
        <v>32</v>
      </c>
      <c r="O2689">
        <f>SUM(Table1[[#This Row],[Maths A]:[Che]])</f>
        <v>172</v>
      </c>
    </row>
    <row r="2690" spans="1:15" x14ac:dyDescent="0.25">
      <c r="A2690" t="s">
        <v>3564</v>
      </c>
      <c r="B2690" t="s">
        <v>3565</v>
      </c>
      <c r="C2690" t="s">
        <v>4748</v>
      </c>
      <c r="D2690" t="s">
        <v>67</v>
      </c>
      <c r="E2690" t="s">
        <v>483</v>
      </c>
      <c r="F2690" t="str" cm="1">
        <f t="array" ref="F26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90" t="str">
        <f>IF(LEFT(Table1[[#This Row],[Section]],1)="C", "C-Batch", "Techno")</f>
        <v>C-Batch</v>
      </c>
      <c r="H2690" t="s">
        <v>4760</v>
      </c>
      <c r="I2690">
        <v>240</v>
      </c>
      <c r="J2690">
        <v>71</v>
      </c>
      <c r="K2690">
        <v>44</v>
      </c>
      <c r="L2690">
        <v>52</v>
      </c>
      <c r="M2690">
        <v>48</v>
      </c>
      <c r="N2690">
        <v>40</v>
      </c>
      <c r="O2690">
        <f>SUM(Table1[[#This Row],[Maths A]:[Che]])</f>
        <v>184</v>
      </c>
    </row>
    <row r="2691" spans="1:15" x14ac:dyDescent="0.25">
      <c r="A2691" t="s">
        <v>210</v>
      </c>
      <c r="B2691" t="s">
        <v>211</v>
      </c>
      <c r="C2691" t="s">
        <v>4748</v>
      </c>
      <c r="D2691" t="s">
        <v>15</v>
      </c>
      <c r="E2691" t="s">
        <v>138</v>
      </c>
      <c r="F2691" t="str" cm="1">
        <f t="array" ref="F26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91" t="str">
        <f>IF(LEFT(Table1[[#This Row],[Section]],1)="C", "C-Batch", "Techno")</f>
        <v>C-Batch</v>
      </c>
      <c r="H2691" t="s">
        <v>4760</v>
      </c>
      <c r="I2691">
        <v>240</v>
      </c>
      <c r="J2691">
        <v>84</v>
      </c>
      <c r="K2691">
        <v>44</v>
      </c>
      <c r="L2691">
        <v>44</v>
      </c>
      <c r="M2691">
        <v>52</v>
      </c>
      <c r="N2691">
        <v>36</v>
      </c>
      <c r="O2691">
        <f>SUM(Table1[[#This Row],[Maths A]:[Che]])</f>
        <v>176</v>
      </c>
    </row>
    <row r="2692" spans="1:15" x14ac:dyDescent="0.25">
      <c r="A2692" t="s">
        <v>1085</v>
      </c>
      <c r="B2692" t="s">
        <v>1086</v>
      </c>
      <c r="C2692" t="s">
        <v>4748</v>
      </c>
      <c r="D2692" t="s">
        <v>67</v>
      </c>
      <c r="E2692" t="s">
        <v>17</v>
      </c>
      <c r="F2692" t="str" cm="1">
        <f t="array" ref="F26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92" t="str">
        <f>IF(LEFT(Table1[[#This Row],[Section]],1)="C", "C-Batch", "Techno")</f>
        <v>C-Batch</v>
      </c>
      <c r="H2692" t="s">
        <v>4760</v>
      </c>
      <c r="I2692">
        <v>240</v>
      </c>
      <c r="J2692">
        <v>3</v>
      </c>
      <c r="K2692">
        <v>56</v>
      </c>
      <c r="L2692">
        <v>60</v>
      </c>
      <c r="M2692">
        <v>56</v>
      </c>
      <c r="N2692">
        <v>56</v>
      </c>
      <c r="O2692">
        <f>SUM(Table1[[#This Row],[Maths A]:[Che]])</f>
        <v>228</v>
      </c>
    </row>
    <row r="2693" spans="1:15" x14ac:dyDescent="0.25">
      <c r="A2693" t="s">
        <v>1146</v>
      </c>
      <c r="B2693" t="s">
        <v>1147</v>
      </c>
      <c r="C2693" t="s">
        <v>4748</v>
      </c>
      <c r="D2693" t="s">
        <v>67</v>
      </c>
      <c r="E2693" t="s">
        <v>26</v>
      </c>
      <c r="F2693" t="str" cm="1">
        <f t="array" ref="F26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93" t="str">
        <f>IF(LEFT(Table1[[#This Row],[Section]],1)="C", "C-Batch", "Techno")</f>
        <v>Techno</v>
      </c>
      <c r="H2693" t="s">
        <v>4760</v>
      </c>
      <c r="I2693">
        <v>240</v>
      </c>
      <c r="J2693">
        <v>43</v>
      </c>
      <c r="K2693">
        <v>40</v>
      </c>
      <c r="L2693">
        <v>48</v>
      </c>
      <c r="M2693">
        <v>44</v>
      </c>
      <c r="N2693">
        <v>40</v>
      </c>
      <c r="O2693">
        <f>SUM(Table1[[#This Row],[Maths A]:[Che]])</f>
        <v>172</v>
      </c>
    </row>
    <row r="2694" spans="1:15" x14ac:dyDescent="0.25">
      <c r="A2694" t="s">
        <v>2062</v>
      </c>
      <c r="B2694" t="s">
        <v>2063</v>
      </c>
      <c r="C2694" t="s">
        <v>4748</v>
      </c>
      <c r="D2694" t="s">
        <v>67</v>
      </c>
      <c r="E2694" t="s">
        <v>282</v>
      </c>
      <c r="F2694" t="str" cm="1">
        <f t="array" ref="F26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694" t="str">
        <f>IF(LEFT(Table1[[#This Row],[Section]],1)="C", "C-Batch", "Techno")</f>
        <v>Techno</v>
      </c>
      <c r="H2694" t="s">
        <v>4760</v>
      </c>
      <c r="I2694">
        <v>240</v>
      </c>
      <c r="J2694">
        <v>7</v>
      </c>
      <c r="K2694">
        <v>60</v>
      </c>
      <c r="L2694">
        <v>56</v>
      </c>
      <c r="M2694">
        <v>60</v>
      </c>
      <c r="N2694">
        <v>60</v>
      </c>
      <c r="O2694">
        <f>SUM(Table1[[#This Row],[Maths A]:[Che]])</f>
        <v>236</v>
      </c>
    </row>
    <row r="2695" spans="1:15" x14ac:dyDescent="0.25">
      <c r="A2695" t="s">
        <v>3696</v>
      </c>
      <c r="B2695" t="s">
        <v>3697</v>
      </c>
      <c r="C2695" t="s">
        <v>4748</v>
      </c>
      <c r="D2695" t="s">
        <v>15</v>
      </c>
      <c r="E2695" t="s">
        <v>472</v>
      </c>
      <c r="F2695" t="str" cm="1">
        <f t="array" ref="F26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695" t="str">
        <f>IF(LEFT(Table1[[#This Row],[Section]],1)="C", "C-Batch", "Techno")</f>
        <v>Techno</v>
      </c>
      <c r="H2695" t="s">
        <v>4760</v>
      </c>
      <c r="I2695">
        <v>240</v>
      </c>
      <c r="J2695">
        <v>27</v>
      </c>
      <c r="K2695">
        <v>56</v>
      </c>
      <c r="L2695">
        <v>56</v>
      </c>
      <c r="M2695">
        <v>48</v>
      </c>
      <c r="N2695">
        <v>48</v>
      </c>
      <c r="O2695">
        <f>SUM(Table1[[#This Row],[Maths A]:[Che]])</f>
        <v>208</v>
      </c>
    </row>
    <row r="2696" spans="1:15" x14ac:dyDescent="0.25">
      <c r="A2696" t="s">
        <v>4141</v>
      </c>
      <c r="B2696" t="s">
        <v>4142</v>
      </c>
      <c r="C2696" t="s">
        <v>4748</v>
      </c>
      <c r="D2696" t="s">
        <v>15</v>
      </c>
      <c r="E2696" t="s">
        <v>219</v>
      </c>
      <c r="F2696" t="str" cm="1">
        <f t="array" ref="F26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696" t="str">
        <f>IF(LEFT(Table1[[#This Row],[Section]],1)="C", "C-Batch", "Techno")</f>
        <v>Techno</v>
      </c>
      <c r="H2696" t="s">
        <v>4760</v>
      </c>
      <c r="I2696">
        <v>240</v>
      </c>
      <c r="J2696">
        <v>27</v>
      </c>
      <c r="K2696">
        <v>48</v>
      </c>
      <c r="L2696">
        <v>52</v>
      </c>
      <c r="M2696">
        <v>56</v>
      </c>
      <c r="N2696">
        <v>44</v>
      </c>
      <c r="O2696">
        <f>SUM(Table1[[#This Row],[Maths A]:[Che]])</f>
        <v>200</v>
      </c>
    </row>
    <row r="2697" spans="1:15" x14ac:dyDescent="0.25">
      <c r="A2697" t="s">
        <v>3553</v>
      </c>
      <c r="B2697" t="s">
        <v>3554</v>
      </c>
      <c r="C2697" t="s">
        <v>4748</v>
      </c>
      <c r="D2697" t="s">
        <v>67</v>
      </c>
      <c r="E2697" t="s">
        <v>26</v>
      </c>
      <c r="F2697" t="str" cm="1">
        <f t="array" ref="F26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97" t="str">
        <f>IF(LEFT(Table1[[#This Row],[Section]],1)="C", "C-Batch", "Techno")</f>
        <v>Techno</v>
      </c>
      <c r="H2697" t="s">
        <v>4760</v>
      </c>
      <c r="I2697">
        <v>240</v>
      </c>
      <c r="J2697">
        <v>83</v>
      </c>
      <c r="K2697">
        <v>40</v>
      </c>
      <c r="L2697">
        <v>52</v>
      </c>
      <c r="M2697">
        <v>48</v>
      </c>
      <c r="N2697">
        <v>36</v>
      </c>
      <c r="O2697">
        <f>SUM(Table1[[#This Row],[Maths A]:[Che]])</f>
        <v>176</v>
      </c>
    </row>
    <row r="2698" spans="1:15" x14ac:dyDescent="0.25">
      <c r="A2698" t="s">
        <v>4205</v>
      </c>
      <c r="B2698" t="s">
        <v>4206</v>
      </c>
      <c r="C2698" t="s">
        <v>4748</v>
      </c>
      <c r="D2698" t="s">
        <v>67</v>
      </c>
      <c r="E2698" t="s">
        <v>483</v>
      </c>
      <c r="F2698" t="str" cm="1">
        <f t="array" ref="F26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698" t="str">
        <f>IF(LEFT(Table1[[#This Row],[Section]],1)="C", "C-Batch", "Techno")</f>
        <v>C-Batch</v>
      </c>
      <c r="H2698" t="s">
        <v>4760</v>
      </c>
      <c r="I2698">
        <v>240</v>
      </c>
      <c r="J2698">
        <v>40</v>
      </c>
      <c r="K2698">
        <v>40</v>
      </c>
      <c r="L2698">
        <v>48</v>
      </c>
      <c r="M2698">
        <v>40</v>
      </c>
      <c r="N2698">
        <v>40</v>
      </c>
      <c r="O2698">
        <f>SUM(Table1[[#This Row],[Maths A]:[Che]])</f>
        <v>168</v>
      </c>
    </row>
    <row r="2699" spans="1:15" x14ac:dyDescent="0.25">
      <c r="A2699" t="s">
        <v>2301</v>
      </c>
      <c r="B2699" t="s">
        <v>2302</v>
      </c>
      <c r="C2699" t="s">
        <v>4748</v>
      </c>
      <c r="D2699" t="s">
        <v>15</v>
      </c>
      <c r="E2699" t="s">
        <v>34</v>
      </c>
      <c r="F2699" t="str" cm="1">
        <f t="array" ref="F26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699" t="str">
        <f>IF(LEFT(Table1[[#This Row],[Section]],1)="C", "C-Batch", "Techno")</f>
        <v>C-Batch</v>
      </c>
      <c r="H2699" t="s">
        <v>4760</v>
      </c>
      <c r="I2699">
        <v>240</v>
      </c>
      <c r="J2699">
        <v>26</v>
      </c>
      <c r="K2699">
        <v>48</v>
      </c>
      <c r="L2699">
        <v>52</v>
      </c>
      <c r="M2699">
        <v>56</v>
      </c>
      <c r="N2699">
        <v>44</v>
      </c>
      <c r="O2699">
        <f>SUM(Table1[[#This Row],[Maths A]:[Che]])</f>
        <v>200</v>
      </c>
    </row>
    <row r="2700" spans="1:15" x14ac:dyDescent="0.25">
      <c r="A2700" t="s">
        <v>2575</v>
      </c>
      <c r="B2700" t="s">
        <v>2576</v>
      </c>
      <c r="C2700" t="s">
        <v>4748</v>
      </c>
      <c r="D2700" t="s">
        <v>67</v>
      </c>
      <c r="E2700" t="s">
        <v>52</v>
      </c>
      <c r="F2700" t="str" cm="1">
        <f t="array" ref="F27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00" t="str">
        <f>IF(LEFT(Table1[[#This Row],[Section]],1)="C", "C-Batch", "Techno")</f>
        <v>Techno</v>
      </c>
      <c r="H2700" t="s">
        <v>4760</v>
      </c>
      <c r="I2700">
        <v>240</v>
      </c>
      <c r="J2700">
        <v>4</v>
      </c>
      <c r="K2700">
        <v>60</v>
      </c>
      <c r="L2700">
        <v>56</v>
      </c>
      <c r="M2700">
        <v>56</v>
      </c>
      <c r="N2700">
        <v>60</v>
      </c>
      <c r="O2700">
        <f>SUM(Table1[[#This Row],[Maths A]:[Che]])</f>
        <v>232</v>
      </c>
    </row>
    <row r="2701" spans="1:15" x14ac:dyDescent="0.25">
      <c r="A2701" t="s">
        <v>3339</v>
      </c>
      <c r="B2701" t="s">
        <v>3340</v>
      </c>
      <c r="C2701" t="s">
        <v>4748</v>
      </c>
      <c r="D2701" t="s">
        <v>15</v>
      </c>
      <c r="E2701" t="s">
        <v>435</v>
      </c>
      <c r="F2701" t="str" cm="1">
        <f t="array" ref="F27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01" t="str">
        <f>IF(LEFT(Table1[[#This Row],[Section]],1)="C", "C-Batch", "Techno")</f>
        <v>Techno</v>
      </c>
      <c r="H2701" t="s">
        <v>4760</v>
      </c>
      <c r="I2701">
        <v>240</v>
      </c>
      <c r="J2701">
        <v>99</v>
      </c>
      <c r="K2701">
        <v>40</v>
      </c>
      <c r="L2701">
        <v>48</v>
      </c>
      <c r="M2701">
        <v>40</v>
      </c>
      <c r="N2701">
        <v>40</v>
      </c>
      <c r="O2701">
        <f>SUM(Table1[[#This Row],[Maths A]:[Che]])</f>
        <v>168</v>
      </c>
    </row>
    <row r="2702" spans="1:15" x14ac:dyDescent="0.25">
      <c r="A2702" t="s">
        <v>4215</v>
      </c>
      <c r="B2702" t="s">
        <v>4838</v>
      </c>
      <c r="C2702" t="s">
        <v>4748</v>
      </c>
      <c r="D2702" t="s">
        <v>15</v>
      </c>
      <c r="E2702" t="s">
        <v>94</v>
      </c>
      <c r="F2702" t="str" cm="1">
        <f t="array" ref="F27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02" t="str">
        <f>IF(LEFT(Table1[[#This Row],[Section]],1)="C", "C-Batch", "Techno")</f>
        <v>C-Batch</v>
      </c>
      <c r="H2702" t="s">
        <v>4760</v>
      </c>
      <c r="I2702">
        <v>240</v>
      </c>
      <c r="J2702">
        <v>38</v>
      </c>
      <c r="K2702">
        <v>44</v>
      </c>
      <c r="L2702">
        <v>48</v>
      </c>
      <c r="M2702">
        <v>52</v>
      </c>
      <c r="N2702">
        <v>32</v>
      </c>
      <c r="O2702">
        <f>SUM(Table1[[#This Row],[Maths A]:[Che]])</f>
        <v>176</v>
      </c>
    </row>
    <row r="2703" spans="1:15" x14ac:dyDescent="0.25">
      <c r="A2703" t="s">
        <v>4156</v>
      </c>
      <c r="B2703" t="s">
        <v>3343</v>
      </c>
      <c r="C2703" t="s">
        <v>4748</v>
      </c>
      <c r="D2703" t="s">
        <v>67</v>
      </c>
      <c r="E2703" t="s">
        <v>373</v>
      </c>
      <c r="F2703" t="str" cm="1">
        <f t="array" ref="F27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03" t="str">
        <f>IF(LEFT(Table1[[#This Row],[Section]],1)="C", "C-Batch", "Techno")</f>
        <v>Techno</v>
      </c>
      <c r="H2703" t="s">
        <v>4760</v>
      </c>
      <c r="I2703">
        <v>240</v>
      </c>
      <c r="J2703">
        <v>55</v>
      </c>
      <c r="K2703">
        <v>40</v>
      </c>
      <c r="L2703">
        <v>44</v>
      </c>
      <c r="M2703">
        <v>40</v>
      </c>
      <c r="N2703">
        <v>40</v>
      </c>
      <c r="O2703">
        <f>SUM(Table1[[#This Row],[Maths A]:[Che]])</f>
        <v>164</v>
      </c>
    </row>
    <row r="2704" spans="1:15" x14ac:dyDescent="0.25">
      <c r="A2704" t="s">
        <v>2520</v>
      </c>
      <c r="B2704" t="s">
        <v>2521</v>
      </c>
      <c r="C2704" t="s">
        <v>4748</v>
      </c>
      <c r="D2704" t="s">
        <v>67</v>
      </c>
      <c r="E2704" t="s">
        <v>373</v>
      </c>
      <c r="F2704" t="str" cm="1">
        <f t="array" ref="F27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04" t="str">
        <f>IF(LEFT(Table1[[#This Row],[Section]],1)="C", "C-Batch", "Techno")</f>
        <v>Techno</v>
      </c>
      <c r="H2704" t="s">
        <v>4760</v>
      </c>
      <c r="I2704">
        <v>240</v>
      </c>
      <c r="J2704">
        <v>9</v>
      </c>
      <c r="K2704">
        <v>56</v>
      </c>
      <c r="L2704">
        <v>60</v>
      </c>
      <c r="M2704">
        <v>60</v>
      </c>
      <c r="N2704">
        <v>60</v>
      </c>
      <c r="O2704">
        <f>SUM(Table1[[#This Row],[Maths A]:[Che]])</f>
        <v>236</v>
      </c>
    </row>
    <row r="2705" spans="1:15" x14ac:dyDescent="0.25">
      <c r="A2705" t="s">
        <v>2370</v>
      </c>
      <c r="B2705" t="s">
        <v>2371</v>
      </c>
      <c r="C2705" t="s">
        <v>4748</v>
      </c>
      <c r="D2705" t="s">
        <v>15</v>
      </c>
      <c r="E2705" t="s">
        <v>260</v>
      </c>
      <c r="F2705" t="str" cm="1">
        <f t="array" ref="F27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05" t="str">
        <f>IF(LEFT(Table1[[#This Row],[Section]],1)="C", "C-Batch", "Techno")</f>
        <v>C-Batch</v>
      </c>
      <c r="H2705" t="s">
        <v>4760</v>
      </c>
      <c r="I2705">
        <v>240</v>
      </c>
      <c r="J2705">
        <v>57</v>
      </c>
      <c r="K2705">
        <v>44</v>
      </c>
      <c r="L2705">
        <v>48</v>
      </c>
      <c r="M2705">
        <v>52</v>
      </c>
      <c r="N2705">
        <v>36</v>
      </c>
      <c r="O2705">
        <f>SUM(Table1[[#This Row],[Maths A]:[Che]])</f>
        <v>180</v>
      </c>
    </row>
    <row r="2706" spans="1:15" x14ac:dyDescent="0.25">
      <c r="A2706" t="s">
        <v>1079</v>
      </c>
      <c r="B2706" t="s">
        <v>1080</v>
      </c>
      <c r="C2706" t="s">
        <v>4748</v>
      </c>
      <c r="D2706" t="s">
        <v>15</v>
      </c>
      <c r="E2706" t="s">
        <v>94</v>
      </c>
      <c r="F2706" t="str" cm="1">
        <f t="array" ref="F27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06" t="str">
        <f>IF(LEFT(Table1[[#This Row],[Section]],1)="C", "C-Batch", "Techno")</f>
        <v>C-Batch</v>
      </c>
      <c r="H2706" t="s">
        <v>4760</v>
      </c>
      <c r="I2706">
        <v>240</v>
      </c>
      <c r="J2706">
        <v>33</v>
      </c>
      <c r="K2706">
        <v>44</v>
      </c>
      <c r="L2706">
        <v>48</v>
      </c>
      <c r="M2706">
        <v>44</v>
      </c>
      <c r="N2706">
        <v>32</v>
      </c>
      <c r="O2706">
        <f>SUM(Table1[[#This Row],[Maths A]:[Che]])</f>
        <v>168</v>
      </c>
    </row>
    <row r="2707" spans="1:15" x14ac:dyDescent="0.25">
      <c r="A2707" t="s">
        <v>4194</v>
      </c>
      <c r="B2707" t="s">
        <v>4195</v>
      </c>
      <c r="C2707" t="s">
        <v>4748</v>
      </c>
      <c r="D2707" t="s">
        <v>15</v>
      </c>
      <c r="E2707" t="s">
        <v>219</v>
      </c>
      <c r="F2707" t="str" cm="1">
        <f t="array" ref="F27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07" t="str">
        <f>IF(LEFT(Table1[[#This Row],[Section]],1)="C", "C-Batch", "Techno")</f>
        <v>Techno</v>
      </c>
      <c r="H2707" t="s">
        <v>4760</v>
      </c>
      <c r="I2707">
        <v>240</v>
      </c>
      <c r="J2707">
        <v>52</v>
      </c>
      <c r="K2707">
        <v>40</v>
      </c>
      <c r="L2707">
        <v>52</v>
      </c>
      <c r="M2707">
        <v>44</v>
      </c>
      <c r="N2707">
        <v>32</v>
      </c>
      <c r="O2707">
        <f>SUM(Table1[[#This Row],[Maths A]:[Che]])</f>
        <v>168</v>
      </c>
    </row>
    <row r="2708" spans="1:15" x14ac:dyDescent="0.25">
      <c r="A2708" t="s">
        <v>3650</v>
      </c>
      <c r="B2708" t="s">
        <v>3651</v>
      </c>
      <c r="C2708" t="s">
        <v>4748</v>
      </c>
      <c r="D2708" t="s">
        <v>67</v>
      </c>
      <c r="E2708" t="s">
        <v>69</v>
      </c>
      <c r="F2708" t="str" cm="1">
        <f t="array" ref="F27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08" t="str">
        <f>IF(LEFT(Table1[[#This Row],[Section]],1)="C", "C-Batch", "Techno")</f>
        <v>Techno</v>
      </c>
      <c r="H2708" t="s">
        <v>4760</v>
      </c>
      <c r="I2708">
        <v>240</v>
      </c>
      <c r="J2708">
        <v>19</v>
      </c>
      <c r="K2708">
        <v>56</v>
      </c>
      <c r="L2708">
        <v>48</v>
      </c>
      <c r="M2708">
        <v>52</v>
      </c>
      <c r="N2708">
        <v>44</v>
      </c>
      <c r="O2708">
        <f>SUM(Table1[[#This Row],[Maths A]:[Che]])</f>
        <v>200</v>
      </c>
    </row>
    <row r="2709" spans="1:15" x14ac:dyDescent="0.25">
      <c r="A2709" t="s">
        <v>4137</v>
      </c>
      <c r="B2709" t="s">
        <v>4138</v>
      </c>
      <c r="C2709" t="s">
        <v>4748</v>
      </c>
      <c r="D2709" t="s">
        <v>15</v>
      </c>
      <c r="E2709" t="s">
        <v>282</v>
      </c>
      <c r="F2709" t="str" cm="1">
        <f t="array" ref="F27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09" t="str">
        <f>IF(LEFT(Table1[[#This Row],[Section]],1)="C", "C-Batch", "Techno")</f>
        <v>Techno</v>
      </c>
      <c r="H2709" t="s">
        <v>4760</v>
      </c>
      <c r="I2709">
        <v>240</v>
      </c>
      <c r="J2709">
        <v>46</v>
      </c>
      <c r="K2709">
        <v>48</v>
      </c>
      <c r="L2709">
        <v>48</v>
      </c>
      <c r="M2709">
        <v>48</v>
      </c>
      <c r="N2709">
        <v>40</v>
      </c>
      <c r="O2709">
        <f>SUM(Table1[[#This Row],[Maths A]:[Che]])</f>
        <v>184</v>
      </c>
    </row>
    <row r="2710" spans="1:15" x14ac:dyDescent="0.25">
      <c r="A2710" t="s">
        <v>2460</v>
      </c>
      <c r="B2710" t="s">
        <v>2461</v>
      </c>
      <c r="C2710" t="s">
        <v>4748</v>
      </c>
      <c r="D2710" t="s">
        <v>15</v>
      </c>
      <c r="E2710" t="s">
        <v>138</v>
      </c>
      <c r="F2710" t="str" cm="1">
        <f t="array" ref="F27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10" t="str">
        <f>IF(LEFT(Table1[[#This Row],[Section]],1)="C", "C-Batch", "Techno")</f>
        <v>C-Batch</v>
      </c>
      <c r="H2710" t="s">
        <v>4760</v>
      </c>
      <c r="I2710">
        <v>240</v>
      </c>
      <c r="J2710">
        <v>78</v>
      </c>
      <c r="K2710">
        <v>48</v>
      </c>
      <c r="L2710">
        <v>52</v>
      </c>
      <c r="M2710">
        <v>40</v>
      </c>
      <c r="N2710">
        <v>40</v>
      </c>
      <c r="O2710">
        <f>SUM(Table1[[#This Row],[Maths A]:[Che]])</f>
        <v>180</v>
      </c>
    </row>
    <row r="2711" spans="1:15" x14ac:dyDescent="0.25">
      <c r="A2711" t="s">
        <v>1060</v>
      </c>
      <c r="B2711" t="s">
        <v>1061</v>
      </c>
      <c r="C2711" t="s">
        <v>4748</v>
      </c>
      <c r="D2711" t="s">
        <v>67</v>
      </c>
      <c r="E2711" t="s">
        <v>483</v>
      </c>
      <c r="F2711" t="str" cm="1">
        <f t="array" ref="F27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11" t="str">
        <f>IF(LEFT(Table1[[#This Row],[Section]],1)="C", "C-Batch", "Techno")</f>
        <v>C-Batch</v>
      </c>
      <c r="H2711" t="s">
        <v>4760</v>
      </c>
      <c r="I2711">
        <v>240</v>
      </c>
      <c r="J2711">
        <v>28</v>
      </c>
      <c r="K2711">
        <v>56</v>
      </c>
      <c r="L2711">
        <v>48</v>
      </c>
      <c r="M2711">
        <v>48</v>
      </c>
      <c r="N2711">
        <v>48</v>
      </c>
      <c r="O2711">
        <f>SUM(Table1[[#This Row],[Maths A]:[Che]])</f>
        <v>200</v>
      </c>
    </row>
    <row r="2712" spans="1:15" x14ac:dyDescent="0.25">
      <c r="A2712" t="s">
        <v>3669</v>
      </c>
      <c r="B2712" t="s">
        <v>3670</v>
      </c>
      <c r="C2712" t="s">
        <v>4748</v>
      </c>
      <c r="D2712" t="s">
        <v>67</v>
      </c>
      <c r="E2712" t="s">
        <v>483</v>
      </c>
      <c r="F2712" t="str" cm="1">
        <f t="array" ref="F27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12" t="str">
        <f>IF(LEFT(Table1[[#This Row],[Section]],1)="C", "C-Batch", "Techno")</f>
        <v>C-Batch</v>
      </c>
      <c r="H2712" t="s">
        <v>4760</v>
      </c>
      <c r="I2712">
        <v>240</v>
      </c>
      <c r="J2712">
        <v>100</v>
      </c>
      <c r="K2712">
        <v>44</v>
      </c>
      <c r="L2712">
        <v>44</v>
      </c>
      <c r="M2712">
        <v>52</v>
      </c>
      <c r="N2712">
        <v>32</v>
      </c>
      <c r="O2712">
        <f>SUM(Table1[[#This Row],[Maths A]:[Che]])</f>
        <v>172</v>
      </c>
    </row>
    <row r="2713" spans="1:15" x14ac:dyDescent="0.25">
      <c r="A2713" t="s">
        <v>3721</v>
      </c>
      <c r="B2713" t="s">
        <v>3722</v>
      </c>
      <c r="C2713" t="s">
        <v>4748</v>
      </c>
      <c r="D2713" t="s">
        <v>15</v>
      </c>
      <c r="E2713" t="s">
        <v>94</v>
      </c>
      <c r="F2713" t="str" cm="1">
        <f t="array" ref="F27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13" t="str">
        <f>IF(LEFT(Table1[[#This Row],[Section]],1)="C", "C-Batch", "Techno")</f>
        <v>C-Batch</v>
      </c>
      <c r="H2713" t="s">
        <v>4760</v>
      </c>
      <c r="I2713">
        <v>240</v>
      </c>
      <c r="J2713">
        <v>80</v>
      </c>
      <c r="K2713">
        <v>44</v>
      </c>
      <c r="L2713">
        <v>48</v>
      </c>
      <c r="M2713">
        <v>44</v>
      </c>
      <c r="N2713">
        <v>44</v>
      </c>
      <c r="O2713">
        <f>SUM(Table1[[#This Row],[Maths A]:[Che]])</f>
        <v>180</v>
      </c>
    </row>
    <row r="2714" spans="1:15" x14ac:dyDescent="0.25">
      <c r="A2714" t="s">
        <v>3840</v>
      </c>
      <c r="B2714" t="s">
        <v>3841</v>
      </c>
      <c r="C2714" t="s">
        <v>4748</v>
      </c>
      <c r="D2714" t="s">
        <v>15</v>
      </c>
      <c r="E2714" t="s">
        <v>483</v>
      </c>
      <c r="F2714" t="str" cm="1">
        <f t="array" ref="F27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14" t="str">
        <f>IF(LEFT(Table1[[#This Row],[Section]],1)="C", "C-Batch", "Techno")</f>
        <v>C-Batch</v>
      </c>
      <c r="H2714" t="s">
        <v>4760</v>
      </c>
      <c r="I2714">
        <v>240</v>
      </c>
      <c r="J2714">
        <v>18</v>
      </c>
      <c r="K2714">
        <v>52</v>
      </c>
      <c r="L2714">
        <v>56</v>
      </c>
      <c r="M2714">
        <v>52</v>
      </c>
      <c r="N2714">
        <v>44</v>
      </c>
      <c r="O2714">
        <f>SUM(Table1[[#This Row],[Maths A]:[Che]])</f>
        <v>204</v>
      </c>
    </row>
    <row r="2715" spans="1:15" x14ac:dyDescent="0.25">
      <c r="A2715" t="s">
        <v>1910</v>
      </c>
      <c r="B2715" t="s">
        <v>1911</v>
      </c>
      <c r="C2715" t="s">
        <v>4748</v>
      </c>
      <c r="D2715" t="s">
        <v>67</v>
      </c>
      <c r="E2715" t="s">
        <v>377</v>
      </c>
      <c r="F2715" t="str" cm="1">
        <f t="array" ref="F27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15" t="str">
        <f>IF(LEFT(Table1[[#This Row],[Section]],1)="C", "C-Batch", "Techno")</f>
        <v>C-Batch</v>
      </c>
      <c r="H2715" t="s">
        <v>4760</v>
      </c>
      <c r="I2715">
        <v>240</v>
      </c>
      <c r="J2715">
        <v>11</v>
      </c>
      <c r="K2715">
        <v>52</v>
      </c>
      <c r="L2715">
        <v>52</v>
      </c>
      <c r="M2715">
        <v>48</v>
      </c>
      <c r="N2715">
        <v>44</v>
      </c>
      <c r="O2715">
        <f>SUM(Table1[[#This Row],[Maths A]:[Che]])</f>
        <v>196</v>
      </c>
    </row>
    <row r="2716" spans="1:15" x14ac:dyDescent="0.25">
      <c r="A2716" t="s">
        <v>1810</v>
      </c>
      <c r="B2716" t="s">
        <v>1811</v>
      </c>
      <c r="C2716" t="s">
        <v>4748</v>
      </c>
      <c r="D2716" t="s">
        <v>15</v>
      </c>
      <c r="E2716" t="s">
        <v>435</v>
      </c>
      <c r="F2716" t="str" cm="1">
        <f t="array" ref="F27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16" t="str">
        <f>IF(LEFT(Table1[[#This Row],[Section]],1)="C", "C-Batch", "Techno")</f>
        <v>Techno</v>
      </c>
      <c r="H2716" t="s">
        <v>4760</v>
      </c>
      <c r="I2716">
        <v>240</v>
      </c>
      <c r="J2716">
        <v>28</v>
      </c>
      <c r="K2716">
        <v>56</v>
      </c>
      <c r="L2716">
        <v>56</v>
      </c>
      <c r="M2716">
        <v>48</v>
      </c>
      <c r="N2716">
        <v>40</v>
      </c>
      <c r="O2716">
        <f>SUM(Table1[[#This Row],[Maths A]:[Che]])</f>
        <v>200</v>
      </c>
    </row>
    <row r="2717" spans="1:15" x14ac:dyDescent="0.25">
      <c r="A2717" t="s">
        <v>3270</v>
      </c>
      <c r="B2717" t="s">
        <v>3271</v>
      </c>
      <c r="C2717" t="s">
        <v>4748</v>
      </c>
      <c r="D2717" t="s">
        <v>15</v>
      </c>
      <c r="E2717" t="s">
        <v>122</v>
      </c>
      <c r="F2717" t="str" cm="1">
        <f t="array" ref="F27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17" t="str">
        <f>IF(LEFT(Table1[[#This Row],[Section]],1)="C", "C-Batch", "Techno")</f>
        <v>Techno</v>
      </c>
      <c r="H2717" t="s">
        <v>4760</v>
      </c>
      <c r="I2717">
        <v>240</v>
      </c>
      <c r="J2717">
        <v>65</v>
      </c>
      <c r="K2717">
        <v>40</v>
      </c>
      <c r="L2717">
        <v>44</v>
      </c>
      <c r="M2717">
        <v>44</v>
      </c>
      <c r="N2717">
        <v>32</v>
      </c>
      <c r="O2717">
        <f>SUM(Table1[[#This Row],[Maths A]:[Che]])</f>
        <v>160</v>
      </c>
    </row>
    <row r="2718" spans="1:15" x14ac:dyDescent="0.25">
      <c r="A2718" t="s">
        <v>4627</v>
      </c>
      <c r="B2718" t="s">
        <v>4628</v>
      </c>
      <c r="C2718" t="s">
        <v>4748</v>
      </c>
      <c r="D2718" t="s">
        <v>15</v>
      </c>
      <c r="E2718" t="s">
        <v>410</v>
      </c>
      <c r="F2718" t="str" cm="1">
        <f t="array" ref="F27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18" t="str">
        <f>IF(LEFT(Table1[[#This Row],[Section]],1)="C", "C-Batch", "Techno")</f>
        <v>Techno</v>
      </c>
      <c r="H2718" t="s">
        <v>4760</v>
      </c>
      <c r="I2718">
        <v>240</v>
      </c>
      <c r="J2718">
        <v>27</v>
      </c>
      <c r="K2718">
        <v>52</v>
      </c>
      <c r="L2718">
        <v>52</v>
      </c>
      <c r="M2718">
        <v>52</v>
      </c>
      <c r="N2718">
        <v>44</v>
      </c>
      <c r="O2718">
        <f>SUM(Table1[[#This Row],[Maths A]:[Che]])</f>
        <v>200</v>
      </c>
    </row>
    <row r="2719" spans="1:15" x14ac:dyDescent="0.25">
      <c r="A2719" t="s">
        <v>2054</v>
      </c>
      <c r="B2719" t="s">
        <v>1084</v>
      </c>
      <c r="C2719" t="s">
        <v>4748</v>
      </c>
      <c r="D2719" t="s">
        <v>67</v>
      </c>
      <c r="E2719" t="s">
        <v>373</v>
      </c>
      <c r="F2719" t="str" cm="1">
        <f t="array" ref="F27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19" t="str">
        <f>IF(LEFT(Table1[[#This Row],[Section]],1)="C", "C-Batch", "Techno")</f>
        <v>Techno</v>
      </c>
      <c r="H2719" t="s">
        <v>4760</v>
      </c>
      <c r="I2719">
        <v>240</v>
      </c>
      <c r="J2719">
        <v>80</v>
      </c>
      <c r="K2719">
        <v>44</v>
      </c>
      <c r="L2719">
        <v>52</v>
      </c>
      <c r="M2719">
        <v>44</v>
      </c>
      <c r="N2719">
        <v>40</v>
      </c>
      <c r="O2719">
        <f>SUM(Table1[[#This Row],[Maths A]:[Che]])</f>
        <v>180</v>
      </c>
    </row>
    <row r="2720" spans="1:15" x14ac:dyDescent="0.25">
      <c r="A2720" t="s">
        <v>2430</v>
      </c>
      <c r="B2720" t="s">
        <v>2431</v>
      </c>
      <c r="C2720" t="s">
        <v>4748</v>
      </c>
      <c r="D2720" t="s">
        <v>15</v>
      </c>
      <c r="E2720" t="s">
        <v>233</v>
      </c>
      <c r="F2720" t="str" cm="1">
        <f t="array" ref="F27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20" t="str">
        <f>IF(LEFT(Table1[[#This Row],[Section]],1)="C", "C-Batch", "Techno")</f>
        <v>C-Batch</v>
      </c>
      <c r="H2720" t="s">
        <v>4760</v>
      </c>
      <c r="I2720">
        <v>240</v>
      </c>
      <c r="J2720">
        <v>39</v>
      </c>
      <c r="K2720">
        <v>48</v>
      </c>
      <c r="L2720">
        <v>52</v>
      </c>
      <c r="M2720">
        <v>40</v>
      </c>
      <c r="N2720">
        <v>36</v>
      </c>
      <c r="O2720">
        <f>SUM(Table1[[#This Row],[Maths A]:[Che]])</f>
        <v>176</v>
      </c>
    </row>
    <row r="2721" spans="1:15" x14ac:dyDescent="0.25">
      <c r="A2721" t="s">
        <v>2983</v>
      </c>
      <c r="B2721" t="s">
        <v>2984</v>
      </c>
      <c r="C2721" t="s">
        <v>4748</v>
      </c>
      <c r="D2721" t="s">
        <v>15</v>
      </c>
      <c r="E2721" t="s">
        <v>138</v>
      </c>
      <c r="F2721" t="str" cm="1">
        <f t="array" ref="F27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21" t="str">
        <f>IF(LEFT(Table1[[#This Row],[Section]],1)="C", "C-Batch", "Techno")</f>
        <v>C-Batch</v>
      </c>
      <c r="H2721" t="s">
        <v>4760</v>
      </c>
      <c r="I2721">
        <v>240</v>
      </c>
      <c r="J2721">
        <v>15</v>
      </c>
      <c r="K2721">
        <v>52</v>
      </c>
      <c r="L2721">
        <v>48</v>
      </c>
      <c r="M2721">
        <v>52</v>
      </c>
      <c r="N2721">
        <v>40</v>
      </c>
      <c r="O2721">
        <f>SUM(Table1[[#This Row],[Maths A]:[Che]])</f>
        <v>192</v>
      </c>
    </row>
    <row r="2722" spans="1:15" x14ac:dyDescent="0.25">
      <c r="A2722" t="s">
        <v>3135</v>
      </c>
      <c r="B2722" t="s">
        <v>3136</v>
      </c>
      <c r="C2722" t="s">
        <v>4748</v>
      </c>
      <c r="D2722" t="s">
        <v>67</v>
      </c>
      <c r="E2722" t="s">
        <v>85</v>
      </c>
      <c r="F2722" t="str" cm="1">
        <f t="array" ref="F27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22" t="str">
        <f>IF(LEFT(Table1[[#This Row],[Section]],1)="C", "C-Batch", "Techno")</f>
        <v>Techno</v>
      </c>
      <c r="H2722" t="s">
        <v>4760</v>
      </c>
      <c r="I2722">
        <v>240</v>
      </c>
      <c r="J2722">
        <v>49</v>
      </c>
      <c r="K2722">
        <v>48</v>
      </c>
      <c r="L2722">
        <v>44</v>
      </c>
      <c r="M2722">
        <v>48</v>
      </c>
      <c r="N2722">
        <v>40</v>
      </c>
      <c r="O2722">
        <f>SUM(Table1[[#This Row],[Maths A]:[Che]])</f>
        <v>180</v>
      </c>
    </row>
    <row r="2723" spans="1:15" x14ac:dyDescent="0.25">
      <c r="A2723" t="s">
        <v>4306</v>
      </c>
      <c r="B2723" t="s">
        <v>4307</v>
      </c>
      <c r="C2723" t="s">
        <v>4748</v>
      </c>
      <c r="D2723" t="s">
        <v>67</v>
      </c>
      <c r="E2723" t="s">
        <v>435</v>
      </c>
      <c r="F2723" t="str" cm="1">
        <f t="array" ref="F27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23" t="str">
        <f>IF(LEFT(Table1[[#This Row],[Section]],1)="C", "C-Batch", "Techno")</f>
        <v>Techno</v>
      </c>
      <c r="H2723" t="s">
        <v>4760</v>
      </c>
      <c r="I2723">
        <v>240</v>
      </c>
      <c r="J2723">
        <v>46</v>
      </c>
      <c r="K2723">
        <v>40</v>
      </c>
      <c r="L2723">
        <v>48</v>
      </c>
      <c r="M2723">
        <v>44</v>
      </c>
      <c r="N2723">
        <v>32</v>
      </c>
      <c r="O2723">
        <f>SUM(Table1[[#This Row],[Maths A]:[Che]])</f>
        <v>164</v>
      </c>
    </row>
    <row r="2724" spans="1:15" x14ac:dyDescent="0.25">
      <c r="A2724" t="s">
        <v>2118</v>
      </c>
      <c r="B2724" t="s">
        <v>2119</v>
      </c>
      <c r="C2724" t="s">
        <v>4748</v>
      </c>
      <c r="D2724" t="s">
        <v>15</v>
      </c>
      <c r="E2724" t="s">
        <v>34</v>
      </c>
      <c r="F2724" t="str" cm="1">
        <f t="array" ref="F27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24" t="str">
        <f>IF(LEFT(Table1[[#This Row],[Section]],1)="C", "C-Batch", "Techno")</f>
        <v>C-Batch</v>
      </c>
      <c r="H2724" t="s">
        <v>4760</v>
      </c>
      <c r="I2724">
        <v>240</v>
      </c>
      <c r="J2724">
        <v>96</v>
      </c>
      <c r="K2724">
        <v>40</v>
      </c>
      <c r="L2724">
        <v>48</v>
      </c>
      <c r="M2724">
        <v>52</v>
      </c>
      <c r="N2724">
        <v>40</v>
      </c>
      <c r="O2724">
        <f>SUM(Table1[[#This Row],[Maths A]:[Che]])</f>
        <v>180</v>
      </c>
    </row>
    <row r="2725" spans="1:15" x14ac:dyDescent="0.25">
      <c r="A2725" t="s">
        <v>2898</v>
      </c>
      <c r="B2725" t="s">
        <v>2899</v>
      </c>
      <c r="C2725" t="s">
        <v>4748</v>
      </c>
      <c r="D2725" t="s">
        <v>67</v>
      </c>
      <c r="E2725" t="s">
        <v>159</v>
      </c>
      <c r="F2725" t="str" cm="1">
        <f t="array" ref="F27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25" t="str">
        <f>IF(LEFT(Table1[[#This Row],[Section]],1)="C", "C-Batch", "Techno")</f>
        <v>C-Batch</v>
      </c>
      <c r="H2725" t="s">
        <v>4760</v>
      </c>
      <c r="I2725">
        <v>240</v>
      </c>
      <c r="J2725">
        <v>26</v>
      </c>
      <c r="K2725">
        <v>52</v>
      </c>
      <c r="L2725">
        <v>56</v>
      </c>
      <c r="M2725">
        <v>52</v>
      </c>
      <c r="N2725">
        <v>44</v>
      </c>
      <c r="O2725">
        <f>SUM(Table1[[#This Row],[Maths A]:[Che]])</f>
        <v>204</v>
      </c>
    </row>
    <row r="2726" spans="1:15" x14ac:dyDescent="0.25">
      <c r="A2726" t="s">
        <v>592</v>
      </c>
      <c r="B2726" t="s">
        <v>593</v>
      </c>
      <c r="C2726" t="s">
        <v>4748</v>
      </c>
      <c r="D2726" t="s">
        <v>67</v>
      </c>
      <c r="E2726" t="s">
        <v>233</v>
      </c>
      <c r="F2726" t="str" cm="1">
        <f t="array" ref="F27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26" t="str">
        <f>IF(LEFT(Table1[[#This Row],[Section]],1)="C", "C-Batch", "Techno")</f>
        <v>C-Batch</v>
      </c>
      <c r="H2726" t="s">
        <v>4760</v>
      </c>
      <c r="I2726">
        <v>240</v>
      </c>
      <c r="J2726">
        <v>78</v>
      </c>
      <c r="K2726">
        <v>44</v>
      </c>
      <c r="L2726">
        <v>52</v>
      </c>
      <c r="M2726">
        <v>48</v>
      </c>
      <c r="N2726">
        <v>40</v>
      </c>
      <c r="O2726">
        <f>SUM(Table1[[#This Row],[Maths A]:[Che]])</f>
        <v>184</v>
      </c>
    </row>
    <row r="2727" spans="1:15" x14ac:dyDescent="0.25">
      <c r="A2727" t="s">
        <v>4129</v>
      </c>
      <c r="B2727" t="s">
        <v>4130</v>
      </c>
      <c r="C2727" t="s">
        <v>4748</v>
      </c>
      <c r="D2727" t="s">
        <v>15</v>
      </c>
      <c r="E2727" t="s">
        <v>69</v>
      </c>
      <c r="F2727" t="str" cm="1">
        <f t="array" ref="F27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27" t="str">
        <f>IF(LEFT(Table1[[#This Row],[Section]],1)="C", "C-Batch", "Techno")</f>
        <v>Techno</v>
      </c>
      <c r="H2727" t="s">
        <v>4760</v>
      </c>
      <c r="I2727">
        <v>240</v>
      </c>
      <c r="J2727">
        <v>24</v>
      </c>
      <c r="K2727">
        <v>52</v>
      </c>
      <c r="L2727">
        <v>52</v>
      </c>
      <c r="M2727">
        <v>52</v>
      </c>
      <c r="N2727">
        <v>40</v>
      </c>
      <c r="O2727">
        <f>SUM(Table1[[#This Row],[Maths A]:[Che]])</f>
        <v>196</v>
      </c>
    </row>
    <row r="2728" spans="1:15" x14ac:dyDescent="0.25">
      <c r="A2728" t="s">
        <v>2103</v>
      </c>
      <c r="B2728" t="s">
        <v>2101</v>
      </c>
      <c r="C2728" t="s">
        <v>4748</v>
      </c>
      <c r="D2728" t="s">
        <v>15</v>
      </c>
      <c r="E2728" t="s">
        <v>483</v>
      </c>
      <c r="F2728" t="str" cm="1">
        <f t="array" ref="F27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28" t="str">
        <f>IF(LEFT(Table1[[#This Row],[Section]],1)="C", "C-Batch", "Techno")</f>
        <v>C-Batch</v>
      </c>
      <c r="H2728" t="s">
        <v>4760</v>
      </c>
      <c r="I2728">
        <v>240</v>
      </c>
      <c r="J2728">
        <v>71</v>
      </c>
      <c r="K2728">
        <v>48</v>
      </c>
      <c r="L2728">
        <v>52</v>
      </c>
      <c r="M2728">
        <v>48</v>
      </c>
      <c r="N2728">
        <v>32</v>
      </c>
      <c r="O2728">
        <f>SUM(Table1[[#This Row],[Maths A]:[Che]])</f>
        <v>180</v>
      </c>
    </row>
    <row r="2729" spans="1:15" x14ac:dyDescent="0.25">
      <c r="A2729" t="s">
        <v>2098</v>
      </c>
      <c r="B2729" t="s">
        <v>2099</v>
      </c>
      <c r="C2729" t="s">
        <v>4748</v>
      </c>
      <c r="D2729" t="s">
        <v>15</v>
      </c>
      <c r="E2729" t="s">
        <v>17</v>
      </c>
      <c r="F2729" t="str" cm="1">
        <f t="array" ref="F27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29" t="str">
        <f>IF(LEFT(Table1[[#This Row],[Section]],1)="C", "C-Batch", "Techno")</f>
        <v>C-Batch</v>
      </c>
      <c r="H2729" t="s">
        <v>4760</v>
      </c>
      <c r="I2729">
        <v>240</v>
      </c>
      <c r="J2729">
        <v>83</v>
      </c>
      <c r="K2729">
        <v>48</v>
      </c>
      <c r="L2729">
        <v>52</v>
      </c>
      <c r="M2729">
        <v>48</v>
      </c>
      <c r="N2729">
        <v>36</v>
      </c>
      <c r="O2729">
        <f>SUM(Table1[[#This Row],[Maths A]:[Che]])</f>
        <v>184</v>
      </c>
    </row>
    <row r="2730" spans="1:15" x14ac:dyDescent="0.25">
      <c r="A2730" t="s">
        <v>4622</v>
      </c>
      <c r="B2730" t="s">
        <v>2104</v>
      </c>
      <c r="C2730" t="s">
        <v>4748</v>
      </c>
      <c r="D2730" t="s">
        <v>15</v>
      </c>
      <c r="E2730" t="s">
        <v>483</v>
      </c>
      <c r="F2730" t="str" cm="1">
        <f t="array" ref="F27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30" t="str">
        <f>IF(LEFT(Table1[[#This Row],[Section]],1)="C", "C-Batch", "Techno")</f>
        <v>C-Batch</v>
      </c>
      <c r="H2730" t="s">
        <v>4760</v>
      </c>
      <c r="I2730">
        <v>240</v>
      </c>
      <c r="J2730">
        <v>79</v>
      </c>
      <c r="K2730">
        <v>48</v>
      </c>
      <c r="L2730">
        <v>48</v>
      </c>
      <c r="M2730">
        <v>40</v>
      </c>
      <c r="N2730">
        <v>40</v>
      </c>
      <c r="O2730">
        <f>SUM(Table1[[#This Row],[Maths A]:[Che]])</f>
        <v>176</v>
      </c>
    </row>
    <row r="2731" spans="1:15" x14ac:dyDescent="0.25">
      <c r="A2731" t="s">
        <v>4579</v>
      </c>
      <c r="B2731" t="s">
        <v>4580</v>
      </c>
      <c r="C2731" t="s">
        <v>4748</v>
      </c>
      <c r="D2731" t="s">
        <v>67</v>
      </c>
      <c r="E2731" t="s">
        <v>69</v>
      </c>
      <c r="F2731" t="str" cm="1">
        <f t="array" ref="F27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31" t="str">
        <f>IF(LEFT(Table1[[#This Row],[Section]],1)="C", "C-Batch", "Techno")</f>
        <v>Techno</v>
      </c>
      <c r="H2731" t="s">
        <v>4760</v>
      </c>
      <c r="I2731">
        <v>240</v>
      </c>
      <c r="J2731">
        <v>71</v>
      </c>
      <c r="K2731">
        <v>44</v>
      </c>
      <c r="L2731">
        <v>48</v>
      </c>
      <c r="M2731">
        <v>52</v>
      </c>
      <c r="N2731">
        <v>44</v>
      </c>
      <c r="O2731">
        <f>SUM(Table1[[#This Row],[Maths A]:[Che]])</f>
        <v>188</v>
      </c>
    </row>
    <row r="2732" spans="1:15" x14ac:dyDescent="0.25">
      <c r="A2732" t="s">
        <v>3421</v>
      </c>
      <c r="B2732" t="s">
        <v>3422</v>
      </c>
      <c r="C2732" t="s">
        <v>4748</v>
      </c>
      <c r="D2732" t="s">
        <v>67</v>
      </c>
      <c r="E2732" t="s">
        <v>233</v>
      </c>
      <c r="F2732" t="str" cm="1">
        <f t="array" ref="F27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32" t="str">
        <f>IF(LEFT(Table1[[#This Row],[Section]],1)="C", "C-Batch", "Techno")</f>
        <v>C-Batch</v>
      </c>
      <c r="H2732" t="s">
        <v>4760</v>
      </c>
      <c r="I2732">
        <v>240</v>
      </c>
      <c r="J2732">
        <v>10</v>
      </c>
      <c r="K2732">
        <v>56</v>
      </c>
      <c r="L2732">
        <v>60</v>
      </c>
      <c r="M2732">
        <v>56</v>
      </c>
      <c r="N2732">
        <v>60</v>
      </c>
      <c r="O2732">
        <f>SUM(Table1[[#This Row],[Maths A]:[Che]])</f>
        <v>232</v>
      </c>
    </row>
    <row r="2733" spans="1:15" x14ac:dyDescent="0.25">
      <c r="A2733" t="s">
        <v>3225</v>
      </c>
      <c r="B2733" t="s">
        <v>3226</v>
      </c>
      <c r="C2733" t="s">
        <v>4748</v>
      </c>
      <c r="D2733" t="s">
        <v>15</v>
      </c>
      <c r="E2733" t="s">
        <v>85</v>
      </c>
      <c r="F2733" t="str" cm="1">
        <f t="array" ref="F27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33" t="str">
        <f>IF(LEFT(Table1[[#This Row],[Section]],1)="C", "C-Batch", "Techno")</f>
        <v>Techno</v>
      </c>
      <c r="H2733" t="s">
        <v>4760</v>
      </c>
      <c r="I2733">
        <v>240</v>
      </c>
      <c r="J2733">
        <v>41</v>
      </c>
      <c r="K2733">
        <v>48</v>
      </c>
      <c r="L2733">
        <v>52</v>
      </c>
      <c r="M2733">
        <v>48</v>
      </c>
      <c r="N2733">
        <v>36</v>
      </c>
      <c r="O2733">
        <f>SUM(Table1[[#This Row],[Maths A]:[Che]])</f>
        <v>184</v>
      </c>
    </row>
    <row r="2734" spans="1:15" x14ac:dyDescent="0.25">
      <c r="A2734" t="s">
        <v>2263</v>
      </c>
      <c r="B2734" t="s">
        <v>2264</v>
      </c>
      <c r="C2734" t="s">
        <v>4748</v>
      </c>
      <c r="D2734" t="s">
        <v>67</v>
      </c>
      <c r="E2734" t="s">
        <v>77</v>
      </c>
      <c r="F2734" t="str" cm="1">
        <f t="array" ref="F27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34" t="str">
        <f>IF(LEFT(Table1[[#This Row],[Section]],1)="C", "C-Batch", "Techno")</f>
        <v>Techno</v>
      </c>
      <c r="H2734" t="s">
        <v>4760</v>
      </c>
      <c r="I2734">
        <v>240</v>
      </c>
      <c r="J2734">
        <v>73</v>
      </c>
      <c r="K2734">
        <v>48</v>
      </c>
      <c r="L2734">
        <v>48</v>
      </c>
      <c r="M2734">
        <v>40</v>
      </c>
      <c r="N2734">
        <v>40</v>
      </c>
      <c r="O2734">
        <f>SUM(Table1[[#This Row],[Maths A]:[Che]])</f>
        <v>176</v>
      </c>
    </row>
    <row r="2735" spans="1:15" x14ac:dyDescent="0.25">
      <c r="A2735" t="s">
        <v>557</v>
      </c>
      <c r="B2735" t="s">
        <v>558</v>
      </c>
      <c r="C2735" t="s">
        <v>4748</v>
      </c>
      <c r="D2735" t="s">
        <v>15</v>
      </c>
      <c r="E2735" t="s">
        <v>260</v>
      </c>
      <c r="F2735" t="str" cm="1">
        <f t="array" ref="F27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35" t="str">
        <f>IF(LEFT(Table1[[#This Row],[Section]],1)="C", "C-Batch", "Techno")</f>
        <v>C-Batch</v>
      </c>
      <c r="H2735" t="s">
        <v>4760</v>
      </c>
      <c r="I2735">
        <v>240</v>
      </c>
      <c r="J2735">
        <v>32</v>
      </c>
      <c r="K2735">
        <v>44</v>
      </c>
      <c r="L2735">
        <v>48</v>
      </c>
      <c r="M2735">
        <v>44</v>
      </c>
      <c r="N2735">
        <v>32</v>
      </c>
      <c r="O2735">
        <f>SUM(Table1[[#This Row],[Maths A]:[Che]])</f>
        <v>168</v>
      </c>
    </row>
    <row r="2736" spans="1:15" x14ac:dyDescent="0.25">
      <c r="A2736" t="s">
        <v>4605</v>
      </c>
      <c r="B2736" t="s">
        <v>1181</v>
      </c>
      <c r="C2736" t="s">
        <v>4748</v>
      </c>
      <c r="D2736" t="s">
        <v>15</v>
      </c>
      <c r="E2736" t="s">
        <v>115</v>
      </c>
      <c r="F2736" t="str" cm="1">
        <f t="array" ref="F27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36" t="str">
        <f>IF(LEFT(Table1[[#This Row],[Section]],1)="C", "C-Batch", "Techno")</f>
        <v>C-Batch</v>
      </c>
      <c r="H2736" t="s">
        <v>4760</v>
      </c>
      <c r="I2736">
        <v>240</v>
      </c>
      <c r="J2736">
        <v>73</v>
      </c>
      <c r="K2736">
        <v>44</v>
      </c>
      <c r="L2736">
        <v>48</v>
      </c>
      <c r="M2736">
        <v>44</v>
      </c>
      <c r="N2736">
        <v>32</v>
      </c>
      <c r="O2736">
        <f>SUM(Table1[[#This Row],[Maths A]:[Che]])</f>
        <v>168</v>
      </c>
    </row>
    <row r="2737" spans="1:15" x14ac:dyDescent="0.25">
      <c r="A2737" t="s">
        <v>3574</v>
      </c>
      <c r="B2737" t="s">
        <v>3575</v>
      </c>
      <c r="C2737" t="s">
        <v>4748</v>
      </c>
      <c r="D2737" t="s">
        <v>15</v>
      </c>
      <c r="E2737" t="s">
        <v>233</v>
      </c>
      <c r="F2737" t="str" cm="1">
        <f t="array" ref="F27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37" t="str">
        <f>IF(LEFT(Table1[[#This Row],[Section]],1)="C", "C-Batch", "Techno")</f>
        <v>C-Batch</v>
      </c>
      <c r="H2737" t="s">
        <v>4760</v>
      </c>
      <c r="I2737">
        <v>240</v>
      </c>
      <c r="J2737">
        <v>1</v>
      </c>
      <c r="K2737">
        <v>56</v>
      </c>
      <c r="L2737">
        <v>60</v>
      </c>
      <c r="M2737">
        <v>56</v>
      </c>
      <c r="N2737">
        <v>52</v>
      </c>
      <c r="O2737">
        <f>SUM(Table1[[#This Row],[Maths A]:[Che]])</f>
        <v>224</v>
      </c>
    </row>
    <row r="2738" spans="1:15" x14ac:dyDescent="0.25">
      <c r="A2738" t="s">
        <v>386</v>
      </c>
      <c r="B2738" t="s">
        <v>387</v>
      </c>
      <c r="C2738" t="s">
        <v>4748</v>
      </c>
      <c r="D2738" t="s">
        <v>67</v>
      </c>
      <c r="E2738" t="s">
        <v>85</v>
      </c>
      <c r="F2738" t="str" cm="1">
        <f t="array" ref="F27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38" t="str">
        <f>IF(LEFT(Table1[[#This Row],[Section]],1)="C", "C-Batch", "Techno")</f>
        <v>Techno</v>
      </c>
      <c r="H2738" t="s">
        <v>4760</v>
      </c>
      <c r="I2738">
        <v>240</v>
      </c>
      <c r="J2738">
        <v>52</v>
      </c>
      <c r="K2738">
        <v>48</v>
      </c>
      <c r="L2738">
        <v>52</v>
      </c>
      <c r="M2738">
        <v>44</v>
      </c>
      <c r="N2738">
        <v>36</v>
      </c>
      <c r="O2738">
        <f>SUM(Table1[[#This Row],[Maths A]:[Che]])</f>
        <v>180</v>
      </c>
    </row>
    <row r="2739" spans="1:15" x14ac:dyDescent="0.25">
      <c r="A2739" t="s">
        <v>1661</v>
      </c>
      <c r="B2739" t="s">
        <v>1662</v>
      </c>
      <c r="C2739" t="s">
        <v>4748</v>
      </c>
      <c r="D2739" t="s">
        <v>15</v>
      </c>
      <c r="E2739" t="s">
        <v>472</v>
      </c>
      <c r="F2739" t="str" cm="1">
        <f t="array" ref="F27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39" t="str">
        <f>IF(LEFT(Table1[[#This Row],[Section]],1)="C", "C-Batch", "Techno")</f>
        <v>Techno</v>
      </c>
      <c r="H2739" t="s">
        <v>4760</v>
      </c>
      <c r="I2739">
        <v>240</v>
      </c>
      <c r="J2739">
        <v>77</v>
      </c>
      <c r="K2739">
        <v>40</v>
      </c>
      <c r="L2739">
        <v>52</v>
      </c>
      <c r="M2739">
        <v>40</v>
      </c>
      <c r="N2739">
        <v>32</v>
      </c>
      <c r="O2739">
        <f>SUM(Table1[[#This Row],[Maths A]:[Che]])</f>
        <v>164</v>
      </c>
    </row>
    <row r="2740" spans="1:15" x14ac:dyDescent="0.25">
      <c r="A2740" t="s">
        <v>491</v>
      </c>
      <c r="B2740" t="s">
        <v>492</v>
      </c>
      <c r="C2740" t="s">
        <v>4748</v>
      </c>
      <c r="D2740" t="s">
        <v>67</v>
      </c>
      <c r="E2740" t="s">
        <v>17</v>
      </c>
      <c r="F2740" t="str" cm="1">
        <f t="array" ref="F27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40" t="str">
        <f>IF(LEFT(Table1[[#This Row],[Section]],1)="C", "C-Batch", "Techno")</f>
        <v>C-Batch</v>
      </c>
      <c r="H2740" t="s">
        <v>4760</v>
      </c>
      <c r="I2740">
        <v>240</v>
      </c>
      <c r="J2740">
        <v>78</v>
      </c>
      <c r="K2740">
        <v>44</v>
      </c>
      <c r="L2740">
        <v>52</v>
      </c>
      <c r="M2740">
        <v>44</v>
      </c>
      <c r="N2740">
        <v>40</v>
      </c>
      <c r="O2740">
        <f>SUM(Table1[[#This Row],[Maths A]:[Che]])</f>
        <v>180</v>
      </c>
    </row>
    <row r="2741" spans="1:15" x14ac:dyDescent="0.25">
      <c r="A2741" t="s">
        <v>525</v>
      </c>
      <c r="B2741" t="s">
        <v>526</v>
      </c>
      <c r="C2741" t="s">
        <v>4748</v>
      </c>
      <c r="D2741" t="s">
        <v>15</v>
      </c>
      <c r="E2741" t="s">
        <v>115</v>
      </c>
      <c r="F2741" t="str" cm="1">
        <f t="array" ref="F27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41" t="str">
        <f>IF(LEFT(Table1[[#This Row],[Section]],1)="C", "C-Batch", "Techno")</f>
        <v>C-Batch</v>
      </c>
      <c r="H2741" t="s">
        <v>4760</v>
      </c>
      <c r="I2741">
        <v>240</v>
      </c>
      <c r="J2741">
        <v>25</v>
      </c>
      <c r="K2741">
        <v>52</v>
      </c>
      <c r="L2741">
        <v>56</v>
      </c>
      <c r="M2741">
        <v>52</v>
      </c>
      <c r="N2741">
        <v>44</v>
      </c>
      <c r="O2741">
        <f>SUM(Table1[[#This Row],[Maths A]:[Che]])</f>
        <v>204</v>
      </c>
    </row>
    <row r="2742" spans="1:15" x14ac:dyDescent="0.25">
      <c r="A2742" t="s">
        <v>3731</v>
      </c>
      <c r="B2742" t="s">
        <v>3732</v>
      </c>
      <c r="C2742" t="s">
        <v>4748</v>
      </c>
      <c r="D2742" t="s">
        <v>15</v>
      </c>
      <c r="E2742" t="s">
        <v>260</v>
      </c>
      <c r="F2742" t="str" cm="1">
        <f t="array" ref="F27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42" t="str">
        <f>IF(LEFT(Table1[[#This Row],[Section]],1)="C", "C-Batch", "Techno")</f>
        <v>C-Batch</v>
      </c>
      <c r="H2742" t="s">
        <v>4760</v>
      </c>
      <c r="I2742">
        <v>240</v>
      </c>
      <c r="J2742">
        <v>49</v>
      </c>
      <c r="K2742">
        <v>44</v>
      </c>
      <c r="L2742">
        <v>52</v>
      </c>
      <c r="M2742">
        <v>52</v>
      </c>
      <c r="N2742">
        <v>40</v>
      </c>
      <c r="O2742">
        <f>SUM(Table1[[#This Row],[Maths A]:[Che]])</f>
        <v>188</v>
      </c>
    </row>
    <row r="2743" spans="1:15" x14ac:dyDescent="0.25">
      <c r="A2743" t="s">
        <v>4538</v>
      </c>
      <c r="B2743" t="s">
        <v>2426</v>
      </c>
      <c r="C2743" t="s">
        <v>4748</v>
      </c>
      <c r="D2743" t="s">
        <v>15</v>
      </c>
      <c r="E2743" t="s">
        <v>69</v>
      </c>
      <c r="F2743" t="str" cm="1">
        <f t="array" ref="F27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43" t="str">
        <f>IF(LEFT(Table1[[#This Row],[Section]],1)="C", "C-Batch", "Techno")</f>
        <v>Techno</v>
      </c>
      <c r="H2743" t="s">
        <v>4760</v>
      </c>
      <c r="I2743">
        <v>240</v>
      </c>
      <c r="J2743">
        <v>25</v>
      </c>
      <c r="K2743">
        <v>52</v>
      </c>
      <c r="L2743">
        <v>52</v>
      </c>
      <c r="M2743">
        <v>56</v>
      </c>
      <c r="N2743">
        <v>48</v>
      </c>
      <c r="O2743">
        <f>SUM(Table1[[#This Row],[Maths A]:[Che]])</f>
        <v>208</v>
      </c>
    </row>
    <row r="2744" spans="1:15" x14ac:dyDescent="0.25">
      <c r="A2744" t="s">
        <v>2425</v>
      </c>
      <c r="B2744" t="s">
        <v>4836</v>
      </c>
      <c r="C2744" t="s">
        <v>4748</v>
      </c>
      <c r="D2744" t="s">
        <v>15</v>
      </c>
      <c r="E2744" t="s">
        <v>26</v>
      </c>
      <c r="F2744" t="str" cm="1">
        <f t="array" ref="F27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44" t="str">
        <f>IF(LEFT(Table1[[#This Row],[Section]],1)="C", "C-Batch", "Techno")</f>
        <v>Techno</v>
      </c>
      <c r="H2744" t="s">
        <v>4760</v>
      </c>
      <c r="I2744">
        <v>240</v>
      </c>
      <c r="J2744">
        <v>29</v>
      </c>
      <c r="K2744">
        <v>52</v>
      </c>
      <c r="L2744">
        <v>52</v>
      </c>
      <c r="M2744">
        <v>48</v>
      </c>
      <c r="N2744">
        <v>40</v>
      </c>
      <c r="O2744">
        <f>SUM(Table1[[#This Row],[Maths A]:[Che]])</f>
        <v>192</v>
      </c>
    </row>
    <row r="2745" spans="1:15" x14ac:dyDescent="0.25">
      <c r="A2745" t="s">
        <v>4642</v>
      </c>
      <c r="B2745" t="s">
        <v>4643</v>
      </c>
      <c r="C2745" t="s">
        <v>4748</v>
      </c>
      <c r="D2745" t="s">
        <v>67</v>
      </c>
      <c r="E2745" t="s">
        <v>159</v>
      </c>
      <c r="F2745" t="str" cm="1">
        <f t="array" ref="F27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45" t="str">
        <f>IF(LEFT(Table1[[#This Row],[Section]],1)="C", "C-Batch", "Techno")</f>
        <v>C-Batch</v>
      </c>
      <c r="H2745" t="s">
        <v>4760</v>
      </c>
      <c r="I2745">
        <v>240</v>
      </c>
      <c r="J2745">
        <v>12</v>
      </c>
      <c r="K2745">
        <v>56</v>
      </c>
      <c r="L2745">
        <v>52</v>
      </c>
      <c r="M2745">
        <v>56</v>
      </c>
      <c r="N2745">
        <v>44</v>
      </c>
      <c r="O2745">
        <f>SUM(Table1[[#This Row],[Maths A]:[Che]])</f>
        <v>208</v>
      </c>
    </row>
    <row r="2746" spans="1:15" x14ac:dyDescent="0.25">
      <c r="A2746" t="s">
        <v>961</v>
      </c>
      <c r="B2746" t="s">
        <v>545</v>
      </c>
      <c r="C2746" t="s">
        <v>4748</v>
      </c>
      <c r="D2746" t="s">
        <v>15</v>
      </c>
      <c r="E2746" t="s">
        <v>260</v>
      </c>
      <c r="F2746" t="str" cm="1">
        <f t="array" ref="F27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46" t="str">
        <f>IF(LEFT(Table1[[#This Row],[Section]],1)="C", "C-Batch", "Techno")</f>
        <v>C-Batch</v>
      </c>
      <c r="H2746" t="s">
        <v>4760</v>
      </c>
      <c r="I2746">
        <v>240</v>
      </c>
      <c r="J2746">
        <v>28</v>
      </c>
      <c r="K2746">
        <v>56</v>
      </c>
      <c r="L2746">
        <v>52</v>
      </c>
      <c r="M2746">
        <v>52</v>
      </c>
      <c r="N2746">
        <v>48</v>
      </c>
      <c r="O2746">
        <f>SUM(Table1[[#This Row],[Maths A]:[Che]])</f>
        <v>208</v>
      </c>
    </row>
    <row r="2747" spans="1:15" x14ac:dyDescent="0.25">
      <c r="A2747" t="s">
        <v>3023</v>
      </c>
      <c r="B2747" t="s">
        <v>3024</v>
      </c>
      <c r="C2747" t="s">
        <v>4748</v>
      </c>
      <c r="D2747" t="s">
        <v>15</v>
      </c>
      <c r="E2747" t="s">
        <v>233</v>
      </c>
      <c r="F2747" t="str" cm="1">
        <f t="array" ref="F27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47" t="str">
        <f>IF(LEFT(Table1[[#This Row],[Section]],1)="C", "C-Batch", "Techno")</f>
        <v>C-Batch</v>
      </c>
      <c r="H2747" t="s">
        <v>4760</v>
      </c>
      <c r="I2747">
        <v>240</v>
      </c>
      <c r="J2747">
        <v>73</v>
      </c>
      <c r="K2747">
        <v>44</v>
      </c>
      <c r="L2747">
        <v>48</v>
      </c>
      <c r="M2747">
        <v>44</v>
      </c>
      <c r="N2747">
        <v>36</v>
      </c>
      <c r="O2747">
        <f>SUM(Table1[[#This Row],[Maths A]:[Che]])</f>
        <v>172</v>
      </c>
    </row>
    <row r="2748" spans="1:15" x14ac:dyDescent="0.25">
      <c r="A2748" t="s">
        <v>4177</v>
      </c>
      <c r="B2748" t="s">
        <v>4178</v>
      </c>
      <c r="C2748" t="s">
        <v>4748</v>
      </c>
      <c r="D2748" t="s">
        <v>15</v>
      </c>
      <c r="E2748" t="s">
        <v>483</v>
      </c>
      <c r="F2748" t="str" cm="1">
        <f t="array" ref="F27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48" t="str">
        <f>IF(LEFT(Table1[[#This Row],[Section]],1)="C", "C-Batch", "Techno")</f>
        <v>C-Batch</v>
      </c>
      <c r="H2748" t="s">
        <v>4760</v>
      </c>
      <c r="I2748">
        <v>240</v>
      </c>
      <c r="J2748">
        <v>39</v>
      </c>
      <c r="K2748">
        <v>48</v>
      </c>
      <c r="L2748">
        <v>48</v>
      </c>
      <c r="M2748">
        <v>52</v>
      </c>
      <c r="N2748">
        <v>36</v>
      </c>
      <c r="O2748">
        <f>SUM(Table1[[#This Row],[Maths A]:[Che]])</f>
        <v>184</v>
      </c>
    </row>
    <row r="2749" spans="1:15" x14ac:dyDescent="0.25">
      <c r="A2749" t="s">
        <v>370</v>
      </c>
      <c r="B2749" t="s">
        <v>371</v>
      </c>
      <c r="C2749" t="s">
        <v>4748</v>
      </c>
      <c r="D2749" t="s">
        <v>15</v>
      </c>
      <c r="E2749" t="s">
        <v>373</v>
      </c>
      <c r="F2749" t="str" cm="1">
        <f t="array" ref="F27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49" t="str">
        <f>IF(LEFT(Table1[[#This Row],[Section]],1)="C", "C-Batch", "Techno")</f>
        <v>Techno</v>
      </c>
      <c r="H2749" t="s">
        <v>4760</v>
      </c>
      <c r="I2749">
        <v>240</v>
      </c>
      <c r="J2749">
        <v>99</v>
      </c>
      <c r="K2749">
        <v>44</v>
      </c>
      <c r="L2749">
        <v>48</v>
      </c>
      <c r="M2749">
        <v>40</v>
      </c>
      <c r="N2749">
        <v>40</v>
      </c>
      <c r="O2749">
        <f>SUM(Table1[[#This Row],[Maths A]:[Che]])</f>
        <v>172</v>
      </c>
    </row>
    <row r="2750" spans="1:15" x14ac:dyDescent="0.25">
      <c r="A2750" t="s">
        <v>3768</v>
      </c>
      <c r="B2750" t="s">
        <v>3769</v>
      </c>
      <c r="C2750" t="s">
        <v>4748</v>
      </c>
      <c r="D2750" t="s">
        <v>67</v>
      </c>
      <c r="E2750" t="s">
        <v>282</v>
      </c>
      <c r="F2750" t="str" cm="1">
        <f t="array" ref="F27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50" t="str">
        <f>IF(LEFT(Table1[[#This Row],[Section]],1)="C", "C-Batch", "Techno")</f>
        <v>Techno</v>
      </c>
      <c r="H2750" t="s">
        <v>4760</v>
      </c>
      <c r="I2750">
        <v>240</v>
      </c>
      <c r="J2750">
        <v>24</v>
      </c>
      <c r="K2750">
        <v>56</v>
      </c>
      <c r="L2750">
        <v>48</v>
      </c>
      <c r="M2750">
        <v>56</v>
      </c>
      <c r="N2750">
        <v>40</v>
      </c>
      <c r="O2750">
        <f>SUM(Table1[[#This Row],[Maths A]:[Che]])</f>
        <v>200</v>
      </c>
    </row>
    <row r="2751" spans="1:15" x14ac:dyDescent="0.25">
      <c r="A2751" t="s">
        <v>542</v>
      </c>
      <c r="B2751" t="s">
        <v>543</v>
      </c>
      <c r="C2751" t="s">
        <v>4748</v>
      </c>
      <c r="D2751" t="s">
        <v>67</v>
      </c>
      <c r="E2751" t="s">
        <v>219</v>
      </c>
      <c r="F2751" t="str" cm="1">
        <f t="array" ref="F27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51" t="str">
        <f>IF(LEFT(Table1[[#This Row],[Section]],1)="C", "C-Batch", "Techno")</f>
        <v>Techno</v>
      </c>
      <c r="H2751" t="s">
        <v>4760</v>
      </c>
      <c r="I2751">
        <v>240</v>
      </c>
      <c r="J2751">
        <v>99</v>
      </c>
      <c r="K2751">
        <v>44</v>
      </c>
      <c r="L2751">
        <v>48</v>
      </c>
      <c r="M2751">
        <v>52</v>
      </c>
      <c r="N2751">
        <v>32</v>
      </c>
      <c r="O2751">
        <f>SUM(Table1[[#This Row],[Maths A]:[Che]])</f>
        <v>176</v>
      </c>
    </row>
    <row r="2752" spans="1:15" x14ac:dyDescent="0.25">
      <c r="A2752" t="s">
        <v>4033</v>
      </c>
      <c r="B2752" t="s">
        <v>4034</v>
      </c>
      <c r="C2752" t="s">
        <v>4748</v>
      </c>
      <c r="D2752" t="s">
        <v>67</v>
      </c>
      <c r="E2752" t="s">
        <v>122</v>
      </c>
      <c r="F2752" t="str" cm="1">
        <f t="array" ref="F27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52" t="str">
        <f>IF(LEFT(Table1[[#This Row],[Section]],1)="C", "C-Batch", "Techno")</f>
        <v>Techno</v>
      </c>
      <c r="H2752" t="s">
        <v>4760</v>
      </c>
      <c r="I2752">
        <v>240</v>
      </c>
      <c r="J2752">
        <v>37</v>
      </c>
      <c r="K2752">
        <v>44</v>
      </c>
      <c r="L2752">
        <v>44</v>
      </c>
      <c r="M2752">
        <v>48</v>
      </c>
      <c r="N2752">
        <v>32</v>
      </c>
      <c r="O2752">
        <f>SUM(Table1[[#This Row],[Maths A]:[Che]])</f>
        <v>168</v>
      </c>
    </row>
    <row r="2753" spans="1:15" x14ac:dyDescent="0.25">
      <c r="A2753" t="s">
        <v>3773</v>
      </c>
      <c r="B2753" t="s">
        <v>3774</v>
      </c>
      <c r="C2753" t="s">
        <v>4748</v>
      </c>
      <c r="D2753" t="s">
        <v>15</v>
      </c>
      <c r="E2753" t="s">
        <v>122</v>
      </c>
      <c r="F2753" t="str" cm="1">
        <f t="array" ref="F27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53" t="str">
        <f>IF(LEFT(Table1[[#This Row],[Section]],1)="C", "C-Batch", "Techno")</f>
        <v>Techno</v>
      </c>
      <c r="H2753" t="s">
        <v>4760</v>
      </c>
      <c r="I2753">
        <v>240</v>
      </c>
      <c r="J2753">
        <v>18</v>
      </c>
      <c r="K2753">
        <v>52</v>
      </c>
      <c r="L2753">
        <v>56</v>
      </c>
      <c r="M2753">
        <v>56</v>
      </c>
      <c r="N2753">
        <v>48</v>
      </c>
      <c r="O2753">
        <f>SUM(Table1[[#This Row],[Maths A]:[Che]])</f>
        <v>212</v>
      </c>
    </row>
    <row r="2754" spans="1:15" x14ac:dyDescent="0.25">
      <c r="A2754" t="s">
        <v>1885</v>
      </c>
      <c r="B2754" t="s">
        <v>1886</v>
      </c>
      <c r="C2754" t="s">
        <v>4748</v>
      </c>
      <c r="D2754" t="s">
        <v>67</v>
      </c>
      <c r="E2754" t="s">
        <v>435</v>
      </c>
      <c r="F2754" t="str" cm="1">
        <f t="array" ref="F27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54" t="str">
        <f>IF(LEFT(Table1[[#This Row],[Section]],1)="C", "C-Batch", "Techno")</f>
        <v>Techno</v>
      </c>
      <c r="H2754" t="s">
        <v>4760</v>
      </c>
      <c r="I2754">
        <v>240</v>
      </c>
      <c r="J2754">
        <v>11</v>
      </c>
      <c r="K2754">
        <v>48</v>
      </c>
      <c r="L2754">
        <v>48</v>
      </c>
      <c r="M2754">
        <v>48</v>
      </c>
      <c r="N2754">
        <v>40</v>
      </c>
      <c r="O2754">
        <f>SUM(Table1[[#This Row],[Maths A]:[Che]])</f>
        <v>184</v>
      </c>
    </row>
    <row r="2755" spans="1:15" x14ac:dyDescent="0.25">
      <c r="A2755" t="s">
        <v>723</v>
      </c>
      <c r="B2755" t="s">
        <v>724</v>
      </c>
      <c r="C2755" t="s">
        <v>4748</v>
      </c>
      <c r="D2755" t="s">
        <v>15</v>
      </c>
      <c r="E2755" t="s">
        <v>394</v>
      </c>
      <c r="F2755" t="str" cm="1">
        <f t="array" ref="F27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55" t="str">
        <f>IF(LEFT(Table1[[#This Row],[Section]],1)="C", "C-Batch", "Techno")</f>
        <v>Techno</v>
      </c>
      <c r="H2755" t="s">
        <v>4760</v>
      </c>
      <c r="I2755">
        <v>240</v>
      </c>
      <c r="J2755">
        <v>25</v>
      </c>
      <c r="K2755">
        <v>56</v>
      </c>
      <c r="L2755">
        <v>52</v>
      </c>
      <c r="M2755">
        <v>56</v>
      </c>
      <c r="N2755">
        <v>44</v>
      </c>
      <c r="O2755">
        <f>SUM(Table1[[#This Row],[Maths A]:[Che]])</f>
        <v>208</v>
      </c>
    </row>
    <row r="2756" spans="1:15" x14ac:dyDescent="0.25">
      <c r="A2756" t="s">
        <v>3058</v>
      </c>
      <c r="B2756" t="s">
        <v>3059</v>
      </c>
      <c r="C2756" t="s">
        <v>4748</v>
      </c>
      <c r="D2756" t="s">
        <v>67</v>
      </c>
      <c r="E2756" t="s">
        <v>282</v>
      </c>
      <c r="F2756" t="str" cm="1">
        <f t="array" ref="F27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56" t="str">
        <f>IF(LEFT(Table1[[#This Row],[Section]],1)="C", "C-Batch", "Techno")</f>
        <v>Techno</v>
      </c>
      <c r="H2756" t="s">
        <v>4760</v>
      </c>
      <c r="I2756">
        <v>240</v>
      </c>
      <c r="J2756">
        <v>38</v>
      </c>
      <c r="K2756">
        <v>40</v>
      </c>
      <c r="L2756">
        <v>52</v>
      </c>
      <c r="M2756">
        <v>44</v>
      </c>
      <c r="N2756">
        <v>40</v>
      </c>
      <c r="O2756">
        <f>SUM(Table1[[#This Row],[Maths A]:[Che]])</f>
        <v>176</v>
      </c>
    </row>
    <row r="2757" spans="1:15" x14ac:dyDescent="0.25">
      <c r="A2757" t="s">
        <v>1219</v>
      </c>
      <c r="B2757" t="s">
        <v>1220</v>
      </c>
      <c r="C2757" t="s">
        <v>4748</v>
      </c>
      <c r="D2757" t="s">
        <v>15</v>
      </c>
      <c r="E2757" t="s">
        <v>77</v>
      </c>
      <c r="F2757" t="str" cm="1">
        <f t="array" ref="F27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57" t="str">
        <f>IF(LEFT(Table1[[#This Row],[Section]],1)="C", "C-Batch", "Techno")</f>
        <v>Techno</v>
      </c>
      <c r="H2757" t="s">
        <v>4760</v>
      </c>
      <c r="I2757">
        <v>240</v>
      </c>
      <c r="J2757">
        <v>70</v>
      </c>
      <c r="K2757">
        <v>40</v>
      </c>
      <c r="L2757">
        <v>48</v>
      </c>
      <c r="M2757">
        <v>40</v>
      </c>
      <c r="N2757">
        <v>36</v>
      </c>
      <c r="O2757">
        <f>SUM(Table1[[#This Row],[Maths A]:[Che]])</f>
        <v>164</v>
      </c>
    </row>
    <row r="2758" spans="1:15" x14ac:dyDescent="0.25">
      <c r="A2758" t="s">
        <v>1685</v>
      </c>
      <c r="B2758" t="s">
        <v>1686</v>
      </c>
      <c r="C2758" t="s">
        <v>4748</v>
      </c>
      <c r="D2758" t="s">
        <v>15</v>
      </c>
      <c r="E2758" t="s">
        <v>52</v>
      </c>
      <c r="F2758" t="str" cm="1">
        <f t="array" ref="F27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58" t="str">
        <f>IF(LEFT(Table1[[#This Row],[Section]],1)="C", "C-Batch", "Techno")</f>
        <v>Techno</v>
      </c>
      <c r="H2758" t="s">
        <v>4760</v>
      </c>
      <c r="I2758">
        <v>240</v>
      </c>
      <c r="J2758">
        <v>11</v>
      </c>
      <c r="K2758">
        <v>52</v>
      </c>
      <c r="L2758">
        <v>52</v>
      </c>
      <c r="M2758">
        <v>52</v>
      </c>
      <c r="N2758">
        <v>40</v>
      </c>
      <c r="O2758">
        <f>SUM(Table1[[#This Row],[Maths A]:[Che]])</f>
        <v>196</v>
      </c>
    </row>
    <row r="2759" spans="1:15" x14ac:dyDescent="0.25">
      <c r="A2759" t="s">
        <v>3288</v>
      </c>
      <c r="B2759" t="s">
        <v>726</v>
      </c>
      <c r="C2759" t="s">
        <v>4748</v>
      </c>
      <c r="D2759" t="s">
        <v>15</v>
      </c>
      <c r="E2759" t="s">
        <v>282</v>
      </c>
      <c r="F2759" t="str" cm="1">
        <f t="array" ref="F27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59" t="str">
        <f>IF(LEFT(Table1[[#This Row],[Section]],1)="C", "C-Batch", "Techno")</f>
        <v>Techno</v>
      </c>
      <c r="H2759" t="s">
        <v>4760</v>
      </c>
      <c r="I2759">
        <v>240</v>
      </c>
      <c r="J2759">
        <v>94</v>
      </c>
      <c r="K2759">
        <v>44</v>
      </c>
      <c r="L2759">
        <v>48</v>
      </c>
      <c r="M2759">
        <v>52</v>
      </c>
      <c r="N2759">
        <v>32</v>
      </c>
      <c r="O2759">
        <f>SUM(Table1[[#This Row],[Maths A]:[Che]])</f>
        <v>176</v>
      </c>
    </row>
    <row r="2760" spans="1:15" x14ac:dyDescent="0.25">
      <c r="A2760" t="s">
        <v>112</v>
      </c>
      <c r="B2760" t="s">
        <v>113</v>
      </c>
      <c r="C2760" t="s">
        <v>4748</v>
      </c>
      <c r="D2760" t="s">
        <v>67</v>
      </c>
      <c r="E2760" t="s">
        <v>115</v>
      </c>
      <c r="F2760" t="str" cm="1">
        <f t="array" ref="F27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60" t="str">
        <f>IF(LEFT(Table1[[#This Row],[Section]],1)="C", "C-Batch", "Techno")</f>
        <v>C-Batch</v>
      </c>
      <c r="H2760" t="s">
        <v>4760</v>
      </c>
      <c r="I2760">
        <v>240</v>
      </c>
      <c r="J2760">
        <v>43</v>
      </c>
      <c r="K2760">
        <v>48</v>
      </c>
      <c r="L2760">
        <v>48</v>
      </c>
      <c r="M2760">
        <v>44</v>
      </c>
      <c r="N2760">
        <v>40</v>
      </c>
      <c r="O2760">
        <f>SUM(Table1[[#This Row],[Maths A]:[Che]])</f>
        <v>180</v>
      </c>
    </row>
    <row r="2761" spans="1:15" x14ac:dyDescent="0.25">
      <c r="A2761" t="s">
        <v>3444</v>
      </c>
      <c r="B2761" t="s">
        <v>3445</v>
      </c>
      <c r="C2761" t="s">
        <v>4748</v>
      </c>
      <c r="D2761" t="s">
        <v>15</v>
      </c>
      <c r="E2761" t="s">
        <v>260</v>
      </c>
      <c r="F2761" t="str" cm="1">
        <f t="array" ref="F27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61" t="str">
        <f>IF(LEFT(Table1[[#This Row],[Section]],1)="C", "C-Batch", "Techno")</f>
        <v>C-Batch</v>
      </c>
      <c r="H2761" t="s">
        <v>4760</v>
      </c>
      <c r="I2761">
        <v>240</v>
      </c>
      <c r="J2761">
        <v>55</v>
      </c>
      <c r="K2761">
        <v>40</v>
      </c>
      <c r="L2761">
        <v>48</v>
      </c>
      <c r="M2761">
        <v>44</v>
      </c>
      <c r="N2761">
        <v>36</v>
      </c>
      <c r="O2761">
        <f>SUM(Table1[[#This Row],[Maths A]:[Che]])</f>
        <v>168</v>
      </c>
    </row>
    <row r="2762" spans="1:15" x14ac:dyDescent="0.25">
      <c r="A2762" t="s">
        <v>1362</v>
      </c>
      <c r="B2762" t="s">
        <v>1363</v>
      </c>
      <c r="C2762" t="s">
        <v>4748</v>
      </c>
      <c r="D2762" t="s">
        <v>15</v>
      </c>
      <c r="E2762" t="s">
        <v>122</v>
      </c>
      <c r="F2762" t="str" cm="1">
        <f t="array" ref="F27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62" t="str">
        <f>IF(LEFT(Table1[[#This Row],[Section]],1)="C", "C-Batch", "Techno")</f>
        <v>Techno</v>
      </c>
      <c r="H2762" t="s">
        <v>4760</v>
      </c>
      <c r="I2762">
        <v>240</v>
      </c>
      <c r="J2762">
        <v>9</v>
      </c>
      <c r="K2762">
        <v>56</v>
      </c>
      <c r="L2762">
        <v>56</v>
      </c>
      <c r="M2762">
        <v>56</v>
      </c>
      <c r="N2762">
        <v>52</v>
      </c>
      <c r="O2762">
        <f>SUM(Table1[[#This Row],[Maths A]:[Che]])</f>
        <v>220</v>
      </c>
    </row>
    <row r="2763" spans="1:15" x14ac:dyDescent="0.25">
      <c r="A2763" t="s">
        <v>952</v>
      </c>
      <c r="B2763" t="s">
        <v>953</v>
      </c>
      <c r="C2763" t="s">
        <v>4748</v>
      </c>
      <c r="D2763" t="s">
        <v>15</v>
      </c>
      <c r="E2763" t="s">
        <v>410</v>
      </c>
      <c r="F2763" t="str" cm="1">
        <f t="array" ref="F27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63" t="str">
        <f>IF(LEFT(Table1[[#This Row],[Section]],1)="C", "C-Batch", "Techno")</f>
        <v>Techno</v>
      </c>
      <c r="H2763" t="s">
        <v>4760</v>
      </c>
      <c r="I2763">
        <v>240</v>
      </c>
      <c r="J2763">
        <v>41</v>
      </c>
      <c r="K2763">
        <v>40</v>
      </c>
      <c r="L2763">
        <v>44</v>
      </c>
      <c r="M2763">
        <v>40</v>
      </c>
      <c r="N2763">
        <v>32</v>
      </c>
      <c r="O2763">
        <f>SUM(Table1[[#This Row],[Maths A]:[Che]])</f>
        <v>156</v>
      </c>
    </row>
    <row r="2764" spans="1:15" x14ac:dyDescent="0.25">
      <c r="A2764" t="s">
        <v>3161</v>
      </c>
      <c r="B2764" t="s">
        <v>3162</v>
      </c>
      <c r="C2764" t="s">
        <v>4748</v>
      </c>
      <c r="D2764" t="s">
        <v>15</v>
      </c>
      <c r="E2764" t="s">
        <v>159</v>
      </c>
      <c r="F2764" t="str" cm="1">
        <f t="array" ref="F27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64" t="str">
        <f>IF(LEFT(Table1[[#This Row],[Section]],1)="C", "C-Batch", "Techno")</f>
        <v>C-Batch</v>
      </c>
      <c r="H2764" t="s">
        <v>4760</v>
      </c>
      <c r="I2764">
        <v>240</v>
      </c>
      <c r="J2764">
        <v>84</v>
      </c>
      <c r="K2764">
        <v>48</v>
      </c>
      <c r="L2764">
        <v>48</v>
      </c>
      <c r="M2764">
        <v>48</v>
      </c>
      <c r="N2764">
        <v>40</v>
      </c>
      <c r="O2764">
        <f>SUM(Table1[[#This Row],[Maths A]:[Che]])</f>
        <v>184</v>
      </c>
    </row>
    <row r="2765" spans="1:15" x14ac:dyDescent="0.25">
      <c r="A2765" t="s">
        <v>2272</v>
      </c>
      <c r="B2765" t="s">
        <v>2273</v>
      </c>
      <c r="C2765" t="s">
        <v>4748</v>
      </c>
      <c r="D2765" t="s">
        <v>67</v>
      </c>
      <c r="E2765" t="s">
        <v>394</v>
      </c>
      <c r="F2765" t="str" cm="1">
        <f t="array" ref="F27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65" t="str">
        <f>IF(LEFT(Table1[[#This Row],[Section]],1)="C", "C-Batch", "Techno")</f>
        <v>Techno</v>
      </c>
      <c r="H2765" t="s">
        <v>4760</v>
      </c>
      <c r="I2765">
        <v>240</v>
      </c>
      <c r="J2765">
        <v>17</v>
      </c>
      <c r="K2765">
        <v>56</v>
      </c>
      <c r="L2765">
        <v>52</v>
      </c>
      <c r="M2765">
        <v>48</v>
      </c>
      <c r="N2765">
        <v>48</v>
      </c>
      <c r="O2765">
        <f>SUM(Table1[[#This Row],[Maths A]:[Che]])</f>
        <v>204</v>
      </c>
    </row>
    <row r="2766" spans="1:15" x14ac:dyDescent="0.25">
      <c r="A2766" t="s">
        <v>4703</v>
      </c>
      <c r="B2766" t="s">
        <v>4704</v>
      </c>
      <c r="C2766" t="s">
        <v>4748</v>
      </c>
      <c r="D2766" t="s">
        <v>15</v>
      </c>
      <c r="E2766" t="s">
        <v>115</v>
      </c>
      <c r="F2766" t="str" cm="1">
        <f t="array" ref="F27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66" t="str">
        <f>IF(LEFT(Table1[[#This Row],[Section]],1)="C", "C-Batch", "Techno")</f>
        <v>C-Batch</v>
      </c>
      <c r="H2766" t="s">
        <v>4760</v>
      </c>
      <c r="I2766">
        <v>240</v>
      </c>
      <c r="J2766">
        <v>74</v>
      </c>
      <c r="K2766">
        <v>48</v>
      </c>
      <c r="L2766">
        <v>48</v>
      </c>
      <c r="M2766">
        <v>52</v>
      </c>
      <c r="N2766">
        <v>32</v>
      </c>
      <c r="O2766">
        <f>SUM(Table1[[#This Row],[Maths A]:[Che]])</f>
        <v>180</v>
      </c>
    </row>
    <row r="2767" spans="1:15" x14ac:dyDescent="0.25">
      <c r="A2767" t="s">
        <v>2856</v>
      </c>
      <c r="B2767" t="s">
        <v>2857</v>
      </c>
      <c r="C2767" t="s">
        <v>4748</v>
      </c>
      <c r="D2767" t="s">
        <v>15</v>
      </c>
      <c r="E2767" t="s">
        <v>167</v>
      </c>
      <c r="F2767" t="str" cm="1">
        <f t="array" ref="F27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67" t="str">
        <f>IF(LEFT(Table1[[#This Row],[Section]],1)="C", "C-Batch", "Techno")</f>
        <v>Techno</v>
      </c>
      <c r="H2767" t="s">
        <v>4760</v>
      </c>
      <c r="I2767">
        <v>240</v>
      </c>
      <c r="J2767">
        <v>16</v>
      </c>
      <c r="K2767">
        <v>52</v>
      </c>
      <c r="L2767">
        <v>48</v>
      </c>
      <c r="M2767">
        <v>48</v>
      </c>
      <c r="N2767">
        <v>44</v>
      </c>
      <c r="O2767">
        <f>SUM(Table1[[#This Row],[Maths A]:[Che]])</f>
        <v>192</v>
      </c>
    </row>
    <row r="2768" spans="1:15" x14ac:dyDescent="0.25">
      <c r="A2768" t="s">
        <v>1541</v>
      </c>
      <c r="B2768" t="s">
        <v>1542</v>
      </c>
      <c r="C2768" t="s">
        <v>4748</v>
      </c>
      <c r="D2768" t="s">
        <v>15</v>
      </c>
      <c r="E2768" t="s">
        <v>17</v>
      </c>
      <c r="F2768" t="str" cm="1">
        <f t="array" ref="F27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68" t="str">
        <f>IF(LEFT(Table1[[#This Row],[Section]],1)="C", "C-Batch", "Techno")</f>
        <v>C-Batch</v>
      </c>
      <c r="H2768" t="s">
        <v>4760</v>
      </c>
      <c r="I2768">
        <v>240</v>
      </c>
      <c r="J2768">
        <v>23</v>
      </c>
      <c r="K2768">
        <v>52</v>
      </c>
      <c r="L2768">
        <v>52</v>
      </c>
      <c r="M2768">
        <v>52</v>
      </c>
      <c r="N2768">
        <v>48</v>
      </c>
      <c r="O2768">
        <f>SUM(Table1[[#This Row],[Maths A]:[Che]])</f>
        <v>204</v>
      </c>
    </row>
    <row r="2769" spans="1:15" x14ac:dyDescent="0.25">
      <c r="A2769" t="s">
        <v>4151</v>
      </c>
      <c r="B2769" t="s">
        <v>1259</v>
      </c>
      <c r="C2769" t="s">
        <v>4748</v>
      </c>
      <c r="D2769" t="s">
        <v>15</v>
      </c>
      <c r="E2769" t="s">
        <v>410</v>
      </c>
      <c r="F2769" t="str" cm="1">
        <f t="array" ref="F27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69" t="str">
        <f>IF(LEFT(Table1[[#This Row],[Section]],1)="C", "C-Batch", "Techno")</f>
        <v>Techno</v>
      </c>
      <c r="H2769" t="s">
        <v>4760</v>
      </c>
      <c r="I2769">
        <v>240</v>
      </c>
      <c r="J2769">
        <v>68</v>
      </c>
      <c r="K2769">
        <v>40</v>
      </c>
      <c r="L2769">
        <v>48</v>
      </c>
      <c r="M2769">
        <v>48</v>
      </c>
      <c r="N2769">
        <v>40</v>
      </c>
      <c r="O2769">
        <f>SUM(Table1[[#This Row],[Maths A]:[Che]])</f>
        <v>176</v>
      </c>
    </row>
    <row r="2770" spans="1:15" x14ac:dyDescent="0.25">
      <c r="A2770" t="s">
        <v>2740</v>
      </c>
      <c r="B2770" t="s">
        <v>2741</v>
      </c>
      <c r="C2770" t="s">
        <v>4748</v>
      </c>
      <c r="D2770" t="s">
        <v>15</v>
      </c>
      <c r="E2770" t="s">
        <v>282</v>
      </c>
      <c r="F2770" t="str" cm="1">
        <f t="array" ref="F27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70" t="str">
        <f>IF(LEFT(Table1[[#This Row],[Section]],1)="C", "C-Batch", "Techno")</f>
        <v>Techno</v>
      </c>
      <c r="H2770" t="s">
        <v>4760</v>
      </c>
      <c r="I2770">
        <v>240</v>
      </c>
      <c r="J2770">
        <v>25</v>
      </c>
      <c r="K2770">
        <v>52</v>
      </c>
      <c r="L2770">
        <v>56</v>
      </c>
      <c r="M2770">
        <v>56</v>
      </c>
      <c r="N2770">
        <v>44</v>
      </c>
      <c r="O2770">
        <f>SUM(Table1[[#This Row],[Maths A]:[Che]])</f>
        <v>208</v>
      </c>
    </row>
    <row r="2771" spans="1:15" x14ac:dyDescent="0.25">
      <c r="A2771" t="s">
        <v>4303</v>
      </c>
      <c r="B2771" t="s">
        <v>3528</v>
      </c>
      <c r="C2771" t="s">
        <v>4748</v>
      </c>
      <c r="D2771" t="s">
        <v>15</v>
      </c>
      <c r="E2771" t="s">
        <v>233</v>
      </c>
      <c r="F2771" t="str" cm="1">
        <f t="array" ref="F27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71" t="str">
        <f>IF(LEFT(Table1[[#This Row],[Section]],1)="C", "C-Batch", "Techno")</f>
        <v>C-Batch</v>
      </c>
      <c r="H2771" t="s">
        <v>4760</v>
      </c>
      <c r="I2771">
        <v>240</v>
      </c>
      <c r="J2771">
        <v>47</v>
      </c>
      <c r="K2771">
        <v>40</v>
      </c>
      <c r="L2771">
        <v>48</v>
      </c>
      <c r="M2771">
        <v>48</v>
      </c>
      <c r="N2771">
        <v>40</v>
      </c>
      <c r="O2771">
        <f>SUM(Table1[[#This Row],[Maths A]:[Che]])</f>
        <v>176</v>
      </c>
    </row>
    <row r="2772" spans="1:15" x14ac:dyDescent="0.25">
      <c r="A2772" t="s">
        <v>3237</v>
      </c>
      <c r="B2772" t="s">
        <v>3238</v>
      </c>
      <c r="C2772" t="s">
        <v>4748</v>
      </c>
      <c r="D2772" t="s">
        <v>67</v>
      </c>
      <c r="E2772" t="s">
        <v>77</v>
      </c>
      <c r="F2772" t="str" cm="1">
        <f t="array" ref="F27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72" t="str">
        <f>IF(LEFT(Table1[[#This Row],[Section]],1)="C", "C-Batch", "Techno")</f>
        <v>Techno</v>
      </c>
      <c r="H2772" t="s">
        <v>4760</v>
      </c>
      <c r="I2772">
        <v>240</v>
      </c>
      <c r="J2772">
        <v>16</v>
      </c>
      <c r="K2772">
        <v>48</v>
      </c>
      <c r="L2772">
        <v>52</v>
      </c>
      <c r="M2772">
        <v>56</v>
      </c>
      <c r="N2772">
        <v>40</v>
      </c>
      <c r="O2772">
        <f>SUM(Table1[[#This Row],[Maths A]:[Che]])</f>
        <v>196</v>
      </c>
    </row>
    <row r="2773" spans="1:15" x14ac:dyDescent="0.25">
      <c r="A2773" t="s">
        <v>3526</v>
      </c>
      <c r="B2773" t="s">
        <v>3527</v>
      </c>
      <c r="C2773" t="s">
        <v>4748</v>
      </c>
      <c r="D2773" t="s">
        <v>15</v>
      </c>
      <c r="E2773" t="s">
        <v>69</v>
      </c>
      <c r="F2773" t="str" cm="1">
        <f t="array" ref="F27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73" t="str">
        <f>IF(LEFT(Table1[[#This Row],[Section]],1)="C", "C-Batch", "Techno")</f>
        <v>Techno</v>
      </c>
      <c r="H2773" t="s">
        <v>4760</v>
      </c>
      <c r="I2773">
        <v>240</v>
      </c>
      <c r="J2773">
        <v>85</v>
      </c>
      <c r="K2773">
        <v>44</v>
      </c>
      <c r="L2773">
        <v>48</v>
      </c>
      <c r="M2773">
        <v>44</v>
      </c>
      <c r="N2773">
        <v>32</v>
      </c>
      <c r="O2773">
        <f>SUM(Table1[[#This Row],[Maths A]:[Che]])</f>
        <v>168</v>
      </c>
    </row>
    <row r="2774" spans="1:15" x14ac:dyDescent="0.25">
      <c r="A2774" t="s">
        <v>1256</v>
      </c>
      <c r="B2774" t="s">
        <v>1257</v>
      </c>
      <c r="C2774" t="s">
        <v>4748</v>
      </c>
      <c r="D2774" t="s">
        <v>67</v>
      </c>
      <c r="E2774" t="s">
        <v>394</v>
      </c>
      <c r="F2774" t="str" cm="1">
        <f t="array" ref="F27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74" t="str">
        <f>IF(LEFT(Table1[[#This Row],[Section]],1)="C", "C-Batch", "Techno")</f>
        <v>Techno</v>
      </c>
      <c r="H2774" t="s">
        <v>4760</v>
      </c>
      <c r="I2774">
        <v>240</v>
      </c>
      <c r="J2774">
        <v>68</v>
      </c>
      <c r="K2774">
        <v>44</v>
      </c>
      <c r="L2774">
        <v>48</v>
      </c>
      <c r="M2774">
        <v>40</v>
      </c>
      <c r="N2774">
        <v>32</v>
      </c>
      <c r="O2774">
        <f>SUM(Table1[[#This Row],[Maths A]:[Che]])</f>
        <v>164</v>
      </c>
    </row>
    <row r="2775" spans="1:15" x14ac:dyDescent="0.25">
      <c r="A2775" t="s">
        <v>1357</v>
      </c>
      <c r="B2775" t="s">
        <v>1358</v>
      </c>
      <c r="C2775" t="s">
        <v>4748</v>
      </c>
      <c r="D2775" t="s">
        <v>15</v>
      </c>
      <c r="E2775" t="s">
        <v>17</v>
      </c>
      <c r="F2775" t="str" cm="1">
        <f t="array" ref="F27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75" t="str">
        <f>IF(LEFT(Table1[[#This Row],[Section]],1)="C", "C-Batch", "Techno")</f>
        <v>C-Batch</v>
      </c>
      <c r="H2775" t="s">
        <v>4760</v>
      </c>
      <c r="I2775">
        <v>240</v>
      </c>
      <c r="J2775">
        <v>51</v>
      </c>
      <c r="K2775">
        <v>40</v>
      </c>
      <c r="L2775">
        <v>48</v>
      </c>
      <c r="M2775">
        <v>44</v>
      </c>
      <c r="N2775">
        <v>40</v>
      </c>
      <c r="O2775">
        <f>SUM(Table1[[#This Row],[Maths A]:[Che]])</f>
        <v>172</v>
      </c>
    </row>
    <row r="2776" spans="1:15" x14ac:dyDescent="0.25">
      <c r="A2776" t="s">
        <v>2891</v>
      </c>
      <c r="B2776" t="s">
        <v>2743</v>
      </c>
      <c r="C2776" t="s">
        <v>4748</v>
      </c>
      <c r="D2776" t="s">
        <v>15</v>
      </c>
      <c r="E2776" t="s">
        <v>94</v>
      </c>
      <c r="F2776" t="str" cm="1">
        <f t="array" ref="F27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76" t="str">
        <f>IF(LEFT(Table1[[#This Row],[Section]],1)="C", "C-Batch", "Techno")</f>
        <v>C-Batch</v>
      </c>
      <c r="H2776" t="s">
        <v>4760</v>
      </c>
      <c r="I2776">
        <v>240</v>
      </c>
      <c r="J2776">
        <v>84</v>
      </c>
      <c r="K2776">
        <v>48</v>
      </c>
      <c r="L2776">
        <v>44</v>
      </c>
      <c r="M2776">
        <v>52</v>
      </c>
      <c r="N2776">
        <v>32</v>
      </c>
      <c r="O2776">
        <f>SUM(Table1[[#This Row],[Maths A]:[Che]])</f>
        <v>176</v>
      </c>
    </row>
    <row r="2777" spans="1:15" x14ac:dyDescent="0.25">
      <c r="A2777" t="s">
        <v>4724</v>
      </c>
      <c r="B2777" t="s">
        <v>1361</v>
      </c>
      <c r="C2777" t="s">
        <v>4748</v>
      </c>
      <c r="D2777" t="s">
        <v>67</v>
      </c>
      <c r="E2777" t="s">
        <v>435</v>
      </c>
      <c r="F2777" t="str" cm="1">
        <f t="array" ref="F27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77" t="str">
        <f>IF(LEFT(Table1[[#This Row],[Section]],1)="C", "C-Batch", "Techno")</f>
        <v>Techno</v>
      </c>
      <c r="H2777" t="s">
        <v>4760</v>
      </c>
      <c r="I2777">
        <v>240</v>
      </c>
      <c r="J2777">
        <v>9</v>
      </c>
      <c r="K2777">
        <v>56</v>
      </c>
      <c r="L2777">
        <v>56</v>
      </c>
      <c r="M2777">
        <v>60</v>
      </c>
      <c r="N2777">
        <v>60</v>
      </c>
      <c r="O2777">
        <f>SUM(Table1[[#This Row],[Maths A]:[Che]])</f>
        <v>232</v>
      </c>
    </row>
    <row r="2778" spans="1:15" x14ac:dyDescent="0.25">
      <c r="A2778" t="s">
        <v>3157</v>
      </c>
      <c r="B2778" t="s">
        <v>3158</v>
      </c>
      <c r="C2778" t="s">
        <v>4748</v>
      </c>
      <c r="D2778" t="s">
        <v>67</v>
      </c>
      <c r="E2778" t="s">
        <v>85</v>
      </c>
      <c r="F2778" t="str" cm="1">
        <f t="array" ref="F27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78" t="str">
        <f>IF(LEFT(Table1[[#This Row],[Section]],1)="C", "C-Batch", "Techno")</f>
        <v>Techno</v>
      </c>
      <c r="H2778" t="s">
        <v>4760</v>
      </c>
      <c r="I2778">
        <v>240</v>
      </c>
      <c r="J2778">
        <v>28</v>
      </c>
      <c r="K2778">
        <v>56</v>
      </c>
      <c r="L2778">
        <v>52</v>
      </c>
      <c r="M2778">
        <v>56</v>
      </c>
      <c r="N2778">
        <v>40</v>
      </c>
      <c r="O2778">
        <f>SUM(Table1[[#This Row],[Maths A]:[Che]])</f>
        <v>204</v>
      </c>
    </row>
    <row r="2779" spans="1:15" x14ac:dyDescent="0.25">
      <c r="A2779" t="s">
        <v>1792</v>
      </c>
      <c r="B2779" t="s">
        <v>1793</v>
      </c>
      <c r="C2779" t="s">
        <v>4748</v>
      </c>
      <c r="D2779" t="s">
        <v>15</v>
      </c>
      <c r="E2779" t="s">
        <v>435</v>
      </c>
      <c r="F2779" t="str" cm="1">
        <f t="array" ref="F27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79" t="str">
        <f>IF(LEFT(Table1[[#This Row],[Section]],1)="C", "C-Batch", "Techno")</f>
        <v>Techno</v>
      </c>
      <c r="H2779" t="s">
        <v>4760</v>
      </c>
      <c r="I2779">
        <v>240</v>
      </c>
      <c r="J2779">
        <v>87</v>
      </c>
      <c r="K2779">
        <v>44</v>
      </c>
      <c r="L2779">
        <v>52</v>
      </c>
      <c r="M2779">
        <v>40</v>
      </c>
      <c r="N2779">
        <v>36</v>
      </c>
      <c r="O2779">
        <f>SUM(Table1[[#This Row],[Maths A]:[Che]])</f>
        <v>172</v>
      </c>
    </row>
    <row r="2780" spans="1:15" x14ac:dyDescent="0.25">
      <c r="A2780" t="s">
        <v>4158</v>
      </c>
      <c r="B2780" t="s">
        <v>4835</v>
      </c>
      <c r="C2780" t="s">
        <v>4748</v>
      </c>
      <c r="D2780" t="s">
        <v>15</v>
      </c>
      <c r="E2780" t="s">
        <v>472</v>
      </c>
      <c r="F2780" t="str" cm="1">
        <f t="array" ref="F27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80" t="str">
        <f>IF(LEFT(Table1[[#This Row],[Section]],1)="C", "C-Batch", "Techno")</f>
        <v>Techno</v>
      </c>
      <c r="H2780" t="s">
        <v>4760</v>
      </c>
      <c r="I2780">
        <v>240</v>
      </c>
      <c r="J2780">
        <v>69</v>
      </c>
      <c r="K2780">
        <v>44</v>
      </c>
      <c r="L2780">
        <v>52</v>
      </c>
      <c r="M2780">
        <v>44</v>
      </c>
      <c r="N2780">
        <v>40</v>
      </c>
      <c r="O2780">
        <f>SUM(Table1[[#This Row],[Maths A]:[Che]])</f>
        <v>180</v>
      </c>
    </row>
    <row r="2781" spans="1:15" x14ac:dyDescent="0.25">
      <c r="A2781" t="s">
        <v>728</v>
      </c>
      <c r="B2781" t="s">
        <v>729</v>
      </c>
      <c r="C2781" t="s">
        <v>4748</v>
      </c>
      <c r="D2781" t="s">
        <v>67</v>
      </c>
      <c r="E2781" t="s">
        <v>138</v>
      </c>
      <c r="F2781" t="str" cm="1">
        <f t="array" ref="F27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81" t="str">
        <f>IF(LEFT(Table1[[#This Row],[Section]],1)="C", "C-Batch", "Techno")</f>
        <v>C-Batch</v>
      </c>
      <c r="H2781" t="s">
        <v>4760</v>
      </c>
      <c r="I2781">
        <v>240</v>
      </c>
      <c r="J2781">
        <v>97</v>
      </c>
      <c r="K2781">
        <v>40</v>
      </c>
      <c r="L2781">
        <v>52</v>
      </c>
      <c r="M2781">
        <v>44</v>
      </c>
      <c r="N2781">
        <v>36</v>
      </c>
      <c r="O2781">
        <f>SUM(Table1[[#This Row],[Maths A]:[Che]])</f>
        <v>172</v>
      </c>
    </row>
    <row r="2782" spans="1:15" x14ac:dyDescent="0.25">
      <c r="A2782" t="s">
        <v>4700</v>
      </c>
      <c r="B2782" t="s">
        <v>1847</v>
      </c>
      <c r="C2782" t="s">
        <v>4748</v>
      </c>
      <c r="D2782" t="s">
        <v>15</v>
      </c>
      <c r="E2782" t="s">
        <v>85</v>
      </c>
      <c r="F2782" t="str" cm="1">
        <f t="array" ref="F27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82" t="str">
        <f>IF(LEFT(Table1[[#This Row],[Section]],1)="C", "C-Batch", "Techno")</f>
        <v>Techno</v>
      </c>
      <c r="H2782" t="s">
        <v>4760</v>
      </c>
      <c r="I2782">
        <v>240</v>
      </c>
      <c r="J2782">
        <v>63</v>
      </c>
      <c r="K2782">
        <v>48</v>
      </c>
      <c r="L2782">
        <v>52</v>
      </c>
      <c r="M2782">
        <v>44</v>
      </c>
      <c r="N2782">
        <v>36</v>
      </c>
      <c r="O2782">
        <f>SUM(Table1[[#This Row],[Maths A]:[Che]])</f>
        <v>180</v>
      </c>
    </row>
    <row r="2783" spans="1:15" x14ac:dyDescent="0.25">
      <c r="A2783" t="s">
        <v>1321</v>
      </c>
      <c r="B2783" t="s">
        <v>1322</v>
      </c>
      <c r="C2783" t="s">
        <v>4748</v>
      </c>
      <c r="D2783" t="s">
        <v>67</v>
      </c>
      <c r="E2783" t="s">
        <v>159</v>
      </c>
      <c r="F2783" t="str" cm="1">
        <f t="array" ref="F27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83" t="str">
        <f>IF(LEFT(Table1[[#This Row],[Section]],1)="C", "C-Batch", "Techno")</f>
        <v>C-Batch</v>
      </c>
      <c r="H2783" t="s">
        <v>4760</v>
      </c>
      <c r="I2783">
        <v>240</v>
      </c>
      <c r="J2783">
        <v>79</v>
      </c>
      <c r="K2783">
        <v>44</v>
      </c>
      <c r="L2783">
        <v>48</v>
      </c>
      <c r="M2783">
        <v>44</v>
      </c>
      <c r="N2783">
        <v>36</v>
      </c>
      <c r="O2783">
        <f>SUM(Table1[[#This Row],[Maths A]:[Che]])</f>
        <v>172</v>
      </c>
    </row>
    <row r="2784" spans="1:15" x14ac:dyDescent="0.25">
      <c r="A2784" t="s">
        <v>1773</v>
      </c>
      <c r="B2784" t="s">
        <v>1774</v>
      </c>
      <c r="C2784" t="s">
        <v>4748</v>
      </c>
      <c r="D2784" t="s">
        <v>15</v>
      </c>
      <c r="E2784" t="s">
        <v>138</v>
      </c>
      <c r="F2784" t="str" cm="1">
        <f t="array" ref="F27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84" t="str">
        <f>IF(LEFT(Table1[[#This Row],[Section]],1)="C", "C-Batch", "Techno")</f>
        <v>C-Batch</v>
      </c>
      <c r="H2784" t="s">
        <v>4760</v>
      </c>
      <c r="I2784">
        <v>240</v>
      </c>
      <c r="J2784">
        <v>6</v>
      </c>
      <c r="K2784">
        <v>56</v>
      </c>
      <c r="L2784">
        <v>56</v>
      </c>
      <c r="M2784">
        <v>56</v>
      </c>
      <c r="N2784">
        <v>60</v>
      </c>
      <c r="O2784">
        <f>SUM(Table1[[#This Row],[Maths A]:[Che]])</f>
        <v>228</v>
      </c>
    </row>
    <row r="2785" spans="1:15" x14ac:dyDescent="0.25">
      <c r="A2785" t="s">
        <v>3115</v>
      </c>
      <c r="B2785" t="s">
        <v>3116</v>
      </c>
      <c r="C2785" t="s">
        <v>4748</v>
      </c>
      <c r="D2785" t="s">
        <v>15</v>
      </c>
      <c r="E2785" t="s">
        <v>219</v>
      </c>
      <c r="F2785" t="str" cm="1">
        <f t="array" ref="F27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85" t="str">
        <f>IF(LEFT(Table1[[#This Row],[Section]],1)="C", "C-Batch", "Techno")</f>
        <v>Techno</v>
      </c>
      <c r="H2785" t="s">
        <v>4760</v>
      </c>
      <c r="I2785">
        <v>240</v>
      </c>
      <c r="J2785">
        <v>39</v>
      </c>
      <c r="K2785">
        <v>40</v>
      </c>
      <c r="L2785">
        <v>48</v>
      </c>
      <c r="M2785">
        <v>52</v>
      </c>
      <c r="N2785">
        <v>32</v>
      </c>
      <c r="O2785">
        <f>SUM(Table1[[#This Row],[Maths A]:[Che]])</f>
        <v>172</v>
      </c>
    </row>
    <row r="2786" spans="1:15" x14ac:dyDescent="0.25">
      <c r="A2786" t="s">
        <v>4110</v>
      </c>
      <c r="B2786" t="s">
        <v>4111</v>
      </c>
      <c r="C2786" t="s">
        <v>4748</v>
      </c>
      <c r="D2786" t="s">
        <v>15</v>
      </c>
      <c r="E2786" t="s">
        <v>472</v>
      </c>
      <c r="F2786" t="str" cm="1">
        <f t="array" ref="F27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786" t="str">
        <f>IF(LEFT(Table1[[#This Row],[Section]],1)="C", "C-Batch", "Techno")</f>
        <v>Techno</v>
      </c>
      <c r="H2786" t="s">
        <v>4760</v>
      </c>
      <c r="I2786">
        <v>240</v>
      </c>
      <c r="J2786">
        <v>53</v>
      </c>
      <c r="K2786">
        <v>40</v>
      </c>
      <c r="L2786">
        <v>52</v>
      </c>
      <c r="M2786">
        <v>40</v>
      </c>
      <c r="N2786">
        <v>40</v>
      </c>
      <c r="O2786">
        <f>SUM(Table1[[#This Row],[Maths A]:[Che]])</f>
        <v>172</v>
      </c>
    </row>
    <row r="2787" spans="1:15" x14ac:dyDescent="0.25">
      <c r="A2787" t="s">
        <v>1970</v>
      </c>
      <c r="B2787" t="s">
        <v>1971</v>
      </c>
      <c r="C2787" t="s">
        <v>4748</v>
      </c>
      <c r="D2787" t="s">
        <v>67</v>
      </c>
      <c r="E2787" t="s">
        <v>77</v>
      </c>
      <c r="F2787" t="str" cm="1">
        <f t="array" ref="F27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87" t="str">
        <f>IF(LEFT(Table1[[#This Row],[Section]],1)="C", "C-Batch", "Techno")</f>
        <v>Techno</v>
      </c>
      <c r="H2787" t="s">
        <v>4760</v>
      </c>
      <c r="I2787">
        <v>240</v>
      </c>
      <c r="J2787">
        <v>24</v>
      </c>
      <c r="K2787">
        <v>52</v>
      </c>
      <c r="L2787">
        <v>52</v>
      </c>
      <c r="M2787">
        <v>48</v>
      </c>
      <c r="N2787">
        <v>44</v>
      </c>
      <c r="O2787">
        <f>SUM(Table1[[#This Row],[Maths A]:[Che]])</f>
        <v>196</v>
      </c>
    </row>
    <row r="2788" spans="1:15" x14ac:dyDescent="0.25">
      <c r="A2788" t="s">
        <v>2171</v>
      </c>
      <c r="B2788" t="s">
        <v>4834</v>
      </c>
      <c r="C2788" t="s">
        <v>4748</v>
      </c>
      <c r="D2788" t="s">
        <v>67</v>
      </c>
      <c r="E2788" t="s">
        <v>138</v>
      </c>
      <c r="F2788" t="str" cm="1">
        <f t="array" ref="F27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88" t="str">
        <f>IF(LEFT(Table1[[#This Row],[Section]],1)="C", "C-Batch", "Techno")</f>
        <v>C-Batch</v>
      </c>
      <c r="H2788" t="s">
        <v>4760</v>
      </c>
      <c r="I2788">
        <v>240</v>
      </c>
      <c r="J2788">
        <v>17</v>
      </c>
      <c r="K2788">
        <v>52</v>
      </c>
      <c r="L2788">
        <v>48</v>
      </c>
      <c r="M2788">
        <v>48</v>
      </c>
      <c r="N2788">
        <v>44</v>
      </c>
      <c r="O2788">
        <f>SUM(Table1[[#This Row],[Maths A]:[Che]])</f>
        <v>192</v>
      </c>
    </row>
    <row r="2789" spans="1:15" x14ac:dyDescent="0.25">
      <c r="A2789" t="s">
        <v>3606</v>
      </c>
      <c r="B2789" t="s">
        <v>3607</v>
      </c>
      <c r="C2789" t="s">
        <v>4748</v>
      </c>
      <c r="D2789" t="s">
        <v>15</v>
      </c>
      <c r="E2789" t="s">
        <v>77</v>
      </c>
      <c r="F2789" t="str" cm="1">
        <f t="array" ref="F27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89" t="str">
        <f>IF(LEFT(Table1[[#This Row],[Section]],1)="C", "C-Batch", "Techno")</f>
        <v>Techno</v>
      </c>
      <c r="H2789" t="s">
        <v>4760</v>
      </c>
      <c r="I2789">
        <v>240</v>
      </c>
      <c r="J2789">
        <v>54</v>
      </c>
      <c r="K2789">
        <v>44</v>
      </c>
      <c r="L2789">
        <v>52</v>
      </c>
      <c r="M2789">
        <v>48</v>
      </c>
      <c r="N2789">
        <v>40</v>
      </c>
      <c r="O2789">
        <f>SUM(Table1[[#This Row],[Maths A]:[Che]])</f>
        <v>184</v>
      </c>
    </row>
    <row r="2790" spans="1:15" x14ac:dyDescent="0.25">
      <c r="A2790" t="s">
        <v>1845</v>
      </c>
      <c r="B2790" t="s">
        <v>324</v>
      </c>
      <c r="C2790" t="s">
        <v>4748</v>
      </c>
      <c r="D2790" t="s">
        <v>67</v>
      </c>
      <c r="E2790" t="s">
        <v>69</v>
      </c>
      <c r="F2790" t="str" cm="1">
        <f t="array" ref="F27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790" t="str">
        <f>IF(LEFT(Table1[[#This Row],[Section]],1)="C", "C-Batch", "Techno")</f>
        <v>Techno</v>
      </c>
      <c r="H2790" t="s">
        <v>4760</v>
      </c>
      <c r="I2790">
        <v>240</v>
      </c>
      <c r="J2790">
        <v>72</v>
      </c>
      <c r="K2790">
        <v>48</v>
      </c>
      <c r="L2790">
        <v>52</v>
      </c>
      <c r="M2790">
        <v>52</v>
      </c>
      <c r="N2790">
        <v>40</v>
      </c>
      <c r="O2790">
        <f>SUM(Table1[[#This Row],[Maths A]:[Che]])</f>
        <v>192</v>
      </c>
    </row>
    <row r="2791" spans="1:15" x14ac:dyDescent="0.25">
      <c r="A2791" t="s">
        <v>4529</v>
      </c>
      <c r="B2791" t="s">
        <v>3092</v>
      </c>
      <c r="C2791" t="s">
        <v>4748</v>
      </c>
      <c r="D2791" t="s">
        <v>15</v>
      </c>
      <c r="E2791" t="s">
        <v>394</v>
      </c>
      <c r="F2791" t="str" cm="1">
        <f t="array" ref="F27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91" t="str">
        <f>IF(LEFT(Table1[[#This Row],[Section]],1)="C", "C-Batch", "Techno")</f>
        <v>Techno</v>
      </c>
      <c r="H2791" t="s">
        <v>4760</v>
      </c>
      <c r="I2791">
        <v>240</v>
      </c>
      <c r="J2791">
        <v>88</v>
      </c>
      <c r="K2791">
        <v>48</v>
      </c>
      <c r="L2791">
        <v>44</v>
      </c>
      <c r="M2791">
        <v>48</v>
      </c>
      <c r="N2791">
        <v>40</v>
      </c>
      <c r="O2791">
        <f>SUM(Table1[[#This Row],[Maths A]:[Che]])</f>
        <v>180</v>
      </c>
    </row>
    <row r="2792" spans="1:15" x14ac:dyDescent="0.25">
      <c r="A2792" t="s">
        <v>3091</v>
      </c>
      <c r="B2792" t="s">
        <v>4833</v>
      </c>
      <c r="C2792" t="s">
        <v>4748</v>
      </c>
      <c r="D2792" t="s">
        <v>15</v>
      </c>
      <c r="E2792" t="s">
        <v>138</v>
      </c>
      <c r="F2792" t="str" cm="1">
        <f t="array" ref="F27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92" t="str">
        <f>IF(LEFT(Table1[[#This Row],[Section]],1)="C", "C-Batch", "Techno")</f>
        <v>C-Batch</v>
      </c>
      <c r="H2792" t="s">
        <v>4760</v>
      </c>
      <c r="I2792">
        <v>240</v>
      </c>
      <c r="J2792">
        <v>79</v>
      </c>
      <c r="K2792">
        <v>48</v>
      </c>
      <c r="L2792">
        <v>48</v>
      </c>
      <c r="M2792">
        <v>40</v>
      </c>
      <c r="N2792">
        <v>40</v>
      </c>
      <c r="O2792">
        <f>SUM(Table1[[#This Row],[Maths A]:[Che]])</f>
        <v>176</v>
      </c>
    </row>
    <row r="2793" spans="1:15" x14ac:dyDescent="0.25">
      <c r="A2793" t="s">
        <v>3413</v>
      </c>
      <c r="B2793" t="s">
        <v>4832</v>
      </c>
      <c r="C2793" t="s">
        <v>4748</v>
      </c>
      <c r="D2793" t="s">
        <v>15</v>
      </c>
      <c r="E2793" t="s">
        <v>34</v>
      </c>
      <c r="F2793" t="str" cm="1">
        <f t="array" ref="F27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93" t="str">
        <f>IF(LEFT(Table1[[#This Row],[Section]],1)="C", "C-Batch", "Techno")</f>
        <v>C-Batch</v>
      </c>
      <c r="H2793" t="s">
        <v>4760</v>
      </c>
      <c r="I2793">
        <v>240</v>
      </c>
      <c r="J2793">
        <v>25</v>
      </c>
      <c r="K2793">
        <v>52</v>
      </c>
      <c r="L2793">
        <v>48</v>
      </c>
      <c r="M2793">
        <v>48</v>
      </c>
      <c r="N2793">
        <v>48</v>
      </c>
      <c r="O2793">
        <f>SUM(Table1[[#This Row],[Maths A]:[Che]])</f>
        <v>196</v>
      </c>
    </row>
    <row r="2794" spans="1:15" x14ac:dyDescent="0.25">
      <c r="A2794" t="s">
        <v>3054</v>
      </c>
      <c r="B2794" t="s">
        <v>3055</v>
      </c>
      <c r="C2794" t="s">
        <v>4748</v>
      </c>
      <c r="D2794" t="s">
        <v>15</v>
      </c>
      <c r="E2794" t="s">
        <v>34</v>
      </c>
      <c r="F2794" t="str" cm="1">
        <f t="array" ref="F27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94" t="str">
        <f>IF(LEFT(Table1[[#This Row],[Section]],1)="C", "C-Batch", "Techno")</f>
        <v>C-Batch</v>
      </c>
      <c r="H2794" t="s">
        <v>4760</v>
      </c>
      <c r="I2794">
        <v>240</v>
      </c>
      <c r="J2794">
        <v>57</v>
      </c>
      <c r="K2794">
        <v>40</v>
      </c>
      <c r="L2794">
        <v>48</v>
      </c>
      <c r="M2794">
        <v>48</v>
      </c>
      <c r="N2794">
        <v>32</v>
      </c>
      <c r="O2794">
        <f>SUM(Table1[[#This Row],[Maths A]:[Che]])</f>
        <v>168</v>
      </c>
    </row>
    <row r="2795" spans="1:15" x14ac:dyDescent="0.25">
      <c r="A2795" t="s">
        <v>3636</v>
      </c>
      <c r="B2795" t="s">
        <v>3637</v>
      </c>
      <c r="C2795" t="s">
        <v>4748</v>
      </c>
      <c r="D2795" t="s">
        <v>67</v>
      </c>
      <c r="E2795" t="s">
        <v>34</v>
      </c>
      <c r="F2795" t="str" cm="1">
        <f t="array" ref="F27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95" t="str">
        <f>IF(LEFT(Table1[[#This Row],[Section]],1)="C", "C-Batch", "Techno")</f>
        <v>C-Batch</v>
      </c>
      <c r="H2795" t="s">
        <v>4760</v>
      </c>
      <c r="I2795">
        <v>240</v>
      </c>
      <c r="J2795">
        <v>15</v>
      </c>
      <c r="K2795">
        <v>52</v>
      </c>
      <c r="L2795">
        <v>52</v>
      </c>
      <c r="M2795">
        <v>52</v>
      </c>
      <c r="N2795">
        <v>48</v>
      </c>
      <c r="O2795">
        <f>SUM(Table1[[#This Row],[Maths A]:[Che]])</f>
        <v>204</v>
      </c>
    </row>
    <row r="2796" spans="1:15" x14ac:dyDescent="0.25">
      <c r="A2796" t="s">
        <v>4681</v>
      </c>
      <c r="B2796" t="s">
        <v>4682</v>
      </c>
      <c r="C2796" t="s">
        <v>4748</v>
      </c>
      <c r="D2796" t="s">
        <v>67</v>
      </c>
      <c r="E2796" t="s">
        <v>138</v>
      </c>
      <c r="F2796" t="str" cm="1">
        <f t="array" ref="F27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796" t="str">
        <f>IF(LEFT(Table1[[#This Row],[Section]],1)="C", "C-Batch", "Techno")</f>
        <v>C-Batch</v>
      </c>
      <c r="H2796" t="s">
        <v>4760</v>
      </c>
      <c r="I2796">
        <v>240</v>
      </c>
      <c r="J2796">
        <v>41</v>
      </c>
      <c r="K2796">
        <v>44</v>
      </c>
      <c r="L2796">
        <v>52</v>
      </c>
      <c r="M2796">
        <v>44</v>
      </c>
      <c r="N2796">
        <v>32</v>
      </c>
      <c r="O2796">
        <f>SUM(Table1[[#This Row],[Maths A]:[Che]])</f>
        <v>172</v>
      </c>
    </row>
    <row r="2797" spans="1:15" x14ac:dyDescent="0.25">
      <c r="A2797" t="s">
        <v>4720</v>
      </c>
      <c r="B2797" t="s">
        <v>4721</v>
      </c>
      <c r="C2797" t="s">
        <v>4748</v>
      </c>
      <c r="D2797" t="s">
        <v>67</v>
      </c>
      <c r="E2797" t="s">
        <v>373</v>
      </c>
      <c r="F2797" t="str" cm="1">
        <f t="array" ref="F27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797" t="str">
        <f>IF(LEFT(Table1[[#This Row],[Section]],1)="C", "C-Batch", "Techno")</f>
        <v>Techno</v>
      </c>
      <c r="H2797" t="s">
        <v>4760</v>
      </c>
      <c r="I2797">
        <v>240</v>
      </c>
      <c r="J2797">
        <v>30</v>
      </c>
      <c r="K2797">
        <v>48</v>
      </c>
      <c r="L2797">
        <v>52</v>
      </c>
      <c r="M2797">
        <v>52</v>
      </c>
      <c r="N2797">
        <v>40</v>
      </c>
      <c r="O2797">
        <f>SUM(Table1[[#This Row],[Maths A]:[Che]])</f>
        <v>192</v>
      </c>
    </row>
    <row r="2798" spans="1:15" x14ac:dyDescent="0.25">
      <c r="A2798" t="s">
        <v>319</v>
      </c>
      <c r="B2798" t="s">
        <v>320</v>
      </c>
      <c r="C2798" t="s">
        <v>4748</v>
      </c>
      <c r="D2798" t="s">
        <v>15</v>
      </c>
      <c r="E2798" t="s">
        <v>17</v>
      </c>
      <c r="F2798" t="str" cm="1">
        <f t="array" ref="F27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98" t="str">
        <f>IF(LEFT(Table1[[#This Row],[Section]],1)="C", "C-Batch", "Techno")</f>
        <v>C-Batch</v>
      </c>
      <c r="H2798" t="s">
        <v>4760</v>
      </c>
      <c r="I2798">
        <v>240</v>
      </c>
      <c r="J2798">
        <v>32</v>
      </c>
      <c r="K2798">
        <v>44</v>
      </c>
      <c r="L2798">
        <v>48</v>
      </c>
      <c r="M2798">
        <v>48</v>
      </c>
      <c r="N2798">
        <v>32</v>
      </c>
      <c r="O2798">
        <f>SUM(Table1[[#This Row],[Maths A]:[Che]])</f>
        <v>172</v>
      </c>
    </row>
    <row r="2799" spans="1:15" x14ac:dyDescent="0.25">
      <c r="A2799" t="s">
        <v>4441</v>
      </c>
      <c r="B2799" t="s">
        <v>3470</v>
      </c>
      <c r="C2799" t="s">
        <v>4748</v>
      </c>
      <c r="D2799" t="s">
        <v>67</v>
      </c>
      <c r="E2799" t="s">
        <v>85</v>
      </c>
      <c r="F2799" t="str" cm="1">
        <f t="array" ref="F27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799" t="str">
        <f>IF(LEFT(Table1[[#This Row],[Section]],1)="C", "C-Batch", "Techno")</f>
        <v>Techno</v>
      </c>
      <c r="H2799" t="s">
        <v>4760</v>
      </c>
      <c r="I2799">
        <v>240</v>
      </c>
      <c r="J2799">
        <v>68</v>
      </c>
      <c r="K2799">
        <v>40</v>
      </c>
      <c r="L2799">
        <v>48</v>
      </c>
      <c r="M2799">
        <v>44</v>
      </c>
      <c r="N2799">
        <v>32</v>
      </c>
      <c r="O2799">
        <f>SUM(Table1[[#This Row],[Maths A]:[Che]])</f>
        <v>164</v>
      </c>
    </row>
    <row r="2800" spans="1:15" x14ac:dyDescent="0.25">
      <c r="A2800" t="s">
        <v>1805</v>
      </c>
      <c r="B2800" t="s">
        <v>1806</v>
      </c>
      <c r="C2800" t="s">
        <v>4748</v>
      </c>
      <c r="D2800" t="s">
        <v>15</v>
      </c>
      <c r="E2800" t="s">
        <v>373</v>
      </c>
      <c r="F2800" t="str" cm="1">
        <f t="array" ref="F28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00" t="str">
        <f>IF(LEFT(Table1[[#This Row],[Section]],1)="C", "C-Batch", "Techno")</f>
        <v>Techno</v>
      </c>
      <c r="H2800" t="s">
        <v>4760</v>
      </c>
      <c r="I2800">
        <v>240</v>
      </c>
      <c r="J2800">
        <v>55</v>
      </c>
      <c r="K2800">
        <v>48</v>
      </c>
      <c r="L2800">
        <v>48</v>
      </c>
      <c r="M2800">
        <v>44</v>
      </c>
      <c r="N2800">
        <v>36</v>
      </c>
      <c r="O2800">
        <f>SUM(Table1[[#This Row],[Maths A]:[Che]])</f>
        <v>176</v>
      </c>
    </row>
    <row r="2801" spans="1:15" x14ac:dyDescent="0.25">
      <c r="A2801" t="s">
        <v>3900</v>
      </c>
      <c r="B2801" t="s">
        <v>3901</v>
      </c>
      <c r="C2801" t="s">
        <v>4748</v>
      </c>
      <c r="D2801" t="s">
        <v>67</v>
      </c>
      <c r="E2801" t="s">
        <v>394</v>
      </c>
      <c r="F2801" t="str" cm="1">
        <f t="array" ref="F28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01" t="str">
        <f>IF(LEFT(Table1[[#This Row],[Section]],1)="C", "C-Batch", "Techno")</f>
        <v>Techno</v>
      </c>
      <c r="H2801" t="s">
        <v>4760</v>
      </c>
      <c r="I2801">
        <v>240</v>
      </c>
      <c r="J2801">
        <v>74</v>
      </c>
      <c r="K2801">
        <v>48</v>
      </c>
      <c r="L2801">
        <v>52</v>
      </c>
      <c r="M2801">
        <v>44</v>
      </c>
      <c r="N2801">
        <v>36</v>
      </c>
      <c r="O2801">
        <f>SUM(Table1[[#This Row],[Maths A]:[Che]])</f>
        <v>180</v>
      </c>
    </row>
    <row r="2802" spans="1:15" x14ac:dyDescent="0.25">
      <c r="A2802" t="s">
        <v>2216</v>
      </c>
      <c r="B2802" t="s">
        <v>2217</v>
      </c>
      <c r="C2802" t="s">
        <v>4748</v>
      </c>
      <c r="D2802" t="s">
        <v>15</v>
      </c>
      <c r="E2802" t="s">
        <v>167</v>
      </c>
      <c r="F2802" t="str" cm="1">
        <f t="array" ref="F28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02" t="str">
        <f>IF(LEFT(Table1[[#This Row],[Section]],1)="C", "C-Batch", "Techno")</f>
        <v>Techno</v>
      </c>
      <c r="H2802" t="s">
        <v>4760</v>
      </c>
      <c r="I2802">
        <v>240</v>
      </c>
      <c r="J2802">
        <v>63</v>
      </c>
      <c r="K2802">
        <v>48</v>
      </c>
      <c r="L2802">
        <v>44</v>
      </c>
      <c r="M2802">
        <v>44</v>
      </c>
      <c r="N2802">
        <v>36</v>
      </c>
      <c r="O2802">
        <f>SUM(Table1[[#This Row],[Maths A]:[Che]])</f>
        <v>172</v>
      </c>
    </row>
    <row r="2803" spans="1:15" x14ac:dyDescent="0.25">
      <c r="A2803" t="s">
        <v>617</v>
      </c>
      <c r="B2803" t="s">
        <v>618</v>
      </c>
      <c r="C2803" t="s">
        <v>4748</v>
      </c>
      <c r="D2803" t="s">
        <v>67</v>
      </c>
      <c r="E2803" t="s">
        <v>94</v>
      </c>
      <c r="F2803" t="str" cm="1">
        <f t="array" ref="F28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03" t="str">
        <f>IF(LEFT(Table1[[#This Row],[Section]],1)="C", "C-Batch", "Techno")</f>
        <v>C-Batch</v>
      </c>
      <c r="H2803" t="s">
        <v>4760</v>
      </c>
      <c r="I2803">
        <v>240</v>
      </c>
      <c r="J2803">
        <v>68</v>
      </c>
      <c r="K2803">
        <v>48</v>
      </c>
      <c r="L2803">
        <v>48</v>
      </c>
      <c r="M2803">
        <v>52</v>
      </c>
      <c r="N2803">
        <v>40</v>
      </c>
      <c r="O2803">
        <f>SUM(Table1[[#This Row],[Maths A]:[Che]])</f>
        <v>188</v>
      </c>
    </row>
    <row r="2804" spans="1:15" x14ac:dyDescent="0.25">
      <c r="A2804" t="s">
        <v>3110</v>
      </c>
      <c r="B2804" t="s">
        <v>3111</v>
      </c>
      <c r="C2804" t="s">
        <v>4748</v>
      </c>
      <c r="D2804" t="s">
        <v>15</v>
      </c>
      <c r="E2804" t="s">
        <v>52</v>
      </c>
      <c r="F2804" t="str" cm="1">
        <f t="array" ref="F28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04" t="str">
        <f>IF(LEFT(Table1[[#This Row],[Section]],1)="C", "C-Batch", "Techno")</f>
        <v>Techno</v>
      </c>
      <c r="H2804" t="s">
        <v>4760</v>
      </c>
      <c r="I2804">
        <v>240</v>
      </c>
      <c r="J2804">
        <v>99</v>
      </c>
      <c r="K2804">
        <v>40</v>
      </c>
      <c r="L2804">
        <v>44</v>
      </c>
      <c r="M2804">
        <v>44</v>
      </c>
      <c r="N2804">
        <v>36</v>
      </c>
      <c r="O2804">
        <f>SUM(Table1[[#This Row],[Maths A]:[Che]])</f>
        <v>164</v>
      </c>
    </row>
    <row r="2805" spans="1:15" x14ac:dyDescent="0.25">
      <c r="A2805" t="s">
        <v>1603</v>
      </c>
      <c r="B2805" t="s">
        <v>1604</v>
      </c>
      <c r="C2805" t="s">
        <v>4748</v>
      </c>
      <c r="D2805" t="s">
        <v>67</v>
      </c>
      <c r="E2805" t="s">
        <v>69</v>
      </c>
      <c r="F2805" t="str" cm="1">
        <f t="array" ref="F28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05" t="str">
        <f>IF(LEFT(Table1[[#This Row],[Section]],1)="C", "C-Batch", "Techno")</f>
        <v>Techno</v>
      </c>
      <c r="H2805" t="s">
        <v>4760</v>
      </c>
      <c r="I2805">
        <v>240</v>
      </c>
      <c r="J2805">
        <v>95</v>
      </c>
      <c r="K2805">
        <v>44</v>
      </c>
      <c r="L2805">
        <v>48</v>
      </c>
      <c r="M2805">
        <v>48</v>
      </c>
      <c r="N2805">
        <v>36</v>
      </c>
      <c r="O2805">
        <f>SUM(Table1[[#This Row],[Maths A]:[Che]])</f>
        <v>176</v>
      </c>
    </row>
    <row r="2806" spans="1:15" x14ac:dyDescent="0.25">
      <c r="A2806" t="s">
        <v>916</v>
      </c>
      <c r="B2806" t="s">
        <v>917</v>
      </c>
      <c r="C2806" t="s">
        <v>4748</v>
      </c>
      <c r="D2806" t="s">
        <v>67</v>
      </c>
      <c r="E2806" t="s">
        <v>17</v>
      </c>
      <c r="F2806" t="str" cm="1">
        <f t="array" ref="F28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06" t="str">
        <f>IF(LEFT(Table1[[#This Row],[Section]],1)="C", "C-Batch", "Techno")</f>
        <v>C-Batch</v>
      </c>
      <c r="H2806" t="s">
        <v>4760</v>
      </c>
      <c r="I2806">
        <v>240</v>
      </c>
      <c r="J2806">
        <v>9</v>
      </c>
      <c r="K2806">
        <v>56</v>
      </c>
      <c r="L2806">
        <v>56</v>
      </c>
      <c r="M2806">
        <v>60</v>
      </c>
      <c r="N2806">
        <v>52</v>
      </c>
      <c r="O2806">
        <f>SUM(Table1[[#This Row],[Maths A]:[Che]])</f>
        <v>224</v>
      </c>
    </row>
    <row r="2807" spans="1:15" x14ac:dyDescent="0.25">
      <c r="A2807" t="s">
        <v>2351</v>
      </c>
      <c r="B2807" t="s">
        <v>2352</v>
      </c>
      <c r="C2807" t="s">
        <v>4748</v>
      </c>
      <c r="D2807" t="s">
        <v>15</v>
      </c>
      <c r="E2807" t="s">
        <v>26</v>
      </c>
      <c r="F2807" t="str" cm="1">
        <f t="array" ref="F28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07" t="str">
        <f>IF(LEFT(Table1[[#This Row],[Section]],1)="C", "C-Batch", "Techno")</f>
        <v>Techno</v>
      </c>
      <c r="H2807" t="s">
        <v>4760</v>
      </c>
      <c r="I2807">
        <v>240</v>
      </c>
      <c r="J2807">
        <v>75</v>
      </c>
      <c r="K2807">
        <v>40</v>
      </c>
      <c r="L2807">
        <v>44</v>
      </c>
      <c r="M2807">
        <v>44</v>
      </c>
      <c r="N2807">
        <v>40</v>
      </c>
      <c r="O2807">
        <f>SUM(Table1[[#This Row],[Maths A]:[Che]])</f>
        <v>168</v>
      </c>
    </row>
    <row r="2808" spans="1:15" x14ac:dyDescent="0.25">
      <c r="A2808" t="s">
        <v>2765</v>
      </c>
      <c r="B2808" t="s">
        <v>2766</v>
      </c>
      <c r="C2808" t="s">
        <v>4748</v>
      </c>
      <c r="D2808" t="s">
        <v>15</v>
      </c>
      <c r="E2808" t="s">
        <v>435</v>
      </c>
      <c r="F2808" t="str" cm="1">
        <f t="array" ref="F28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08" t="str">
        <f>IF(LEFT(Table1[[#This Row],[Section]],1)="C", "C-Batch", "Techno")</f>
        <v>Techno</v>
      </c>
      <c r="H2808" t="s">
        <v>4760</v>
      </c>
      <c r="I2808">
        <v>240</v>
      </c>
      <c r="J2808">
        <v>14</v>
      </c>
      <c r="K2808">
        <v>48</v>
      </c>
      <c r="L2808">
        <v>52</v>
      </c>
      <c r="M2808">
        <v>52</v>
      </c>
      <c r="N2808">
        <v>44</v>
      </c>
      <c r="O2808">
        <f>SUM(Table1[[#This Row],[Maths A]:[Che]])</f>
        <v>196</v>
      </c>
    </row>
    <row r="2809" spans="1:15" x14ac:dyDescent="0.25">
      <c r="A2809" t="s">
        <v>681</v>
      </c>
      <c r="B2809" t="s">
        <v>682</v>
      </c>
      <c r="C2809" t="s">
        <v>4748</v>
      </c>
      <c r="D2809" t="s">
        <v>67</v>
      </c>
      <c r="E2809" t="s">
        <v>26</v>
      </c>
      <c r="F2809" t="str" cm="1">
        <f t="array" ref="F28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09" t="str">
        <f>IF(LEFT(Table1[[#This Row],[Section]],1)="C", "C-Batch", "Techno")</f>
        <v>Techno</v>
      </c>
      <c r="H2809" t="s">
        <v>4760</v>
      </c>
      <c r="I2809">
        <v>240</v>
      </c>
      <c r="J2809">
        <v>55</v>
      </c>
      <c r="K2809">
        <v>40</v>
      </c>
      <c r="L2809">
        <v>52</v>
      </c>
      <c r="M2809">
        <v>48</v>
      </c>
      <c r="N2809">
        <v>36</v>
      </c>
      <c r="O2809">
        <f>SUM(Table1[[#This Row],[Maths A]:[Che]])</f>
        <v>176</v>
      </c>
    </row>
    <row r="2810" spans="1:15" x14ac:dyDescent="0.25">
      <c r="A2810" t="s">
        <v>4288</v>
      </c>
      <c r="B2810" t="s">
        <v>4289</v>
      </c>
      <c r="C2810" t="s">
        <v>4748</v>
      </c>
      <c r="D2810" t="s">
        <v>67</v>
      </c>
      <c r="E2810" t="s">
        <v>122</v>
      </c>
      <c r="F2810" t="str" cm="1">
        <f t="array" ref="F28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10" t="str">
        <f>IF(LEFT(Table1[[#This Row],[Section]],1)="C", "C-Batch", "Techno")</f>
        <v>Techno</v>
      </c>
      <c r="H2810" t="s">
        <v>4760</v>
      </c>
      <c r="I2810">
        <v>240</v>
      </c>
      <c r="J2810">
        <v>29</v>
      </c>
      <c r="K2810">
        <v>52</v>
      </c>
      <c r="L2810">
        <v>52</v>
      </c>
      <c r="M2810">
        <v>48</v>
      </c>
      <c r="N2810">
        <v>44</v>
      </c>
      <c r="O2810">
        <f>SUM(Table1[[#This Row],[Maths A]:[Che]])</f>
        <v>196</v>
      </c>
    </row>
    <row r="2811" spans="1:15" x14ac:dyDescent="0.25">
      <c r="A2811" t="s">
        <v>1593</v>
      </c>
      <c r="B2811" t="s">
        <v>1594</v>
      </c>
      <c r="C2811" t="s">
        <v>4748</v>
      </c>
      <c r="D2811" t="s">
        <v>67</v>
      </c>
      <c r="E2811" t="s">
        <v>394</v>
      </c>
      <c r="F2811" t="str" cm="1">
        <f t="array" ref="F28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11" t="str">
        <f>IF(LEFT(Table1[[#This Row],[Section]],1)="C", "C-Batch", "Techno")</f>
        <v>Techno</v>
      </c>
      <c r="H2811" t="s">
        <v>4760</v>
      </c>
      <c r="I2811">
        <v>240</v>
      </c>
      <c r="J2811">
        <v>8</v>
      </c>
      <c r="K2811">
        <v>60</v>
      </c>
      <c r="L2811">
        <v>60</v>
      </c>
      <c r="M2811">
        <v>56</v>
      </c>
      <c r="N2811">
        <v>56</v>
      </c>
      <c r="O2811">
        <f>SUM(Table1[[#This Row],[Maths A]:[Che]])</f>
        <v>232</v>
      </c>
    </row>
    <row r="2812" spans="1:15" x14ac:dyDescent="0.25">
      <c r="A2812" t="s">
        <v>3989</v>
      </c>
      <c r="B2812" t="s">
        <v>3990</v>
      </c>
      <c r="C2812" t="s">
        <v>4748</v>
      </c>
      <c r="D2812" t="s">
        <v>15</v>
      </c>
      <c r="E2812" t="s">
        <v>115</v>
      </c>
      <c r="F2812" t="str" cm="1">
        <f t="array" ref="F28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12" t="str">
        <f>IF(LEFT(Table1[[#This Row],[Section]],1)="C", "C-Batch", "Techno")</f>
        <v>C-Batch</v>
      </c>
      <c r="H2812" t="s">
        <v>4760</v>
      </c>
      <c r="I2812">
        <v>240</v>
      </c>
      <c r="J2812">
        <v>4</v>
      </c>
      <c r="K2812">
        <v>60</v>
      </c>
      <c r="L2812">
        <v>56</v>
      </c>
      <c r="M2812">
        <v>56</v>
      </c>
      <c r="N2812">
        <v>56</v>
      </c>
      <c r="O2812">
        <f>SUM(Table1[[#This Row],[Maths A]:[Che]])</f>
        <v>228</v>
      </c>
    </row>
    <row r="2813" spans="1:15" x14ac:dyDescent="0.25">
      <c r="A2813" t="s">
        <v>1998</v>
      </c>
      <c r="B2813" t="s">
        <v>1351</v>
      </c>
      <c r="C2813" t="s">
        <v>4748</v>
      </c>
      <c r="D2813" t="s">
        <v>15</v>
      </c>
      <c r="E2813" t="s">
        <v>483</v>
      </c>
      <c r="F2813" t="str" cm="1">
        <f t="array" ref="F28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13" t="str">
        <f>IF(LEFT(Table1[[#This Row],[Section]],1)="C", "C-Batch", "Techno")</f>
        <v>C-Batch</v>
      </c>
      <c r="H2813" t="s">
        <v>4760</v>
      </c>
      <c r="I2813">
        <v>240</v>
      </c>
      <c r="J2813">
        <v>40</v>
      </c>
      <c r="K2813">
        <v>44</v>
      </c>
      <c r="L2813">
        <v>44</v>
      </c>
      <c r="M2813">
        <v>52</v>
      </c>
      <c r="N2813">
        <v>40</v>
      </c>
      <c r="O2813">
        <f>SUM(Table1[[#This Row],[Maths A]:[Che]])</f>
        <v>180</v>
      </c>
    </row>
    <row r="2814" spans="1:15" x14ac:dyDescent="0.25">
      <c r="A2814" t="s">
        <v>1348</v>
      </c>
      <c r="B2814" t="s">
        <v>1349</v>
      </c>
      <c r="C2814" t="s">
        <v>4748</v>
      </c>
      <c r="D2814" t="s">
        <v>67</v>
      </c>
      <c r="E2814" t="s">
        <v>85</v>
      </c>
      <c r="F2814" t="str" cm="1">
        <f t="array" ref="F28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14" t="str">
        <f>IF(LEFT(Table1[[#This Row],[Section]],1)="C", "C-Batch", "Techno")</f>
        <v>Techno</v>
      </c>
      <c r="H2814" t="s">
        <v>4760</v>
      </c>
      <c r="I2814">
        <v>240</v>
      </c>
      <c r="J2814">
        <v>1</v>
      </c>
      <c r="K2814">
        <v>60</v>
      </c>
      <c r="L2814">
        <v>60</v>
      </c>
      <c r="M2814">
        <v>60</v>
      </c>
      <c r="N2814">
        <v>56</v>
      </c>
      <c r="O2814">
        <f>SUM(Table1[[#This Row],[Maths A]:[Che]])</f>
        <v>236</v>
      </c>
    </row>
    <row r="2815" spans="1:15" x14ac:dyDescent="0.25">
      <c r="A2815" t="s">
        <v>300</v>
      </c>
      <c r="B2815" t="s">
        <v>301</v>
      </c>
      <c r="C2815" t="s">
        <v>4748</v>
      </c>
      <c r="D2815" t="s">
        <v>67</v>
      </c>
      <c r="E2815" t="s">
        <v>159</v>
      </c>
      <c r="F2815" t="str" cm="1">
        <f t="array" ref="F28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15" t="str">
        <f>IF(LEFT(Table1[[#This Row],[Section]],1)="C", "C-Batch", "Techno")</f>
        <v>C-Batch</v>
      </c>
      <c r="H2815" t="s">
        <v>4760</v>
      </c>
      <c r="I2815">
        <v>240</v>
      </c>
      <c r="J2815">
        <v>57</v>
      </c>
      <c r="K2815">
        <v>44</v>
      </c>
      <c r="L2815">
        <v>48</v>
      </c>
      <c r="M2815">
        <v>40</v>
      </c>
      <c r="N2815">
        <v>36</v>
      </c>
      <c r="O2815">
        <f>SUM(Table1[[#This Row],[Maths A]:[Che]])</f>
        <v>168</v>
      </c>
    </row>
    <row r="2816" spans="1:15" x14ac:dyDescent="0.25">
      <c r="A2816" t="s">
        <v>2267</v>
      </c>
      <c r="B2816" t="s">
        <v>2268</v>
      </c>
      <c r="C2816" t="s">
        <v>4748</v>
      </c>
      <c r="D2816" t="s">
        <v>67</v>
      </c>
      <c r="E2816" t="s">
        <v>233</v>
      </c>
      <c r="F2816" t="str" cm="1">
        <f t="array" ref="F28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16" t="str">
        <f>IF(LEFT(Table1[[#This Row],[Section]],1)="C", "C-Batch", "Techno")</f>
        <v>C-Batch</v>
      </c>
      <c r="H2816" t="s">
        <v>4760</v>
      </c>
      <c r="I2816">
        <v>240</v>
      </c>
      <c r="J2816">
        <v>21</v>
      </c>
      <c r="K2816">
        <v>52</v>
      </c>
      <c r="L2816">
        <v>56</v>
      </c>
      <c r="M2816">
        <v>56</v>
      </c>
      <c r="N2816">
        <v>44</v>
      </c>
      <c r="O2816">
        <f>SUM(Table1[[#This Row],[Maths A]:[Che]])</f>
        <v>208</v>
      </c>
    </row>
    <row r="2817" spans="1:15" x14ac:dyDescent="0.25">
      <c r="A2817" t="s">
        <v>1769</v>
      </c>
      <c r="B2817" t="s">
        <v>1770</v>
      </c>
      <c r="C2817" t="s">
        <v>4748</v>
      </c>
      <c r="D2817" t="s">
        <v>67</v>
      </c>
      <c r="E2817" t="s">
        <v>219</v>
      </c>
      <c r="F2817" t="str" cm="1">
        <f t="array" ref="F28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17" t="str">
        <f>IF(LEFT(Table1[[#This Row],[Section]],1)="C", "C-Batch", "Techno")</f>
        <v>Techno</v>
      </c>
      <c r="H2817" t="s">
        <v>4760</v>
      </c>
      <c r="I2817">
        <v>240</v>
      </c>
      <c r="J2817">
        <v>74</v>
      </c>
      <c r="K2817">
        <v>44</v>
      </c>
      <c r="L2817">
        <v>52</v>
      </c>
      <c r="M2817">
        <v>48</v>
      </c>
      <c r="N2817">
        <v>32</v>
      </c>
      <c r="O2817">
        <f>SUM(Table1[[#This Row],[Maths A]:[Che]])</f>
        <v>176</v>
      </c>
    </row>
    <row r="2818" spans="1:15" x14ac:dyDescent="0.25">
      <c r="A2818" t="s">
        <v>2812</v>
      </c>
      <c r="B2818" t="s">
        <v>310</v>
      </c>
      <c r="C2818" t="s">
        <v>4748</v>
      </c>
      <c r="D2818" t="s">
        <v>67</v>
      </c>
      <c r="E2818" t="s">
        <v>373</v>
      </c>
      <c r="F2818" t="str" cm="1">
        <f t="array" ref="F28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18" t="str">
        <f>IF(LEFT(Table1[[#This Row],[Section]],1)="C", "C-Batch", "Techno")</f>
        <v>Techno</v>
      </c>
      <c r="H2818" t="s">
        <v>4760</v>
      </c>
      <c r="I2818">
        <v>240</v>
      </c>
      <c r="J2818">
        <v>100</v>
      </c>
      <c r="K2818">
        <v>48</v>
      </c>
      <c r="L2818">
        <v>44</v>
      </c>
      <c r="M2818">
        <v>48</v>
      </c>
      <c r="N2818">
        <v>40</v>
      </c>
      <c r="O2818">
        <f>SUM(Table1[[#This Row],[Maths A]:[Che]])</f>
        <v>180</v>
      </c>
    </row>
    <row r="2819" spans="1:15" x14ac:dyDescent="0.25">
      <c r="A2819" t="s">
        <v>964</v>
      </c>
      <c r="B2819" t="s">
        <v>965</v>
      </c>
      <c r="C2819" t="s">
        <v>4748</v>
      </c>
      <c r="D2819" t="s">
        <v>15</v>
      </c>
      <c r="E2819" t="s">
        <v>410</v>
      </c>
      <c r="F2819" t="str" cm="1">
        <f t="array" ref="F28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19" t="str">
        <f>IF(LEFT(Table1[[#This Row],[Section]],1)="C", "C-Batch", "Techno")</f>
        <v>Techno</v>
      </c>
      <c r="H2819" t="s">
        <v>4760</v>
      </c>
      <c r="I2819">
        <v>240</v>
      </c>
      <c r="J2819">
        <v>40</v>
      </c>
      <c r="K2819">
        <v>48</v>
      </c>
      <c r="L2819">
        <v>48</v>
      </c>
      <c r="M2819">
        <v>52</v>
      </c>
      <c r="N2819">
        <v>32</v>
      </c>
      <c r="O2819">
        <f>SUM(Table1[[#This Row],[Maths A]:[Che]])</f>
        <v>180</v>
      </c>
    </row>
    <row r="2820" spans="1:15" x14ac:dyDescent="0.25">
      <c r="A2820" t="s">
        <v>4710</v>
      </c>
      <c r="B2820" t="s">
        <v>4711</v>
      </c>
      <c r="C2820" t="s">
        <v>4748</v>
      </c>
      <c r="D2820" t="s">
        <v>15</v>
      </c>
      <c r="E2820" t="s">
        <v>167</v>
      </c>
      <c r="F2820" t="str" cm="1">
        <f t="array" ref="F28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20" t="str">
        <f>IF(LEFT(Table1[[#This Row],[Section]],1)="C", "C-Batch", "Techno")</f>
        <v>Techno</v>
      </c>
      <c r="H2820" t="s">
        <v>4760</v>
      </c>
      <c r="I2820">
        <v>240</v>
      </c>
      <c r="J2820">
        <v>45</v>
      </c>
      <c r="K2820">
        <v>48</v>
      </c>
      <c r="L2820">
        <v>48</v>
      </c>
      <c r="M2820">
        <v>40</v>
      </c>
      <c r="N2820">
        <v>32</v>
      </c>
      <c r="O2820">
        <f>SUM(Table1[[#This Row],[Maths A]:[Che]])</f>
        <v>168</v>
      </c>
    </row>
    <row r="2821" spans="1:15" x14ac:dyDescent="0.25">
      <c r="A2821" t="s">
        <v>1449</v>
      </c>
      <c r="B2821" t="s">
        <v>1450</v>
      </c>
      <c r="C2821" t="s">
        <v>4748</v>
      </c>
      <c r="D2821" t="s">
        <v>67</v>
      </c>
      <c r="E2821" t="s">
        <v>94</v>
      </c>
      <c r="F2821" t="str" cm="1">
        <f t="array" ref="F28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21" t="str">
        <f>IF(LEFT(Table1[[#This Row],[Section]],1)="C", "C-Batch", "Techno")</f>
        <v>C-Batch</v>
      </c>
      <c r="H2821" t="s">
        <v>4760</v>
      </c>
      <c r="I2821">
        <v>240</v>
      </c>
      <c r="J2821">
        <v>86</v>
      </c>
      <c r="K2821">
        <v>40</v>
      </c>
      <c r="L2821">
        <v>48</v>
      </c>
      <c r="M2821">
        <v>52</v>
      </c>
      <c r="N2821">
        <v>32</v>
      </c>
      <c r="O2821">
        <f>SUM(Table1[[#This Row],[Maths A]:[Che]])</f>
        <v>172</v>
      </c>
    </row>
    <row r="2822" spans="1:15" x14ac:dyDescent="0.25">
      <c r="A2822" t="s">
        <v>1210</v>
      </c>
      <c r="B2822" t="s">
        <v>690</v>
      </c>
      <c r="C2822" t="s">
        <v>4748</v>
      </c>
      <c r="D2822" t="s">
        <v>67</v>
      </c>
      <c r="E2822" t="s">
        <v>34</v>
      </c>
      <c r="F2822" t="str" cm="1">
        <f t="array" ref="F28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22" t="str">
        <f>IF(LEFT(Table1[[#This Row],[Section]],1)="C", "C-Batch", "Techno")</f>
        <v>C-Batch</v>
      </c>
      <c r="H2822" t="s">
        <v>4760</v>
      </c>
      <c r="I2822">
        <v>240</v>
      </c>
      <c r="J2822">
        <v>28</v>
      </c>
      <c r="K2822">
        <v>52</v>
      </c>
      <c r="L2822">
        <v>48</v>
      </c>
      <c r="M2822">
        <v>52</v>
      </c>
      <c r="N2822">
        <v>44</v>
      </c>
      <c r="O2822">
        <f>SUM(Table1[[#This Row],[Maths A]:[Che]])</f>
        <v>196</v>
      </c>
    </row>
    <row r="2823" spans="1:15" x14ac:dyDescent="0.25">
      <c r="A2823" t="s">
        <v>686</v>
      </c>
      <c r="B2823" t="s">
        <v>687</v>
      </c>
      <c r="C2823" t="s">
        <v>4748</v>
      </c>
      <c r="D2823" t="s">
        <v>15</v>
      </c>
      <c r="E2823" t="s">
        <v>17</v>
      </c>
      <c r="F2823" t="str" cm="1">
        <f t="array" ref="F28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23" t="str">
        <f>IF(LEFT(Table1[[#This Row],[Section]],1)="C", "C-Batch", "Techno")</f>
        <v>C-Batch</v>
      </c>
      <c r="H2823" t="s">
        <v>4760</v>
      </c>
      <c r="I2823">
        <v>240</v>
      </c>
      <c r="J2823">
        <v>91</v>
      </c>
      <c r="K2823">
        <v>40</v>
      </c>
      <c r="L2823">
        <v>52</v>
      </c>
      <c r="M2823">
        <v>44</v>
      </c>
      <c r="N2823">
        <v>36</v>
      </c>
      <c r="O2823">
        <f>SUM(Table1[[#This Row],[Maths A]:[Che]])</f>
        <v>172</v>
      </c>
    </row>
    <row r="2824" spans="1:15" x14ac:dyDescent="0.25">
      <c r="A2824" t="s">
        <v>1199</v>
      </c>
      <c r="B2824" t="s">
        <v>1200</v>
      </c>
      <c r="C2824" t="s">
        <v>4748</v>
      </c>
      <c r="D2824" t="s">
        <v>15</v>
      </c>
      <c r="E2824" t="s">
        <v>394</v>
      </c>
      <c r="F2824" t="str" cm="1">
        <f t="array" ref="F28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24" t="str">
        <f>IF(LEFT(Table1[[#This Row],[Section]],1)="C", "C-Batch", "Techno")</f>
        <v>Techno</v>
      </c>
      <c r="H2824" t="s">
        <v>4760</v>
      </c>
      <c r="I2824">
        <v>240</v>
      </c>
      <c r="J2824">
        <v>96</v>
      </c>
      <c r="K2824">
        <v>48</v>
      </c>
      <c r="L2824">
        <v>52</v>
      </c>
      <c r="M2824">
        <v>44</v>
      </c>
      <c r="N2824">
        <v>40</v>
      </c>
      <c r="O2824">
        <f>SUM(Table1[[#This Row],[Maths A]:[Che]])</f>
        <v>184</v>
      </c>
    </row>
    <row r="2825" spans="1:15" x14ac:dyDescent="0.25">
      <c r="A2825" t="s">
        <v>4036</v>
      </c>
      <c r="B2825" t="s">
        <v>4037</v>
      </c>
      <c r="C2825" t="s">
        <v>4748</v>
      </c>
      <c r="D2825" t="s">
        <v>67</v>
      </c>
      <c r="E2825" t="s">
        <v>282</v>
      </c>
      <c r="F2825" t="str" cm="1">
        <f t="array" ref="F28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25" t="str">
        <f>IF(LEFT(Table1[[#This Row],[Section]],1)="C", "C-Batch", "Techno")</f>
        <v>Techno</v>
      </c>
      <c r="H2825" t="s">
        <v>4760</v>
      </c>
      <c r="I2825">
        <v>240</v>
      </c>
      <c r="J2825">
        <v>5</v>
      </c>
      <c r="K2825">
        <v>56</v>
      </c>
      <c r="L2825">
        <v>60</v>
      </c>
      <c r="M2825">
        <v>56</v>
      </c>
      <c r="N2825">
        <v>52</v>
      </c>
      <c r="O2825">
        <f>SUM(Table1[[#This Row],[Maths A]:[Che]])</f>
        <v>224</v>
      </c>
    </row>
    <row r="2826" spans="1:15" x14ac:dyDescent="0.25">
      <c r="A2826" t="s">
        <v>537</v>
      </c>
      <c r="B2826" t="s">
        <v>538</v>
      </c>
      <c r="C2826" t="s">
        <v>4748</v>
      </c>
      <c r="D2826" t="s">
        <v>15</v>
      </c>
      <c r="E2826" t="s">
        <v>159</v>
      </c>
      <c r="F2826" t="str" cm="1">
        <f t="array" ref="F28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26" t="str">
        <f>IF(LEFT(Table1[[#This Row],[Section]],1)="C", "C-Batch", "Techno")</f>
        <v>C-Batch</v>
      </c>
      <c r="H2826" t="s">
        <v>4760</v>
      </c>
      <c r="I2826">
        <v>240</v>
      </c>
      <c r="J2826">
        <v>80</v>
      </c>
      <c r="K2826">
        <v>44</v>
      </c>
      <c r="L2826">
        <v>48</v>
      </c>
      <c r="M2826">
        <v>48</v>
      </c>
      <c r="N2826">
        <v>40</v>
      </c>
      <c r="O2826">
        <f>SUM(Table1[[#This Row],[Maths A]:[Che]])</f>
        <v>180</v>
      </c>
    </row>
    <row r="2827" spans="1:15" x14ac:dyDescent="0.25">
      <c r="A2827" t="s">
        <v>1898</v>
      </c>
      <c r="B2827" t="s">
        <v>1899</v>
      </c>
      <c r="C2827" t="s">
        <v>4748</v>
      </c>
      <c r="D2827" t="s">
        <v>15</v>
      </c>
      <c r="E2827" t="s">
        <v>377</v>
      </c>
      <c r="F2827" t="str" cm="1">
        <f t="array" ref="F28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27" t="str">
        <f>IF(LEFT(Table1[[#This Row],[Section]],1)="C", "C-Batch", "Techno")</f>
        <v>C-Batch</v>
      </c>
      <c r="H2827" t="s">
        <v>4760</v>
      </c>
      <c r="I2827">
        <v>240</v>
      </c>
      <c r="J2827">
        <v>41</v>
      </c>
      <c r="K2827">
        <v>48</v>
      </c>
      <c r="L2827">
        <v>52</v>
      </c>
      <c r="M2827">
        <v>44</v>
      </c>
      <c r="N2827">
        <v>36</v>
      </c>
      <c r="O2827">
        <f>SUM(Table1[[#This Row],[Maths A]:[Che]])</f>
        <v>180</v>
      </c>
    </row>
    <row r="2828" spans="1:15" x14ac:dyDescent="0.25">
      <c r="A2828" t="s">
        <v>2040</v>
      </c>
      <c r="B2828" t="s">
        <v>2041</v>
      </c>
      <c r="C2828" t="s">
        <v>4748</v>
      </c>
      <c r="D2828" t="s">
        <v>15</v>
      </c>
      <c r="E2828" t="s">
        <v>17</v>
      </c>
      <c r="F2828" t="str" cm="1">
        <f t="array" ref="F28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28" t="str">
        <f>IF(LEFT(Table1[[#This Row],[Section]],1)="C", "C-Batch", "Techno")</f>
        <v>C-Batch</v>
      </c>
      <c r="H2828" t="s">
        <v>4760</v>
      </c>
      <c r="I2828">
        <v>240</v>
      </c>
      <c r="J2828">
        <v>42</v>
      </c>
      <c r="K2828">
        <v>44</v>
      </c>
      <c r="L2828">
        <v>48</v>
      </c>
      <c r="M2828">
        <v>40</v>
      </c>
      <c r="N2828">
        <v>40</v>
      </c>
      <c r="O2828">
        <f>SUM(Table1[[#This Row],[Maths A]:[Che]])</f>
        <v>172</v>
      </c>
    </row>
    <row r="2829" spans="1:15" x14ac:dyDescent="0.25">
      <c r="A2829" t="s">
        <v>2967</v>
      </c>
      <c r="B2829" t="s">
        <v>1476</v>
      </c>
      <c r="C2829" t="s">
        <v>4748</v>
      </c>
      <c r="D2829" t="s">
        <v>67</v>
      </c>
      <c r="E2829" t="s">
        <v>52</v>
      </c>
      <c r="F2829" t="str" cm="1">
        <f t="array" ref="F28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29" t="str">
        <f>IF(LEFT(Table1[[#This Row],[Section]],1)="C", "C-Batch", "Techno")</f>
        <v>Techno</v>
      </c>
      <c r="H2829" t="s">
        <v>4760</v>
      </c>
      <c r="I2829">
        <v>240</v>
      </c>
      <c r="J2829">
        <v>12</v>
      </c>
      <c r="K2829">
        <v>56</v>
      </c>
      <c r="L2829">
        <v>56</v>
      </c>
      <c r="M2829">
        <v>56</v>
      </c>
      <c r="N2829">
        <v>48</v>
      </c>
      <c r="O2829">
        <f>SUM(Table1[[#This Row],[Maths A]:[Che]])</f>
        <v>216</v>
      </c>
    </row>
    <row r="2830" spans="1:15" x14ac:dyDescent="0.25">
      <c r="A2830" t="s">
        <v>2675</v>
      </c>
      <c r="B2830" t="s">
        <v>2676</v>
      </c>
      <c r="C2830" t="s">
        <v>4748</v>
      </c>
      <c r="D2830" t="s">
        <v>67</v>
      </c>
      <c r="E2830" t="s">
        <v>260</v>
      </c>
      <c r="F2830" t="str" cm="1">
        <f t="array" ref="F28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30" t="str">
        <f>IF(LEFT(Table1[[#This Row],[Section]],1)="C", "C-Batch", "Techno")</f>
        <v>C-Batch</v>
      </c>
      <c r="H2830" t="s">
        <v>4760</v>
      </c>
      <c r="I2830">
        <v>240</v>
      </c>
      <c r="J2830">
        <v>78</v>
      </c>
      <c r="K2830">
        <v>44</v>
      </c>
      <c r="L2830">
        <v>48</v>
      </c>
      <c r="M2830">
        <v>48</v>
      </c>
      <c r="N2830">
        <v>36</v>
      </c>
      <c r="O2830">
        <f>SUM(Table1[[#This Row],[Maths A]:[Che]])</f>
        <v>176</v>
      </c>
    </row>
    <row r="2831" spans="1:15" x14ac:dyDescent="0.25">
      <c r="A2831" t="s">
        <v>755</v>
      </c>
      <c r="B2831" t="s">
        <v>756</v>
      </c>
      <c r="C2831" t="s">
        <v>4748</v>
      </c>
      <c r="D2831" t="s">
        <v>15</v>
      </c>
      <c r="E2831" t="s">
        <v>435</v>
      </c>
      <c r="F2831" t="str" cm="1">
        <f t="array" ref="F28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31" t="str">
        <f>IF(LEFT(Table1[[#This Row],[Section]],1)="C", "C-Batch", "Techno")</f>
        <v>Techno</v>
      </c>
      <c r="H2831" t="s">
        <v>4760</v>
      </c>
      <c r="I2831">
        <v>240</v>
      </c>
      <c r="J2831">
        <v>40</v>
      </c>
      <c r="K2831">
        <v>44</v>
      </c>
      <c r="L2831">
        <v>48</v>
      </c>
      <c r="M2831">
        <v>52</v>
      </c>
      <c r="N2831">
        <v>36</v>
      </c>
      <c r="O2831">
        <f>SUM(Table1[[#This Row],[Maths A]:[Che]])</f>
        <v>180</v>
      </c>
    </row>
    <row r="2832" spans="1:15" x14ac:dyDescent="0.25">
      <c r="A2832" t="s">
        <v>4612</v>
      </c>
      <c r="B2832" t="s">
        <v>3321</v>
      </c>
      <c r="C2832" t="s">
        <v>4748</v>
      </c>
      <c r="D2832" t="s">
        <v>15</v>
      </c>
      <c r="E2832" t="s">
        <v>260</v>
      </c>
      <c r="F2832" t="str" cm="1">
        <f t="array" ref="F28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32" t="str">
        <f>IF(LEFT(Table1[[#This Row],[Section]],1)="C", "C-Batch", "Techno")</f>
        <v>C-Batch</v>
      </c>
      <c r="H2832" t="s">
        <v>4760</v>
      </c>
      <c r="I2832">
        <v>240</v>
      </c>
      <c r="J2832">
        <v>6</v>
      </c>
      <c r="K2832">
        <v>56</v>
      </c>
      <c r="L2832">
        <v>56</v>
      </c>
      <c r="M2832">
        <v>56</v>
      </c>
      <c r="N2832">
        <v>60</v>
      </c>
      <c r="O2832">
        <f>SUM(Table1[[#This Row],[Maths A]:[Che]])</f>
        <v>228</v>
      </c>
    </row>
    <row r="2833" spans="1:15" x14ac:dyDescent="0.25">
      <c r="A2833" t="s">
        <v>433</v>
      </c>
      <c r="B2833" t="s">
        <v>303</v>
      </c>
      <c r="C2833" t="s">
        <v>4748</v>
      </c>
      <c r="D2833" t="s">
        <v>15</v>
      </c>
      <c r="E2833" t="s">
        <v>435</v>
      </c>
      <c r="F2833" t="str" cm="1">
        <f t="array" ref="F28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33" t="str">
        <f>IF(LEFT(Table1[[#This Row],[Section]],1)="C", "C-Batch", "Techno")</f>
        <v>Techno</v>
      </c>
      <c r="H2833" t="s">
        <v>4760</v>
      </c>
      <c r="I2833">
        <v>240</v>
      </c>
      <c r="J2833">
        <v>28</v>
      </c>
      <c r="K2833">
        <v>56</v>
      </c>
      <c r="L2833">
        <v>52</v>
      </c>
      <c r="M2833">
        <v>56</v>
      </c>
      <c r="N2833">
        <v>44</v>
      </c>
      <c r="O2833">
        <f>SUM(Table1[[#This Row],[Maths A]:[Che]])</f>
        <v>208</v>
      </c>
    </row>
    <row r="2834" spans="1:15" x14ac:dyDescent="0.25">
      <c r="A2834" t="s">
        <v>306</v>
      </c>
      <c r="B2834" t="s">
        <v>307</v>
      </c>
      <c r="C2834" t="s">
        <v>4748</v>
      </c>
      <c r="D2834" t="s">
        <v>67</v>
      </c>
      <c r="E2834" t="s">
        <v>122</v>
      </c>
      <c r="F2834" t="str" cm="1">
        <f t="array" ref="F28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34" t="str">
        <f>IF(LEFT(Table1[[#This Row],[Section]],1)="C", "C-Batch", "Techno")</f>
        <v>Techno</v>
      </c>
      <c r="H2834" t="s">
        <v>4760</v>
      </c>
      <c r="I2834">
        <v>240</v>
      </c>
      <c r="J2834">
        <v>38</v>
      </c>
      <c r="K2834">
        <v>44</v>
      </c>
      <c r="L2834">
        <v>48</v>
      </c>
      <c r="M2834">
        <v>40</v>
      </c>
      <c r="N2834">
        <v>40</v>
      </c>
      <c r="O2834">
        <f>SUM(Table1[[#This Row],[Maths A]:[Che]])</f>
        <v>172</v>
      </c>
    </row>
    <row r="2835" spans="1:15" x14ac:dyDescent="0.25">
      <c r="A2835" t="s">
        <v>1473</v>
      </c>
      <c r="B2835" t="s">
        <v>4831</v>
      </c>
      <c r="C2835" t="s">
        <v>4748</v>
      </c>
      <c r="D2835" t="s">
        <v>67</v>
      </c>
      <c r="E2835" t="s">
        <v>260</v>
      </c>
      <c r="F2835" t="str" cm="1">
        <f t="array" ref="F28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35" t="str">
        <f>IF(LEFT(Table1[[#This Row],[Section]],1)="C", "C-Batch", "Techno")</f>
        <v>C-Batch</v>
      </c>
      <c r="H2835" t="s">
        <v>4760</v>
      </c>
      <c r="I2835">
        <v>240</v>
      </c>
      <c r="J2835">
        <v>14</v>
      </c>
      <c r="K2835">
        <v>56</v>
      </c>
      <c r="L2835">
        <v>52</v>
      </c>
      <c r="M2835">
        <v>48</v>
      </c>
      <c r="N2835">
        <v>44</v>
      </c>
      <c r="O2835">
        <f>SUM(Table1[[#This Row],[Maths A]:[Che]])</f>
        <v>200</v>
      </c>
    </row>
    <row r="2836" spans="1:15" x14ac:dyDescent="0.25">
      <c r="A2836" t="s">
        <v>4394</v>
      </c>
      <c r="B2836" t="s">
        <v>4395</v>
      </c>
      <c r="C2836" t="s">
        <v>4748</v>
      </c>
      <c r="D2836" t="s">
        <v>67</v>
      </c>
      <c r="E2836" t="s">
        <v>377</v>
      </c>
      <c r="F2836" t="str" cm="1">
        <f t="array" ref="F28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36" t="str">
        <f>IF(LEFT(Table1[[#This Row],[Section]],1)="C", "C-Batch", "Techno")</f>
        <v>C-Batch</v>
      </c>
      <c r="H2836" t="s">
        <v>4760</v>
      </c>
      <c r="I2836">
        <v>240</v>
      </c>
      <c r="J2836">
        <v>92</v>
      </c>
      <c r="K2836">
        <v>44</v>
      </c>
      <c r="L2836">
        <v>52</v>
      </c>
      <c r="M2836">
        <v>52</v>
      </c>
      <c r="N2836">
        <v>40</v>
      </c>
      <c r="O2836">
        <f>SUM(Table1[[#This Row],[Maths A]:[Che]])</f>
        <v>188</v>
      </c>
    </row>
    <row r="2837" spans="1:15" x14ac:dyDescent="0.25">
      <c r="A2837" t="s">
        <v>1960</v>
      </c>
      <c r="B2837" t="s">
        <v>1961</v>
      </c>
      <c r="C2837" t="s">
        <v>4748</v>
      </c>
      <c r="D2837" t="s">
        <v>15</v>
      </c>
      <c r="E2837" t="s">
        <v>17</v>
      </c>
      <c r="F2837" t="str" cm="1">
        <f t="array" ref="F28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37" t="str">
        <f>IF(LEFT(Table1[[#This Row],[Section]],1)="C", "C-Batch", "Techno")</f>
        <v>C-Batch</v>
      </c>
      <c r="H2837" t="s">
        <v>4760</v>
      </c>
      <c r="I2837">
        <v>240</v>
      </c>
      <c r="J2837">
        <v>43</v>
      </c>
      <c r="K2837">
        <v>44</v>
      </c>
      <c r="L2837">
        <v>48</v>
      </c>
      <c r="M2837">
        <v>44</v>
      </c>
      <c r="N2837">
        <v>40</v>
      </c>
      <c r="O2837">
        <f>SUM(Table1[[#This Row],[Maths A]:[Che]])</f>
        <v>176</v>
      </c>
    </row>
    <row r="2838" spans="1:15" x14ac:dyDescent="0.25">
      <c r="A2838" t="s">
        <v>244</v>
      </c>
      <c r="B2838" t="s">
        <v>245</v>
      </c>
      <c r="C2838" t="s">
        <v>4748</v>
      </c>
      <c r="D2838" t="s">
        <v>15</v>
      </c>
      <c r="E2838" t="s">
        <v>219</v>
      </c>
      <c r="F2838" t="str" cm="1">
        <f t="array" ref="F28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38" t="str">
        <f>IF(LEFT(Table1[[#This Row],[Section]],1)="C", "C-Batch", "Techno")</f>
        <v>Techno</v>
      </c>
      <c r="H2838" t="s">
        <v>4760</v>
      </c>
      <c r="I2838">
        <v>240</v>
      </c>
      <c r="J2838">
        <v>73</v>
      </c>
      <c r="K2838">
        <v>40</v>
      </c>
      <c r="L2838">
        <v>48</v>
      </c>
      <c r="M2838">
        <v>44</v>
      </c>
      <c r="N2838">
        <v>32</v>
      </c>
      <c r="O2838">
        <f>SUM(Table1[[#This Row],[Maths A]:[Che]])</f>
        <v>164</v>
      </c>
    </row>
    <row r="2839" spans="1:15" x14ac:dyDescent="0.25">
      <c r="A2839" t="s">
        <v>3590</v>
      </c>
      <c r="B2839" t="s">
        <v>3591</v>
      </c>
      <c r="C2839" t="s">
        <v>4748</v>
      </c>
      <c r="D2839" t="s">
        <v>15</v>
      </c>
      <c r="E2839" t="s">
        <v>167</v>
      </c>
      <c r="F2839" t="str" cm="1">
        <f t="array" ref="F28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39" t="str">
        <f>IF(LEFT(Table1[[#This Row],[Section]],1)="C", "C-Batch", "Techno")</f>
        <v>Techno</v>
      </c>
      <c r="H2839" t="s">
        <v>4760</v>
      </c>
      <c r="I2839">
        <v>240</v>
      </c>
      <c r="J2839">
        <v>100</v>
      </c>
      <c r="K2839">
        <v>48</v>
      </c>
      <c r="L2839">
        <v>44</v>
      </c>
      <c r="M2839">
        <v>40</v>
      </c>
      <c r="N2839">
        <v>32</v>
      </c>
      <c r="O2839">
        <f>SUM(Table1[[#This Row],[Maths A]:[Che]])</f>
        <v>164</v>
      </c>
    </row>
    <row r="2840" spans="1:15" x14ac:dyDescent="0.25">
      <c r="A2840" t="s">
        <v>3362</v>
      </c>
      <c r="B2840" t="s">
        <v>3363</v>
      </c>
      <c r="C2840" t="s">
        <v>4748</v>
      </c>
      <c r="D2840" t="s">
        <v>67</v>
      </c>
      <c r="E2840" t="s">
        <v>373</v>
      </c>
      <c r="F2840" t="str" cm="1">
        <f t="array" ref="F28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40" t="str">
        <f>IF(LEFT(Table1[[#This Row],[Section]],1)="C", "C-Batch", "Techno")</f>
        <v>Techno</v>
      </c>
      <c r="H2840" t="s">
        <v>4760</v>
      </c>
      <c r="I2840">
        <v>240</v>
      </c>
      <c r="J2840">
        <v>70</v>
      </c>
      <c r="K2840">
        <v>40</v>
      </c>
      <c r="L2840">
        <v>44</v>
      </c>
      <c r="M2840">
        <v>48</v>
      </c>
      <c r="N2840">
        <v>40</v>
      </c>
      <c r="O2840">
        <f>SUM(Table1[[#This Row],[Maths A]:[Che]])</f>
        <v>172</v>
      </c>
    </row>
    <row r="2841" spans="1:15" x14ac:dyDescent="0.25">
      <c r="A2841" t="s">
        <v>4501</v>
      </c>
      <c r="B2841" t="s">
        <v>4502</v>
      </c>
      <c r="C2841" t="s">
        <v>4748</v>
      </c>
      <c r="D2841" t="s">
        <v>15</v>
      </c>
      <c r="E2841" t="s">
        <v>377</v>
      </c>
      <c r="F2841" t="str" cm="1">
        <f t="array" ref="F28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41" t="str">
        <f>IF(LEFT(Table1[[#This Row],[Section]],1)="C", "C-Batch", "Techno")</f>
        <v>C-Batch</v>
      </c>
      <c r="H2841" t="s">
        <v>4760</v>
      </c>
      <c r="I2841">
        <v>240</v>
      </c>
      <c r="J2841">
        <v>85</v>
      </c>
      <c r="K2841">
        <v>48</v>
      </c>
      <c r="L2841">
        <v>52</v>
      </c>
      <c r="M2841">
        <v>44</v>
      </c>
      <c r="N2841">
        <v>40</v>
      </c>
      <c r="O2841">
        <f>SUM(Table1[[#This Row],[Maths A]:[Che]])</f>
        <v>184</v>
      </c>
    </row>
    <row r="2842" spans="1:15" x14ac:dyDescent="0.25">
      <c r="A2842" t="s">
        <v>1849</v>
      </c>
      <c r="B2842" t="s">
        <v>1850</v>
      </c>
      <c r="C2842" t="s">
        <v>4748</v>
      </c>
      <c r="D2842" t="s">
        <v>67</v>
      </c>
      <c r="E2842" t="s">
        <v>17</v>
      </c>
      <c r="F2842" t="str" cm="1">
        <f t="array" ref="F28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42" t="str">
        <f>IF(LEFT(Table1[[#This Row],[Section]],1)="C", "C-Batch", "Techno")</f>
        <v>C-Batch</v>
      </c>
      <c r="H2842" t="s">
        <v>4760</v>
      </c>
      <c r="I2842">
        <v>240</v>
      </c>
      <c r="J2842">
        <v>60</v>
      </c>
      <c r="K2842">
        <v>44</v>
      </c>
      <c r="L2842">
        <v>48</v>
      </c>
      <c r="M2842">
        <v>48</v>
      </c>
      <c r="N2842">
        <v>40</v>
      </c>
      <c r="O2842">
        <f>SUM(Table1[[#This Row],[Maths A]:[Che]])</f>
        <v>180</v>
      </c>
    </row>
    <row r="2843" spans="1:15" x14ac:dyDescent="0.25">
      <c r="A2843" t="s">
        <v>3549</v>
      </c>
      <c r="B2843" t="s">
        <v>3550</v>
      </c>
      <c r="C2843" t="s">
        <v>4748</v>
      </c>
      <c r="D2843" t="s">
        <v>15</v>
      </c>
      <c r="E2843" t="s">
        <v>472</v>
      </c>
      <c r="F2843" t="str" cm="1">
        <f t="array" ref="F28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43" t="str">
        <f>IF(LEFT(Table1[[#This Row],[Section]],1)="C", "C-Batch", "Techno")</f>
        <v>Techno</v>
      </c>
      <c r="H2843" t="s">
        <v>4760</v>
      </c>
      <c r="I2843">
        <v>240</v>
      </c>
      <c r="J2843">
        <v>59</v>
      </c>
      <c r="K2843">
        <v>44</v>
      </c>
      <c r="L2843">
        <v>44</v>
      </c>
      <c r="M2843">
        <v>52</v>
      </c>
      <c r="N2843">
        <v>32</v>
      </c>
      <c r="O2843">
        <f>SUM(Table1[[#This Row],[Maths A]:[Che]])</f>
        <v>172</v>
      </c>
    </row>
    <row r="2844" spans="1:15" x14ac:dyDescent="0.25">
      <c r="A2844" t="s">
        <v>807</v>
      </c>
      <c r="B2844" t="s">
        <v>808</v>
      </c>
      <c r="C2844" t="s">
        <v>4748</v>
      </c>
      <c r="D2844" t="s">
        <v>67</v>
      </c>
      <c r="E2844" t="s">
        <v>377</v>
      </c>
      <c r="F2844" t="str" cm="1">
        <f t="array" ref="F28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44" t="str">
        <f>IF(LEFT(Table1[[#This Row],[Section]],1)="C", "C-Batch", "Techno")</f>
        <v>C-Batch</v>
      </c>
      <c r="H2844" t="s">
        <v>4760</v>
      </c>
      <c r="I2844">
        <v>240</v>
      </c>
      <c r="J2844">
        <v>22</v>
      </c>
      <c r="K2844">
        <v>56</v>
      </c>
      <c r="L2844">
        <v>52</v>
      </c>
      <c r="M2844">
        <v>52</v>
      </c>
      <c r="N2844">
        <v>44</v>
      </c>
      <c r="O2844">
        <f>SUM(Table1[[#This Row],[Maths A]:[Che]])</f>
        <v>204</v>
      </c>
    </row>
    <row r="2845" spans="1:15" x14ac:dyDescent="0.25">
      <c r="A2845" t="s">
        <v>4544</v>
      </c>
      <c r="B2845" t="s">
        <v>4545</v>
      </c>
      <c r="C2845" t="s">
        <v>4748</v>
      </c>
      <c r="D2845" t="s">
        <v>15</v>
      </c>
      <c r="E2845" t="s">
        <v>167</v>
      </c>
      <c r="F2845" t="str" cm="1">
        <f t="array" ref="F28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45" t="str">
        <f>IF(LEFT(Table1[[#This Row],[Section]],1)="C", "C-Batch", "Techno")</f>
        <v>Techno</v>
      </c>
      <c r="H2845" t="s">
        <v>4760</v>
      </c>
      <c r="I2845">
        <v>240</v>
      </c>
      <c r="J2845">
        <v>90</v>
      </c>
      <c r="K2845">
        <v>48</v>
      </c>
      <c r="L2845">
        <v>52</v>
      </c>
      <c r="M2845">
        <v>40</v>
      </c>
      <c r="N2845">
        <v>36</v>
      </c>
      <c r="O2845">
        <f>SUM(Table1[[#This Row],[Maths A]:[Che]])</f>
        <v>176</v>
      </c>
    </row>
    <row r="2846" spans="1:15" x14ac:dyDescent="0.25">
      <c r="A2846" t="s">
        <v>4425</v>
      </c>
      <c r="B2846" t="s">
        <v>4426</v>
      </c>
      <c r="C2846" t="s">
        <v>4748</v>
      </c>
      <c r="D2846" t="s">
        <v>67</v>
      </c>
      <c r="E2846" t="s">
        <v>219</v>
      </c>
      <c r="F2846" t="str" cm="1">
        <f t="array" ref="F28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46" t="str">
        <f>IF(LEFT(Table1[[#This Row],[Section]],1)="C", "C-Batch", "Techno")</f>
        <v>Techno</v>
      </c>
      <c r="H2846" t="s">
        <v>4760</v>
      </c>
      <c r="I2846">
        <v>240</v>
      </c>
      <c r="J2846">
        <v>35</v>
      </c>
      <c r="K2846">
        <v>48</v>
      </c>
      <c r="L2846">
        <v>48</v>
      </c>
      <c r="M2846">
        <v>44</v>
      </c>
      <c r="N2846">
        <v>40</v>
      </c>
      <c r="O2846">
        <f>SUM(Table1[[#This Row],[Maths A]:[Che]])</f>
        <v>180</v>
      </c>
    </row>
    <row r="2847" spans="1:15" x14ac:dyDescent="0.25">
      <c r="A2847" t="s">
        <v>4522</v>
      </c>
      <c r="B2847" t="s">
        <v>4523</v>
      </c>
      <c r="C2847" t="s">
        <v>4748</v>
      </c>
      <c r="D2847" t="s">
        <v>67</v>
      </c>
      <c r="E2847" t="s">
        <v>373</v>
      </c>
      <c r="F2847" t="str" cm="1">
        <f t="array" ref="F28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47" t="str">
        <f>IF(LEFT(Table1[[#This Row],[Section]],1)="C", "C-Batch", "Techno")</f>
        <v>Techno</v>
      </c>
      <c r="H2847" t="s">
        <v>4760</v>
      </c>
      <c r="I2847">
        <v>240</v>
      </c>
      <c r="J2847">
        <v>99</v>
      </c>
      <c r="K2847">
        <v>48</v>
      </c>
      <c r="L2847">
        <v>48</v>
      </c>
      <c r="M2847">
        <v>44</v>
      </c>
      <c r="N2847">
        <v>36</v>
      </c>
      <c r="O2847">
        <f>SUM(Table1[[#This Row],[Maths A]:[Che]])</f>
        <v>176</v>
      </c>
    </row>
    <row r="2848" spans="1:15" x14ac:dyDescent="0.25">
      <c r="A2848" t="s">
        <v>1814</v>
      </c>
      <c r="B2848" t="s">
        <v>1815</v>
      </c>
      <c r="C2848" t="s">
        <v>4748</v>
      </c>
      <c r="D2848" t="s">
        <v>67</v>
      </c>
      <c r="E2848" t="s">
        <v>373</v>
      </c>
      <c r="F2848" t="str" cm="1">
        <f t="array" ref="F28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48" t="str">
        <f>IF(LEFT(Table1[[#This Row],[Section]],1)="C", "C-Batch", "Techno")</f>
        <v>Techno</v>
      </c>
      <c r="H2848" t="s">
        <v>4760</v>
      </c>
      <c r="I2848">
        <v>240</v>
      </c>
      <c r="J2848">
        <v>85</v>
      </c>
      <c r="K2848">
        <v>48</v>
      </c>
      <c r="L2848">
        <v>44</v>
      </c>
      <c r="M2848">
        <v>52</v>
      </c>
      <c r="N2848">
        <v>36</v>
      </c>
      <c r="O2848">
        <f>SUM(Table1[[#This Row],[Maths A]:[Che]])</f>
        <v>180</v>
      </c>
    </row>
    <row r="2849" spans="1:15" x14ac:dyDescent="0.25">
      <c r="A2849" t="s">
        <v>4008</v>
      </c>
      <c r="B2849" t="s">
        <v>1634</v>
      </c>
      <c r="C2849" t="s">
        <v>4748</v>
      </c>
      <c r="D2849" t="s">
        <v>15</v>
      </c>
      <c r="E2849" t="s">
        <v>85</v>
      </c>
      <c r="F2849" t="str" cm="1">
        <f t="array" ref="F28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49" t="str">
        <f>IF(LEFT(Table1[[#This Row],[Section]],1)="C", "C-Batch", "Techno")</f>
        <v>Techno</v>
      </c>
      <c r="H2849" t="s">
        <v>4760</v>
      </c>
      <c r="I2849">
        <v>240</v>
      </c>
      <c r="J2849">
        <v>34</v>
      </c>
      <c r="K2849">
        <v>44</v>
      </c>
      <c r="L2849">
        <v>52</v>
      </c>
      <c r="M2849">
        <v>48</v>
      </c>
      <c r="N2849">
        <v>40</v>
      </c>
      <c r="O2849">
        <f>SUM(Table1[[#This Row],[Maths A]:[Che]])</f>
        <v>184</v>
      </c>
    </row>
    <row r="2850" spans="1:15" x14ac:dyDescent="0.25">
      <c r="A2850" t="s">
        <v>1778</v>
      </c>
      <c r="B2850" t="s">
        <v>1779</v>
      </c>
      <c r="C2850" t="s">
        <v>4748</v>
      </c>
      <c r="D2850" t="s">
        <v>15</v>
      </c>
      <c r="E2850" t="s">
        <v>167</v>
      </c>
      <c r="F2850" t="str" cm="1">
        <f t="array" ref="F28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50" t="str">
        <f>IF(LEFT(Table1[[#This Row],[Section]],1)="C", "C-Batch", "Techno")</f>
        <v>Techno</v>
      </c>
      <c r="H2850" t="s">
        <v>4760</v>
      </c>
      <c r="I2850">
        <v>240</v>
      </c>
      <c r="J2850">
        <v>25</v>
      </c>
      <c r="K2850">
        <v>56</v>
      </c>
      <c r="L2850">
        <v>52</v>
      </c>
      <c r="M2850">
        <v>56</v>
      </c>
      <c r="N2850">
        <v>40</v>
      </c>
      <c r="O2850">
        <f>SUM(Table1[[#This Row],[Maths A]:[Che]])</f>
        <v>204</v>
      </c>
    </row>
    <row r="2851" spans="1:15" x14ac:dyDescent="0.25">
      <c r="A2851" t="s">
        <v>2584</v>
      </c>
      <c r="B2851" t="s">
        <v>2585</v>
      </c>
      <c r="C2851" t="s">
        <v>4748</v>
      </c>
      <c r="D2851" t="s">
        <v>67</v>
      </c>
      <c r="E2851" t="s">
        <v>373</v>
      </c>
      <c r="F2851" t="str" cm="1">
        <f t="array" ref="F28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51" t="str">
        <f>IF(LEFT(Table1[[#This Row],[Section]],1)="C", "C-Batch", "Techno")</f>
        <v>Techno</v>
      </c>
      <c r="H2851" t="s">
        <v>4760</v>
      </c>
      <c r="I2851">
        <v>240</v>
      </c>
      <c r="J2851">
        <v>25</v>
      </c>
      <c r="K2851">
        <v>56</v>
      </c>
      <c r="L2851">
        <v>48</v>
      </c>
      <c r="M2851">
        <v>52</v>
      </c>
      <c r="N2851">
        <v>40</v>
      </c>
      <c r="O2851">
        <f>SUM(Table1[[#This Row],[Maths A]:[Che]])</f>
        <v>196</v>
      </c>
    </row>
    <row r="2852" spans="1:15" x14ac:dyDescent="0.25">
      <c r="A2852" t="s">
        <v>2413</v>
      </c>
      <c r="B2852" t="s">
        <v>2414</v>
      </c>
      <c r="C2852" t="s">
        <v>4748</v>
      </c>
      <c r="D2852" t="s">
        <v>67</v>
      </c>
      <c r="E2852" t="s">
        <v>138</v>
      </c>
      <c r="F2852" t="str" cm="1">
        <f t="array" ref="F28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52" t="str">
        <f>IF(LEFT(Table1[[#This Row],[Section]],1)="C", "C-Batch", "Techno")</f>
        <v>C-Batch</v>
      </c>
      <c r="H2852" t="s">
        <v>4760</v>
      </c>
      <c r="I2852">
        <v>240</v>
      </c>
      <c r="J2852">
        <v>38</v>
      </c>
      <c r="K2852">
        <v>44</v>
      </c>
      <c r="L2852">
        <v>52</v>
      </c>
      <c r="M2852">
        <v>52</v>
      </c>
      <c r="N2852">
        <v>36</v>
      </c>
      <c r="O2852">
        <f>SUM(Table1[[#This Row],[Maths A]:[Che]])</f>
        <v>184</v>
      </c>
    </row>
    <row r="2853" spans="1:15" x14ac:dyDescent="0.25">
      <c r="A2853" t="s">
        <v>1631</v>
      </c>
      <c r="B2853" t="s">
        <v>1632</v>
      </c>
      <c r="C2853" t="s">
        <v>4748</v>
      </c>
      <c r="D2853" t="s">
        <v>15</v>
      </c>
      <c r="E2853" t="s">
        <v>94</v>
      </c>
      <c r="F2853" t="str" cm="1">
        <f t="array" ref="F28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53" t="str">
        <f>IF(LEFT(Table1[[#This Row],[Section]],1)="C", "C-Batch", "Techno")</f>
        <v>C-Batch</v>
      </c>
      <c r="H2853" t="s">
        <v>4760</v>
      </c>
      <c r="I2853">
        <v>240</v>
      </c>
      <c r="J2853">
        <v>47</v>
      </c>
      <c r="K2853">
        <v>44</v>
      </c>
      <c r="L2853">
        <v>52</v>
      </c>
      <c r="M2853">
        <v>48</v>
      </c>
      <c r="N2853">
        <v>32</v>
      </c>
      <c r="O2853">
        <f>SUM(Table1[[#This Row],[Maths A]:[Che]])</f>
        <v>176</v>
      </c>
    </row>
    <row r="2854" spans="1:15" x14ac:dyDescent="0.25">
      <c r="A2854" t="s">
        <v>4412</v>
      </c>
      <c r="B2854" t="s">
        <v>1907</v>
      </c>
      <c r="C2854" t="s">
        <v>4748</v>
      </c>
      <c r="D2854" t="s">
        <v>67</v>
      </c>
      <c r="E2854" t="s">
        <v>219</v>
      </c>
      <c r="F2854" t="str" cm="1">
        <f t="array" ref="F28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54" t="str">
        <f>IF(LEFT(Table1[[#This Row],[Section]],1)="C", "C-Batch", "Techno")</f>
        <v>Techno</v>
      </c>
      <c r="H2854" t="s">
        <v>4760</v>
      </c>
      <c r="I2854">
        <v>240</v>
      </c>
      <c r="J2854">
        <v>35</v>
      </c>
      <c r="K2854">
        <v>40</v>
      </c>
      <c r="L2854">
        <v>48</v>
      </c>
      <c r="M2854">
        <v>40</v>
      </c>
      <c r="N2854">
        <v>32</v>
      </c>
      <c r="O2854">
        <f>SUM(Table1[[#This Row],[Maths A]:[Che]])</f>
        <v>160</v>
      </c>
    </row>
    <row r="2855" spans="1:15" x14ac:dyDescent="0.25">
      <c r="A2855" t="s">
        <v>1906</v>
      </c>
      <c r="B2855" t="s">
        <v>4829</v>
      </c>
      <c r="C2855" t="s">
        <v>4748</v>
      </c>
      <c r="D2855" t="s">
        <v>67</v>
      </c>
      <c r="E2855" t="s">
        <v>17</v>
      </c>
      <c r="F2855" t="str" cm="1">
        <f t="array" ref="F28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55" t="str">
        <f>IF(LEFT(Table1[[#This Row],[Section]],1)="C", "C-Batch", "Techno")</f>
        <v>C-Batch</v>
      </c>
      <c r="H2855" t="s">
        <v>4760</v>
      </c>
      <c r="I2855">
        <v>240</v>
      </c>
      <c r="J2855">
        <v>72</v>
      </c>
      <c r="K2855">
        <v>44</v>
      </c>
      <c r="L2855">
        <v>44</v>
      </c>
      <c r="M2855">
        <v>52</v>
      </c>
      <c r="N2855">
        <v>40</v>
      </c>
      <c r="O2855">
        <f>SUM(Table1[[#This Row],[Maths A]:[Che]])</f>
        <v>180</v>
      </c>
    </row>
    <row r="2856" spans="1:15" x14ac:dyDescent="0.25">
      <c r="A2856" t="s">
        <v>1675</v>
      </c>
      <c r="B2856" t="s">
        <v>1676</v>
      </c>
      <c r="C2856" t="s">
        <v>4748</v>
      </c>
      <c r="D2856" t="s">
        <v>15</v>
      </c>
      <c r="E2856" t="s">
        <v>94</v>
      </c>
      <c r="F2856" t="str" cm="1">
        <f t="array" ref="F28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56" t="str">
        <f>IF(LEFT(Table1[[#This Row],[Section]],1)="C", "C-Batch", "Techno")</f>
        <v>C-Batch</v>
      </c>
      <c r="H2856" t="s">
        <v>4760</v>
      </c>
      <c r="I2856">
        <v>240</v>
      </c>
      <c r="J2856">
        <v>3</v>
      </c>
      <c r="K2856">
        <v>56</v>
      </c>
      <c r="L2856">
        <v>56</v>
      </c>
      <c r="M2856">
        <v>60</v>
      </c>
      <c r="N2856">
        <v>60</v>
      </c>
      <c r="O2856">
        <f>SUM(Table1[[#This Row],[Maths A]:[Che]])</f>
        <v>232</v>
      </c>
    </row>
    <row r="2857" spans="1:15" x14ac:dyDescent="0.25">
      <c r="A2857" t="s">
        <v>4636</v>
      </c>
      <c r="B2857" t="s">
        <v>4637</v>
      </c>
      <c r="C2857" t="s">
        <v>4748</v>
      </c>
      <c r="D2857" t="s">
        <v>15</v>
      </c>
      <c r="E2857" t="s">
        <v>219</v>
      </c>
      <c r="F2857" t="str" cm="1">
        <f t="array" ref="F28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57" t="str">
        <f>IF(LEFT(Table1[[#This Row],[Section]],1)="C", "C-Batch", "Techno")</f>
        <v>Techno</v>
      </c>
      <c r="H2857" t="s">
        <v>4760</v>
      </c>
      <c r="I2857">
        <v>240</v>
      </c>
      <c r="J2857">
        <v>93</v>
      </c>
      <c r="K2857">
        <v>44</v>
      </c>
      <c r="L2857">
        <v>44</v>
      </c>
      <c r="M2857">
        <v>44</v>
      </c>
      <c r="N2857">
        <v>44</v>
      </c>
      <c r="O2857">
        <f>SUM(Table1[[#This Row],[Maths A]:[Che]])</f>
        <v>176</v>
      </c>
    </row>
    <row r="2858" spans="1:15" x14ac:dyDescent="0.25">
      <c r="A2858" t="s">
        <v>1282</v>
      </c>
      <c r="B2858" t="s">
        <v>1283</v>
      </c>
      <c r="C2858" t="s">
        <v>4748</v>
      </c>
      <c r="D2858" t="s">
        <v>15</v>
      </c>
      <c r="E2858" t="s">
        <v>17</v>
      </c>
      <c r="F2858" t="str" cm="1">
        <f t="array" ref="F28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58" t="str">
        <f>IF(LEFT(Table1[[#This Row],[Section]],1)="C", "C-Batch", "Techno")</f>
        <v>C-Batch</v>
      </c>
      <c r="H2858" t="s">
        <v>4760</v>
      </c>
      <c r="I2858">
        <v>240</v>
      </c>
      <c r="J2858">
        <v>40</v>
      </c>
      <c r="K2858">
        <v>40</v>
      </c>
      <c r="L2858">
        <v>44</v>
      </c>
      <c r="M2858">
        <v>48</v>
      </c>
      <c r="N2858">
        <v>36</v>
      </c>
      <c r="O2858">
        <f>SUM(Table1[[#This Row],[Maths A]:[Che]])</f>
        <v>168</v>
      </c>
    </row>
    <row r="2859" spans="1:15" x14ac:dyDescent="0.25">
      <c r="A2859" t="s">
        <v>2962</v>
      </c>
      <c r="B2859" t="s">
        <v>2963</v>
      </c>
      <c r="C2859" t="s">
        <v>4748</v>
      </c>
      <c r="D2859" t="s">
        <v>15</v>
      </c>
      <c r="E2859" t="s">
        <v>410</v>
      </c>
      <c r="F2859" t="str" cm="1">
        <f t="array" ref="F28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59" t="str">
        <f>IF(LEFT(Table1[[#This Row],[Section]],1)="C", "C-Batch", "Techno")</f>
        <v>Techno</v>
      </c>
      <c r="H2859" t="s">
        <v>4760</v>
      </c>
      <c r="I2859">
        <v>240</v>
      </c>
      <c r="J2859">
        <v>23</v>
      </c>
      <c r="K2859">
        <v>52</v>
      </c>
      <c r="L2859">
        <v>48</v>
      </c>
      <c r="M2859">
        <v>52</v>
      </c>
      <c r="N2859">
        <v>48</v>
      </c>
      <c r="O2859">
        <f>SUM(Table1[[#This Row],[Maths A]:[Che]])</f>
        <v>200</v>
      </c>
    </row>
    <row r="2860" spans="1:15" x14ac:dyDescent="0.25">
      <c r="A2860" t="s">
        <v>880</v>
      </c>
      <c r="B2860" t="s">
        <v>881</v>
      </c>
      <c r="C2860" t="s">
        <v>4748</v>
      </c>
      <c r="D2860" t="s">
        <v>15</v>
      </c>
      <c r="E2860" t="s">
        <v>483</v>
      </c>
      <c r="F2860" t="str" cm="1">
        <f t="array" ref="F28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60" t="str">
        <f>IF(LEFT(Table1[[#This Row],[Section]],1)="C", "C-Batch", "Techno")</f>
        <v>C-Batch</v>
      </c>
      <c r="H2860" t="s">
        <v>4760</v>
      </c>
      <c r="I2860">
        <v>240</v>
      </c>
      <c r="J2860">
        <v>66</v>
      </c>
      <c r="K2860">
        <v>40</v>
      </c>
      <c r="L2860">
        <v>48</v>
      </c>
      <c r="M2860">
        <v>48</v>
      </c>
      <c r="N2860">
        <v>32</v>
      </c>
      <c r="O2860">
        <f>SUM(Table1[[#This Row],[Maths A]:[Che]])</f>
        <v>168</v>
      </c>
    </row>
    <row r="2861" spans="1:15" x14ac:dyDescent="0.25">
      <c r="A2861" t="s">
        <v>3145</v>
      </c>
      <c r="B2861" t="s">
        <v>2288</v>
      </c>
      <c r="C2861" t="s">
        <v>4748</v>
      </c>
      <c r="D2861" t="s">
        <v>67</v>
      </c>
      <c r="E2861" t="s">
        <v>260</v>
      </c>
      <c r="F2861" t="str" cm="1">
        <f t="array" ref="F28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61" t="str">
        <f>IF(LEFT(Table1[[#This Row],[Section]],1)="C", "C-Batch", "Techno")</f>
        <v>C-Batch</v>
      </c>
      <c r="H2861" t="s">
        <v>4760</v>
      </c>
      <c r="I2861">
        <v>240</v>
      </c>
      <c r="J2861">
        <v>41</v>
      </c>
      <c r="K2861">
        <v>40</v>
      </c>
      <c r="L2861">
        <v>44</v>
      </c>
      <c r="M2861">
        <v>52</v>
      </c>
      <c r="N2861">
        <v>36</v>
      </c>
      <c r="O2861">
        <f>SUM(Table1[[#This Row],[Maths A]:[Che]])</f>
        <v>172</v>
      </c>
    </row>
    <row r="2862" spans="1:15" x14ac:dyDescent="0.25">
      <c r="A2862" t="s">
        <v>4022</v>
      </c>
      <c r="B2862" t="s">
        <v>4023</v>
      </c>
      <c r="C2862" t="s">
        <v>4748</v>
      </c>
      <c r="D2862" t="s">
        <v>15</v>
      </c>
      <c r="E2862" t="s">
        <v>410</v>
      </c>
      <c r="F2862" t="str" cm="1">
        <f t="array" ref="F28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62" t="str">
        <f>IF(LEFT(Table1[[#This Row],[Section]],1)="C", "C-Batch", "Techno")</f>
        <v>Techno</v>
      </c>
      <c r="H2862" t="s">
        <v>4760</v>
      </c>
      <c r="I2862">
        <v>240</v>
      </c>
      <c r="J2862">
        <v>40</v>
      </c>
      <c r="K2862">
        <v>48</v>
      </c>
      <c r="L2862">
        <v>52</v>
      </c>
      <c r="M2862">
        <v>44</v>
      </c>
      <c r="N2862">
        <v>32</v>
      </c>
      <c r="O2862">
        <f>SUM(Table1[[#This Row],[Maths A]:[Che]])</f>
        <v>176</v>
      </c>
    </row>
    <row r="2863" spans="1:15" x14ac:dyDescent="0.25">
      <c r="A2863" t="s">
        <v>4541</v>
      </c>
      <c r="B2863" t="s">
        <v>474</v>
      </c>
      <c r="C2863" t="s">
        <v>4748</v>
      </c>
      <c r="D2863" t="s">
        <v>67</v>
      </c>
      <c r="E2863" t="s">
        <v>394</v>
      </c>
      <c r="F2863" t="str" cm="1">
        <f t="array" ref="F28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63" t="str">
        <f>IF(LEFT(Table1[[#This Row],[Section]],1)="C", "C-Batch", "Techno")</f>
        <v>Techno</v>
      </c>
      <c r="H2863" t="s">
        <v>4760</v>
      </c>
      <c r="I2863">
        <v>240</v>
      </c>
      <c r="J2863">
        <v>18</v>
      </c>
      <c r="K2863">
        <v>56</v>
      </c>
      <c r="L2863">
        <v>52</v>
      </c>
      <c r="M2863">
        <v>48</v>
      </c>
      <c r="N2863">
        <v>44</v>
      </c>
      <c r="O2863">
        <f>SUM(Table1[[#This Row],[Maths A]:[Che]])</f>
        <v>200</v>
      </c>
    </row>
    <row r="2864" spans="1:15" x14ac:dyDescent="0.25">
      <c r="A2864" t="s">
        <v>469</v>
      </c>
      <c r="B2864" t="s">
        <v>470</v>
      </c>
      <c r="C2864" t="s">
        <v>4748</v>
      </c>
      <c r="D2864" t="s">
        <v>67</v>
      </c>
      <c r="E2864" t="s">
        <v>472</v>
      </c>
      <c r="F2864" t="str" cm="1">
        <f t="array" ref="F28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64" t="str">
        <f>IF(LEFT(Table1[[#This Row],[Section]],1)="C", "C-Batch", "Techno")</f>
        <v>Techno</v>
      </c>
      <c r="H2864" t="s">
        <v>4760</v>
      </c>
      <c r="I2864">
        <v>240</v>
      </c>
      <c r="J2864">
        <v>86</v>
      </c>
      <c r="K2864">
        <v>48</v>
      </c>
      <c r="L2864">
        <v>52</v>
      </c>
      <c r="M2864">
        <v>44</v>
      </c>
      <c r="N2864">
        <v>32</v>
      </c>
      <c r="O2864">
        <f>SUM(Table1[[#This Row],[Maths A]:[Che]])</f>
        <v>176</v>
      </c>
    </row>
    <row r="2865" spans="1:15" x14ac:dyDescent="0.25">
      <c r="A2865" t="s">
        <v>3763</v>
      </c>
      <c r="B2865" t="s">
        <v>3764</v>
      </c>
      <c r="C2865" t="s">
        <v>4748</v>
      </c>
      <c r="D2865" t="s">
        <v>67</v>
      </c>
      <c r="E2865" t="s">
        <v>233</v>
      </c>
      <c r="F2865" t="str" cm="1">
        <f t="array" ref="F28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65" t="str">
        <f>IF(LEFT(Table1[[#This Row],[Section]],1)="C", "C-Batch", "Techno")</f>
        <v>C-Batch</v>
      </c>
      <c r="H2865" t="s">
        <v>4760</v>
      </c>
      <c r="I2865">
        <v>240</v>
      </c>
      <c r="J2865">
        <v>31</v>
      </c>
      <c r="K2865">
        <v>40</v>
      </c>
      <c r="L2865">
        <v>44</v>
      </c>
      <c r="M2865">
        <v>48</v>
      </c>
      <c r="N2865">
        <v>40</v>
      </c>
      <c r="O2865">
        <f>SUM(Table1[[#This Row],[Maths A]:[Che]])</f>
        <v>172</v>
      </c>
    </row>
    <row r="2866" spans="1:15" x14ac:dyDescent="0.25">
      <c r="A2866" t="s">
        <v>1801</v>
      </c>
      <c r="B2866" t="s">
        <v>1802</v>
      </c>
      <c r="C2866" t="s">
        <v>4748</v>
      </c>
      <c r="D2866" t="s">
        <v>67</v>
      </c>
      <c r="E2866" t="s">
        <v>159</v>
      </c>
      <c r="F2866" t="str" cm="1">
        <f t="array" ref="F28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66" t="str">
        <f>IF(LEFT(Table1[[#This Row],[Section]],1)="C", "C-Batch", "Techno")</f>
        <v>C-Batch</v>
      </c>
      <c r="H2866" t="s">
        <v>4760</v>
      </c>
      <c r="I2866">
        <v>240</v>
      </c>
      <c r="J2866">
        <v>77</v>
      </c>
      <c r="K2866">
        <v>48</v>
      </c>
      <c r="L2866">
        <v>48</v>
      </c>
      <c r="M2866">
        <v>48</v>
      </c>
      <c r="N2866">
        <v>32</v>
      </c>
      <c r="O2866">
        <f>SUM(Table1[[#This Row],[Maths A]:[Che]])</f>
        <v>176</v>
      </c>
    </row>
    <row r="2867" spans="1:15" x14ac:dyDescent="0.25">
      <c r="A2867" t="s">
        <v>2284</v>
      </c>
      <c r="B2867" t="s">
        <v>2285</v>
      </c>
      <c r="C2867" t="s">
        <v>4748</v>
      </c>
      <c r="D2867" t="s">
        <v>15</v>
      </c>
      <c r="E2867" t="s">
        <v>122</v>
      </c>
      <c r="F2867" t="str" cm="1">
        <f t="array" ref="F28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67" t="str">
        <f>IF(LEFT(Table1[[#This Row],[Section]],1)="C", "C-Batch", "Techno")</f>
        <v>Techno</v>
      </c>
      <c r="H2867" t="s">
        <v>4760</v>
      </c>
      <c r="I2867">
        <v>240</v>
      </c>
      <c r="J2867">
        <v>34</v>
      </c>
      <c r="K2867">
        <v>48</v>
      </c>
      <c r="L2867">
        <v>52</v>
      </c>
      <c r="M2867">
        <v>44</v>
      </c>
      <c r="N2867">
        <v>40</v>
      </c>
      <c r="O2867">
        <f>SUM(Table1[[#This Row],[Maths A]:[Che]])</f>
        <v>184</v>
      </c>
    </row>
    <row r="2868" spans="1:15" x14ac:dyDescent="0.25">
      <c r="A2868" t="s">
        <v>641</v>
      </c>
      <c r="B2868" t="s">
        <v>642</v>
      </c>
      <c r="C2868" t="s">
        <v>4748</v>
      </c>
      <c r="D2868" t="s">
        <v>67</v>
      </c>
      <c r="E2868" t="s">
        <v>85</v>
      </c>
      <c r="F2868" t="str" cm="1">
        <f t="array" ref="F28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68" t="str">
        <f>IF(LEFT(Table1[[#This Row],[Section]],1)="C", "C-Batch", "Techno")</f>
        <v>Techno</v>
      </c>
      <c r="H2868" t="s">
        <v>4760</v>
      </c>
      <c r="I2868">
        <v>240</v>
      </c>
      <c r="J2868">
        <v>42</v>
      </c>
      <c r="K2868">
        <v>48</v>
      </c>
      <c r="L2868">
        <v>48</v>
      </c>
      <c r="M2868">
        <v>52</v>
      </c>
      <c r="N2868">
        <v>40</v>
      </c>
      <c r="O2868">
        <f>SUM(Table1[[#This Row],[Maths A]:[Che]])</f>
        <v>188</v>
      </c>
    </row>
    <row r="2869" spans="1:15" x14ac:dyDescent="0.25">
      <c r="A2869" t="s">
        <v>3170</v>
      </c>
      <c r="B2869" t="s">
        <v>3171</v>
      </c>
      <c r="C2869" t="s">
        <v>4748</v>
      </c>
      <c r="D2869" t="s">
        <v>67</v>
      </c>
      <c r="E2869" t="s">
        <v>219</v>
      </c>
      <c r="F2869" t="str" cm="1">
        <f t="array" ref="F28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69" t="str">
        <f>IF(LEFT(Table1[[#This Row],[Section]],1)="C", "C-Batch", "Techno")</f>
        <v>Techno</v>
      </c>
      <c r="H2869" t="s">
        <v>4760</v>
      </c>
      <c r="I2869">
        <v>240</v>
      </c>
      <c r="J2869">
        <v>5</v>
      </c>
      <c r="K2869">
        <v>56</v>
      </c>
      <c r="L2869">
        <v>60</v>
      </c>
      <c r="M2869">
        <v>60</v>
      </c>
      <c r="N2869">
        <v>52</v>
      </c>
      <c r="O2869">
        <f>SUM(Table1[[#This Row],[Maths A]:[Che]])</f>
        <v>228</v>
      </c>
    </row>
    <row r="2870" spans="1:15" x14ac:dyDescent="0.25">
      <c r="A2870" t="s">
        <v>547</v>
      </c>
      <c r="B2870" t="s">
        <v>548</v>
      </c>
      <c r="C2870" t="s">
        <v>4748</v>
      </c>
      <c r="D2870" t="s">
        <v>67</v>
      </c>
      <c r="E2870" t="s">
        <v>373</v>
      </c>
      <c r="F2870" t="str" cm="1">
        <f t="array" ref="F28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70" t="str">
        <f>IF(LEFT(Table1[[#This Row],[Section]],1)="C", "C-Batch", "Techno")</f>
        <v>Techno</v>
      </c>
      <c r="H2870" t="s">
        <v>4760</v>
      </c>
      <c r="I2870">
        <v>240</v>
      </c>
      <c r="J2870">
        <v>45</v>
      </c>
      <c r="K2870">
        <v>48</v>
      </c>
      <c r="L2870">
        <v>52</v>
      </c>
      <c r="M2870">
        <v>44</v>
      </c>
      <c r="N2870">
        <v>36</v>
      </c>
      <c r="O2870">
        <f>SUM(Table1[[#This Row],[Maths A]:[Che]])</f>
        <v>180</v>
      </c>
    </row>
    <row r="2871" spans="1:15" x14ac:dyDescent="0.25">
      <c r="A2871" t="s">
        <v>1485</v>
      </c>
      <c r="B2871" t="s">
        <v>1486</v>
      </c>
      <c r="C2871" t="s">
        <v>4748</v>
      </c>
      <c r="D2871" t="s">
        <v>67</v>
      </c>
      <c r="E2871" t="s">
        <v>472</v>
      </c>
      <c r="F2871" t="str" cm="1">
        <f t="array" ref="F28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71" t="str">
        <f>IF(LEFT(Table1[[#This Row],[Section]],1)="C", "C-Batch", "Techno")</f>
        <v>Techno</v>
      </c>
      <c r="H2871" t="s">
        <v>4760</v>
      </c>
      <c r="I2871">
        <v>240</v>
      </c>
      <c r="J2871">
        <v>94</v>
      </c>
      <c r="K2871">
        <v>44</v>
      </c>
      <c r="L2871">
        <v>48</v>
      </c>
      <c r="M2871">
        <v>44</v>
      </c>
      <c r="N2871">
        <v>32</v>
      </c>
      <c r="O2871">
        <f>SUM(Table1[[#This Row],[Maths A]:[Che]])</f>
        <v>168</v>
      </c>
    </row>
    <row r="2872" spans="1:15" x14ac:dyDescent="0.25">
      <c r="A2872" t="s">
        <v>2970</v>
      </c>
      <c r="B2872" t="s">
        <v>2971</v>
      </c>
      <c r="C2872" t="s">
        <v>4748</v>
      </c>
      <c r="D2872" t="s">
        <v>67</v>
      </c>
      <c r="E2872" t="s">
        <v>435</v>
      </c>
      <c r="F2872" t="str" cm="1">
        <f t="array" ref="F28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72" t="str">
        <f>IF(LEFT(Table1[[#This Row],[Section]],1)="C", "C-Batch", "Techno")</f>
        <v>Techno</v>
      </c>
      <c r="H2872" t="s">
        <v>4760</v>
      </c>
      <c r="I2872">
        <v>240</v>
      </c>
      <c r="J2872">
        <v>36</v>
      </c>
      <c r="K2872">
        <v>44</v>
      </c>
      <c r="L2872">
        <v>44</v>
      </c>
      <c r="M2872">
        <v>48</v>
      </c>
      <c r="N2872">
        <v>32</v>
      </c>
      <c r="O2872">
        <f>SUM(Table1[[#This Row],[Maths A]:[Che]])</f>
        <v>168</v>
      </c>
    </row>
    <row r="2873" spans="1:15" x14ac:dyDescent="0.25">
      <c r="A2873" t="s">
        <v>4554</v>
      </c>
      <c r="B2873" t="s">
        <v>4555</v>
      </c>
      <c r="C2873" t="s">
        <v>4748</v>
      </c>
      <c r="D2873" t="s">
        <v>15</v>
      </c>
      <c r="E2873" t="s">
        <v>52</v>
      </c>
      <c r="F2873" t="str" cm="1">
        <f t="array" ref="F28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73" t="str">
        <f>IF(LEFT(Table1[[#This Row],[Section]],1)="C", "C-Batch", "Techno")</f>
        <v>Techno</v>
      </c>
      <c r="H2873" t="s">
        <v>4760</v>
      </c>
      <c r="I2873">
        <v>240</v>
      </c>
      <c r="J2873">
        <v>4</v>
      </c>
      <c r="K2873">
        <v>56</v>
      </c>
      <c r="L2873">
        <v>56</v>
      </c>
      <c r="M2873">
        <v>60</v>
      </c>
      <c r="N2873">
        <v>56</v>
      </c>
      <c r="O2873">
        <f>SUM(Table1[[#This Row],[Maths A]:[Che]])</f>
        <v>228</v>
      </c>
    </row>
    <row r="2874" spans="1:15" x14ac:dyDescent="0.25">
      <c r="A2874" t="s">
        <v>2837</v>
      </c>
      <c r="B2874" t="s">
        <v>2838</v>
      </c>
      <c r="C2874" t="s">
        <v>4748</v>
      </c>
      <c r="D2874" t="s">
        <v>15</v>
      </c>
      <c r="E2874" t="s">
        <v>94</v>
      </c>
      <c r="F2874" t="str" cm="1">
        <f t="array" ref="F28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74" t="str">
        <f>IF(LEFT(Table1[[#This Row],[Section]],1)="C", "C-Batch", "Techno")</f>
        <v>C-Batch</v>
      </c>
      <c r="H2874" t="s">
        <v>4760</v>
      </c>
      <c r="I2874">
        <v>240</v>
      </c>
      <c r="J2874">
        <v>55</v>
      </c>
      <c r="K2874">
        <v>44</v>
      </c>
      <c r="L2874">
        <v>44</v>
      </c>
      <c r="M2874">
        <v>48</v>
      </c>
      <c r="N2874">
        <v>40</v>
      </c>
      <c r="O2874">
        <f>SUM(Table1[[#This Row],[Maths A]:[Che]])</f>
        <v>176</v>
      </c>
    </row>
    <row r="2875" spans="1:15" x14ac:dyDescent="0.25">
      <c r="A2875" t="s">
        <v>1214</v>
      </c>
      <c r="B2875" t="s">
        <v>1215</v>
      </c>
      <c r="C2875" t="s">
        <v>4748</v>
      </c>
      <c r="D2875" t="s">
        <v>15</v>
      </c>
      <c r="E2875" t="s">
        <v>77</v>
      </c>
      <c r="F2875" t="str" cm="1">
        <f t="array" ref="F28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75" t="str">
        <f>IF(LEFT(Table1[[#This Row],[Section]],1)="C", "C-Batch", "Techno")</f>
        <v>Techno</v>
      </c>
      <c r="H2875" t="s">
        <v>4760</v>
      </c>
      <c r="I2875">
        <v>240</v>
      </c>
      <c r="J2875">
        <v>24</v>
      </c>
      <c r="K2875">
        <v>48</v>
      </c>
      <c r="L2875">
        <v>52</v>
      </c>
      <c r="M2875">
        <v>56</v>
      </c>
      <c r="N2875">
        <v>44</v>
      </c>
      <c r="O2875">
        <f>SUM(Table1[[#This Row],[Maths A]:[Che]])</f>
        <v>200</v>
      </c>
    </row>
    <row r="2876" spans="1:15" x14ac:dyDescent="0.25">
      <c r="A2876" t="s">
        <v>3595</v>
      </c>
      <c r="B2876" t="s">
        <v>3596</v>
      </c>
      <c r="C2876" t="s">
        <v>4748</v>
      </c>
      <c r="D2876" t="s">
        <v>67</v>
      </c>
      <c r="E2876" t="s">
        <v>472</v>
      </c>
      <c r="F2876" t="str" cm="1">
        <f t="array" ref="F28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76" t="str">
        <f>IF(LEFT(Table1[[#This Row],[Section]],1)="C", "C-Batch", "Techno")</f>
        <v>Techno</v>
      </c>
      <c r="H2876" t="s">
        <v>4760</v>
      </c>
      <c r="I2876">
        <v>240</v>
      </c>
      <c r="J2876">
        <v>49</v>
      </c>
      <c r="K2876">
        <v>40</v>
      </c>
      <c r="L2876">
        <v>48</v>
      </c>
      <c r="M2876">
        <v>40</v>
      </c>
      <c r="N2876">
        <v>44</v>
      </c>
      <c r="O2876">
        <f>SUM(Table1[[#This Row],[Maths A]:[Che]])</f>
        <v>172</v>
      </c>
    </row>
    <row r="2877" spans="1:15" x14ac:dyDescent="0.25">
      <c r="A2877" t="s">
        <v>900</v>
      </c>
      <c r="B2877" t="s">
        <v>901</v>
      </c>
      <c r="C2877" t="s">
        <v>4748</v>
      </c>
      <c r="D2877" t="s">
        <v>15</v>
      </c>
      <c r="E2877" t="s">
        <v>52</v>
      </c>
      <c r="F2877" t="str" cm="1">
        <f t="array" ref="F28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77" t="str">
        <f>IF(LEFT(Table1[[#This Row],[Section]],1)="C", "C-Batch", "Techno")</f>
        <v>Techno</v>
      </c>
      <c r="H2877" t="s">
        <v>4760</v>
      </c>
      <c r="I2877">
        <v>240</v>
      </c>
      <c r="J2877">
        <v>83</v>
      </c>
      <c r="K2877">
        <v>44</v>
      </c>
      <c r="L2877">
        <v>48</v>
      </c>
      <c r="M2877">
        <v>52</v>
      </c>
      <c r="N2877">
        <v>32</v>
      </c>
      <c r="O2877">
        <f>SUM(Table1[[#This Row],[Maths A]:[Che]])</f>
        <v>176</v>
      </c>
    </row>
    <row r="2878" spans="1:15" x14ac:dyDescent="0.25">
      <c r="A2878" t="s">
        <v>2451</v>
      </c>
      <c r="B2878" t="s">
        <v>2452</v>
      </c>
      <c r="C2878" t="s">
        <v>4748</v>
      </c>
      <c r="D2878" t="s">
        <v>15</v>
      </c>
      <c r="E2878" t="s">
        <v>282</v>
      </c>
      <c r="F2878" t="str" cm="1">
        <f t="array" ref="F28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78" t="str">
        <f>IF(LEFT(Table1[[#This Row],[Section]],1)="C", "C-Batch", "Techno")</f>
        <v>Techno</v>
      </c>
      <c r="H2878" t="s">
        <v>4760</v>
      </c>
      <c r="I2878">
        <v>240</v>
      </c>
      <c r="J2878">
        <v>44</v>
      </c>
      <c r="K2878">
        <v>48</v>
      </c>
      <c r="L2878">
        <v>48</v>
      </c>
      <c r="M2878">
        <v>44</v>
      </c>
      <c r="N2878">
        <v>32</v>
      </c>
      <c r="O2878">
        <f>SUM(Table1[[#This Row],[Maths A]:[Che]])</f>
        <v>172</v>
      </c>
    </row>
    <row r="2879" spans="1:15" x14ac:dyDescent="0.25">
      <c r="A2879" t="s">
        <v>2998</v>
      </c>
      <c r="B2879" t="s">
        <v>4827</v>
      </c>
      <c r="C2879" t="s">
        <v>4748</v>
      </c>
      <c r="D2879" t="s">
        <v>15</v>
      </c>
      <c r="E2879" t="s">
        <v>410</v>
      </c>
      <c r="F2879" t="str" cm="1">
        <f t="array" ref="F28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79" t="str">
        <f>IF(LEFT(Table1[[#This Row],[Section]],1)="C", "C-Batch", "Techno")</f>
        <v>Techno</v>
      </c>
      <c r="H2879" t="s">
        <v>4760</v>
      </c>
      <c r="I2879">
        <v>240</v>
      </c>
      <c r="J2879">
        <v>63</v>
      </c>
      <c r="K2879">
        <v>48</v>
      </c>
      <c r="L2879">
        <v>48</v>
      </c>
      <c r="M2879">
        <v>44</v>
      </c>
      <c r="N2879">
        <v>32</v>
      </c>
      <c r="O2879">
        <f>SUM(Table1[[#This Row],[Maths A]:[Che]])</f>
        <v>172</v>
      </c>
    </row>
    <row r="2880" spans="1:15" x14ac:dyDescent="0.25">
      <c r="A2880" t="s">
        <v>2732</v>
      </c>
      <c r="B2880" t="s">
        <v>2733</v>
      </c>
      <c r="C2880" t="s">
        <v>4748</v>
      </c>
      <c r="D2880" t="s">
        <v>67</v>
      </c>
      <c r="E2880" t="s">
        <v>410</v>
      </c>
      <c r="F2880" t="str" cm="1">
        <f t="array" ref="F28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80" t="str">
        <f>IF(LEFT(Table1[[#This Row],[Section]],1)="C", "C-Batch", "Techno")</f>
        <v>Techno</v>
      </c>
      <c r="H2880" t="s">
        <v>4760</v>
      </c>
      <c r="I2880">
        <v>240</v>
      </c>
      <c r="J2880">
        <v>69</v>
      </c>
      <c r="K2880">
        <v>48</v>
      </c>
      <c r="L2880">
        <v>48</v>
      </c>
      <c r="M2880">
        <v>44</v>
      </c>
      <c r="N2880">
        <v>40</v>
      </c>
      <c r="O2880">
        <f>SUM(Table1[[#This Row],[Maths A]:[Che]])</f>
        <v>180</v>
      </c>
    </row>
    <row r="2881" spans="1:15" x14ac:dyDescent="0.25">
      <c r="A2881" t="s">
        <v>3079</v>
      </c>
      <c r="B2881" t="s">
        <v>2400</v>
      </c>
      <c r="C2881" t="s">
        <v>4748</v>
      </c>
      <c r="D2881" t="s">
        <v>15</v>
      </c>
      <c r="E2881" t="s">
        <v>69</v>
      </c>
      <c r="F2881" t="str" cm="1">
        <f t="array" ref="F28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81" t="str">
        <f>IF(LEFT(Table1[[#This Row],[Section]],1)="C", "C-Batch", "Techno")</f>
        <v>Techno</v>
      </c>
      <c r="H2881" t="s">
        <v>4760</v>
      </c>
      <c r="I2881">
        <v>240</v>
      </c>
      <c r="J2881">
        <v>23</v>
      </c>
      <c r="K2881">
        <v>56</v>
      </c>
      <c r="L2881">
        <v>56</v>
      </c>
      <c r="M2881">
        <v>56</v>
      </c>
      <c r="N2881">
        <v>48</v>
      </c>
      <c r="O2881">
        <f>SUM(Table1[[#This Row],[Maths A]:[Che]])</f>
        <v>216</v>
      </c>
    </row>
    <row r="2882" spans="1:15" x14ac:dyDescent="0.25">
      <c r="A2882" t="s">
        <v>3371</v>
      </c>
      <c r="B2882" t="s">
        <v>3372</v>
      </c>
      <c r="C2882" t="s">
        <v>4748</v>
      </c>
      <c r="D2882" t="s">
        <v>15</v>
      </c>
      <c r="E2882" t="s">
        <v>435</v>
      </c>
      <c r="F2882" t="str" cm="1">
        <f t="array" ref="F28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82" t="str">
        <f>IF(LEFT(Table1[[#This Row],[Section]],1)="C", "C-Batch", "Techno")</f>
        <v>Techno</v>
      </c>
      <c r="H2882" t="s">
        <v>4760</v>
      </c>
      <c r="I2882">
        <v>240</v>
      </c>
      <c r="J2882">
        <v>78</v>
      </c>
      <c r="K2882">
        <v>44</v>
      </c>
      <c r="L2882">
        <v>48</v>
      </c>
      <c r="M2882">
        <v>48</v>
      </c>
      <c r="N2882">
        <v>36</v>
      </c>
      <c r="O2882">
        <f>SUM(Table1[[#This Row],[Maths A]:[Che]])</f>
        <v>176</v>
      </c>
    </row>
    <row r="2883" spans="1:15" x14ac:dyDescent="0.25">
      <c r="A2883" t="s">
        <v>2715</v>
      </c>
      <c r="B2883" t="s">
        <v>2716</v>
      </c>
      <c r="C2883" t="s">
        <v>4748</v>
      </c>
      <c r="D2883" t="s">
        <v>15</v>
      </c>
      <c r="E2883" t="s">
        <v>219</v>
      </c>
      <c r="F2883" t="str" cm="1">
        <f t="array" ref="F28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83" t="str">
        <f>IF(LEFT(Table1[[#This Row],[Section]],1)="C", "C-Batch", "Techno")</f>
        <v>Techno</v>
      </c>
      <c r="H2883" t="s">
        <v>4760</v>
      </c>
      <c r="I2883">
        <v>240</v>
      </c>
      <c r="J2883">
        <v>17</v>
      </c>
      <c r="K2883">
        <v>52</v>
      </c>
      <c r="L2883">
        <v>52</v>
      </c>
      <c r="M2883">
        <v>48</v>
      </c>
      <c r="N2883">
        <v>48</v>
      </c>
      <c r="O2883">
        <f>SUM(Table1[[#This Row],[Maths A]:[Che]])</f>
        <v>200</v>
      </c>
    </row>
    <row r="2884" spans="1:15" x14ac:dyDescent="0.25">
      <c r="A2884" t="s">
        <v>178</v>
      </c>
      <c r="B2884" t="s">
        <v>179</v>
      </c>
      <c r="C2884" t="s">
        <v>4748</v>
      </c>
      <c r="D2884" t="s">
        <v>15</v>
      </c>
      <c r="E2884" t="s">
        <v>138</v>
      </c>
      <c r="F2884" t="str" cm="1">
        <f t="array" ref="F28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84" t="str">
        <f>IF(LEFT(Table1[[#This Row],[Section]],1)="C", "C-Batch", "Techno")</f>
        <v>C-Batch</v>
      </c>
      <c r="H2884" t="s">
        <v>4760</v>
      </c>
      <c r="I2884">
        <v>240</v>
      </c>
      <c r="J2884">
        <v>85</v>
      </c>
      <c r="K2884">
        <v>40</v>
      </c>
      <c r="L2884">
        <v>44</v>
      </c>
      <c r="M2884">
        <v>48</v>
      </c>
      <c r="N2884">
        <v>32</v>
      </c>
      <c r="O2884">
        <f>SUM(Table1[[#This Row],[Maths A]:[Che]])</f>
        <v>164</v>
      </c>
    </row>
    <row r="2885" spans="1:15" x14ac:dyDescent="0.25">
      <c r="A2885" t="s">
        <v>1292</v>
      </c>
      <c r="B2885" t="s">
        <v>1293</v>
      </c>
      <c r="C2885" t="s">
        <v>4748</v>
      </c>
      <c r="D2885" t="s">
        <v>67</v>
      </c>
      <c r="E2885" t="s">
        <v>233</v>
      </c>
      <c r="F2885" t="str" cm="1">
        <f t="array" ref="F28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85" t="str">
        <f>IF(LEFT(Table1[[#This Row],[Section]],1)="C", "C-Batch", "Techno")</f>
        <v>C-Batch</v>
      </c>
      <c r="H2885" t="s">
        <v>4760</v>
      </c>
      <c r="I2885">
        <v>240</v>
      </c>
      <c r="J2885">
        <v>18</v>
      </c>
      <c r="K2885">
        <v>48</v>
      </c>
      <c r="L2885">
        <v>56</v>
      </c>
      <c r="M2885">
        <v>48</v>
      </c>
      <c r="N2885">
        <v>48</v>
      </c>
      <c r="O2885">
        <f>SUM(Table1[[#This Row],[Maths A]:[Che]])</f>
        <v>200</v>
      </c>
    </row>
    <row r="2886" spans="1:15" x14ac:dyDescent="0.25">
      <c r="A2886" t="s">
        <v>957</v>
      </c>
      <c r="B2886" t="s">
        <v>958</v>
      </c>
      <c r="C2886" t="s">
        <v>4748</v>
      </c>
      <c r="D2886" t="s">
        <v>15</v>
      </c>
      <c r="E2886" t="s">
        <v>472</v>
      </c>
      <c r="F2886" t="str" cm="1">
        <f t="array" ref="F28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886" t="str">
        <f>IF(LEFT(Table1[[#This Row],[Section]],1)="C", "C-Batch", "Techno")</f>
        <v>Techno</v>
      </c>
      <c r="H2886" t="s">
        <v>4760</v>
      </c>
      <c r="I2886">
        <v>240</v>
      </c>
      <c r="J2886">
        <v>67</v>
      </c>
      <c r="K2886">
        <v>40</v>
      </c>
      <c r="L2886">
        <v>52</v>
      </c>
      <c r="M2886">
        <v>48</v>
      </c>
      <c r="N2886">
        <v>40</v>
      </c>
      <c r="O2886">
        <f>SUM(Table1[[#This Row],[Maths A]:[Che]])</f>
        <v>180</v>
      </c>
    </row>
    <row r="2887" spans="1:15" x14ac:dyDescent="0.25">
      <c r="A2887" t="s">
        <v>3165</v>
      </c>
      <c r="B2887" t="s">
        <v>3166</v>
      </c>
      <c r="C2887" t="s">
        <v>4748</v>
      </c>
      <c r="D2887" t="s">
        <v>67</v>
      </c>
      <c r="E2887" t="s">
        <v>69</v>
      </c>
      <c r="F2887" t="str" cm="1">
        <f t="array" ref="F28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87" t="str">
        <f>IF(LEFT(Table1[[#This Row],[Section]],1)="C", "C-Batch", "Techno")</f>
        <v>Techno</v>
      </c>
      <c r="H2887" t="s">
        <v>4760</v>
      </c>
      <c r="I2887">
        <v>240</v>
      </c>
      <c r="J2887">
        <v>16</v>
      </c>
      <c r="K2887">
        <v>52</v>
      </c>
      <c r="L2887">
        <v>56</v>
      </c>
      <c r="M2887">
        <v>56</v>
      </c>
      <c r="N2887">
        <v>48</v>
      </c>
      <c r="O2887">
        <f>SUM(Table1[[#This Row],[Maths A]:[Che]])</f>
        <v>212</v>
      </c>
    </row>
    <row r="2888" spans="1:15" x14ac:dyDescent="0.25">
      <c r="A2888" t="s">
        <v>2397</v>
      </c>
      <c r="B2888" t="s">
        <v>2398</v>
      </c>
      <c r="C2888" t="s">
        <v>4748</v>
      </c>
      <c r="D2888" t="s">
        <v>67</v>
      </c>
      <c r="E2888" t="s">
        <v>94</v>
      </c>
      <c r="F2888" t="str" cm="1">
        <f t="array" ref="F28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88" t="str">
        <f>IF(LEFT(Table1[[#This Row],[Section]],1)="C", "C-Batch", "Techno")</f>
        <v>C-Batch</v>
      </c>
      <c r="H2888" t="s">
        <v>4760</v>
      </c>
      <c r="I2888">
        <v>240</v>
      </c>
      <c r="J2888">
        <v>92</v>
      </c>
      <c r="K2888">
        <v>44</v>
      </c>
      <c r="L2888">
        <v>44</v>
      </c>
      <c r="M2888">
        <v>48</v>
      </c>
      <c r="N2888">
        <v>40</v>
      </c>
      <c r="O2888">
        <f>SUM(Table1[[#This Row],[Maths A]:[Che]])</f>
        <v>176</v>
      </c>
    </row>
    <row r="2889" spans="1:15" x14ac:dyDescent="0.25">
      <c r="A2889" t="s">
        <v>3395</v>
      </c>
      <c r="B2889" t="s">
        <v>3396</v>
      </c>
      <c r="C2889" t="s">
        <v>4748</v>
      </c>
      <c r="D2889" t="s">
        <v>15</v>
      </c>
      <c r="E2889" t="s">
        <v>373</v>
      </c>
      <c r="F2889" t="str" cm="1">
        <f t="array" ref="F28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89" t="str">
        <f>IF(LEFT(Table1[[#This Row],[Section]],1)="C", "C-Batch", "Techno")</f>
        <v>Techno</v>
      </c>
      <c r="H2889" t="s">
        <v>4760</v>
      </c>
      <c r="I2889">
        <v>240</v>
      </c>
      <c r="J2889">
        <v>72</v>
      </c>
      <c r="K2889">
        <v>44</v>
      </c>
      <c r="L2889">
        <v>52</v>
      </c>
      <c r="M2889">
        <v>44</v>
      </c>
      <c r="N2889">
        <v>36</v>
      </c>
      <c r="O2889">
        <f>SUM(Table1[[#This Row],[Maths A]:[Che]])</f>
        <v>176</v>
      </c>
    </row>
    <row r="2890" spans="1:15" x14ac:dyDescent="0.25">
      <c r="A2890" t="s">
        <v>1074</v>
      </c>
      <c r="B2890" t="s">
        <v>1075</v>
      </c>
      <c r="C2890" t="s">
        <v>4748</v>
      </c>
      <c r="D2890" t="s">
        <v>67</v>
      </c>
      <c r="E2890" t="s">
        <v>394</v>
      </c>
      <c r="F2890" t="str" cm="1">
        <f t="array" ref="F28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90" t="str">
        <f>IF(LEFT(Table1[[#This Row],[Section]],1)="C", "C-Batch", "Techno")</f>
        <v>Techno</v>
      </c>
      <c r="H2890" t="s">
        <v>4760</v>
      </c>
      <c r="I2890">
        <v>240</v>
      </c>
      <c r="J2890">
        <v>50</v>
      </c>
      <c r="K2890">
        <v>48</v>
      </c>
      <c r="L2890">
        <v>48</v>
      </c>
      <c r="M2890">
        <v>48</v>
      </c>
      <c r="N2890">
        <v>32</v>
      </c>
      <c r="O2890">
        <f>SUM(Table1[[#This Row],[Maths A]:[Che]])</f>
        <v>176</v>
      </c>
    </row>
    <row r="2891" spans="1:15" x14ac:dyDescent="0.25">
      <c r="A2891" t="s">
        <v>3646</v>
      </c>
      <c r="B2891" t="s">
        <v>3647</v>
      </c>
      <c r="C2891" t="s">
        <v>4748</v>
      </c>
      <c r="D2891" t="s">
        <v>67</v>
      </c>
      <c r="E2891" t="s">
        <v>115</v>
      </c>
      <c r="F2891" t="str" cm="1">
        <f t="array" ref="F28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91" t="str">
        <f>IF(LEFT(Table1[[#This Row],[Section]],1)="C", "C-Batch", "Techno")</f>
        <v>C-Batch</v>
      </c>
      <c r="H2891" t="s">
        <v>4760</v>
      </c>
      <c r="I2891">
        <v>240</v>
      </c>
      <c r="J2891">
        <v>100</v>
      </c>
      <c r="K2891">
        <v>48</v>
      </c>
      <c r="L2891">
        <v>52</v>
      </c>
      <c r="M2891">
        <v>48</v>
      </c>
      <c r="N2891">
        <v>32</v>
      </c>
      <c r="O2891">
        <f>SUM(Table1[[#This Row],[Maths A]:[Che]])</f>
        <v>180</v>
      </c>
    </row>
    <row r="2892" spans="1:15" x14ac:dyDescent="0.25">
      <c r="A2892" t="s">
        <v>1925</v>
      </c>
      <c r="B2892" t="s">
        <v>1926</v>
      </c>
      <c r="C2892" t="s">
        <v>4748</v>
      </c>
      <c r="D2892" t="s">
        <v>15</v>
      </c>
      <c r="E2892" t="s">
        <v>233</v>
      </c>
      <c r="F2892" t="str" cm="1">
        <f t="array" ref="F28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92" t="str">
        <f>IF(LEFT(Table1[[#This Row],[Section]],1)="C", "C-Batch", "Techno")</f>
        <v>C-Batch</v>
      </c>
      <c r="H2892" t="s">
        <v>4760</v>
      </c>
      <c r="I2892">
        <v>240</v>
      </c>
      <c r="J2892">
        <v>33</v>
      </c>
      <c r="K2892">
        <v>44</v>
      </c>
      <c r="L2892">
        <v>48</v>
      </c>
      <c r="M2892">
        <v>48</v>
      </c>
      <c r="N2892">
        <v>44</v>
      </c>
      <c r="O2892">
        <f>SUM(Table1[[#This Row],[Maths A]:[Che]])</f>
        <v>184</v>
      </c>
    </row>
    <row r="2893" spans="1:15" x14ac:dyDescent="0.25">
      <c r="A2893" t="s">
        <v>1558</v>
      </c>
      <c r="B2893" t="s">
        <v>1559</v>
      </c>
      <c r="C2893" t="s">
        <v>4748</v>
      </c>
      <c r="D2893" t="s">
        <v>15</v>
      </c>
      <c r="E2893" t="s">
        <v>219</v>
      </c>
      <c r="F2893" t="str" cm="1">
        <f t="array" ref="F28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93" t="str">
        <f>IF(LEFT(Table1[[#This Row],[Section]],1)="C", "C-Batch", "Techno")</f>
        <v>Techno</v>
      </c>
      <c r="H2893" t="s">
        <v>4760</v>
      </c>
      <c r="I2893">
        <v>240</v>
      </c>
      <c r="J2893">
        <v>34</v>
      </c>
      <c r="K2893">
        <v>44</v>
      </c>
      <c r="L2893">
        <v>48</v>
      </c>
      <c r="M2893">
        <v>48</v>
      </c>
      <c r="N2893">
        <v>40</v>
      </c>
      <c r="O2893">
        <f>SUM(Table1[[#This Row],[Maths A]:[Che]])</f>
        <v>180</v>
      </c>
    </row>
    <row r="2894" spans="1:15" x14ac:dyDescent="0.25">
      <c r="A2894" t="s">
        <v>2682</v>
      </c>
      <c r="B2894" t="s">
        <v>87</v>
      </c>
      <c r="C2894" t="s">
        <v>4748</v>
      </c>
      <c r="D2894" t="s">
        <v>67</v>
      </c>
      <c r="E2894" t="s">
        <v>282</v>
      </c>
      <c r="F2894" t="str" cm="1">
        <f t="array" ref="F28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94" t="str">
        <f>IF(LEFT(Table1[[#This Row],[Section]],1)="C", "C-Batch", "Techno")</f>
        <v>Techno</v>
      </c>
      <c r="H2894" t="s">
        <v>4760</v>
      </c>
      <c r="I2894">
        <v>240</v>
      </c>
      <c r="J2894">
        <v>85</v>
      </c>
      <c r="K2894">
        <v>44</v>
      </c>
      <c r="L2894">
        <v>44</v>
      </c>
      <c r="M2894">
        <v>52</v>
      </c>
      <c r="N2894">
        <v>40</v>
      </c>
      <c r="O2894">
        <f>SUM(Table1[[#This Row],[Maths A]:[Che]])</f>
        <v>180</v>
      </c>
    </row>
    <row r="2895" spans="1:15" x14ac:dyDescent="0.25">
      <c r="A2895" t="s">
        <v>3131</v>
      </c>
      <c r="B2895" t="s">
        <v>3132</v>
      </c>
      <c r="C2895" t="s">
        <v>4748</v>
      </c>
      <c r="D2895" t="s">
        <v>67</v>
      </c>
      <c r="E2895" t="s">
        <v>483</v>
      </c>
      <c r="F2895" t="str" cm="1">
        <f t="array" ref="F28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95" t="str">
        <f>IF(LEFT(Table1[[#This Row],[Section]],1)="C", "C-Batch", "Techno")</f>
        <v>C-Batch</v>
      </c>
      <c r="H2895" t="s">
        <v>4760</v>
      </c>
      <c r="I2895">
        <v>240</v>
      </c>
      <c r="J2895">
        <v>96</v>
      </c>
      <c r="K2895">
        <v>48</v>
      </c>
      <c r="L2895">
        <v>48</v>
      </c>
      <c r="M2895">
        <v>52</v>
      </c>
      <c r="N2895">
        <v>36</v>
      </c>
      <c r="O2895">
        <f>SUM(Table1[[#This Row],[Maths A]:[Che]])</f>
        <v>184</v>
      </c>
    </row>
    <row r="2896" spans="1:15" x14ac:dyDescent="0.25">
      <c r="A2896" t="s">
        <v>3357</v>
      </c>
      <c r="B2896" t="s">
        <v>3358</v>
      </c>
      <c r="C2896" t="s">
        <v>4748</v>
      </c>
      <c r="D2896" t="s">
        <v>67</v>
      </c>
      <c r="E2896" t="s">
        <v>377</v>
      </c>
      <c r="F2896" t="str" cm="1">
        <f t="array" ref="F28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896" t="str">
        <f>IF(LEFT(Table1[[#This Row],[Section]],1)="C", "C-Batch", "Techno")</f>
        <v>C-Batch</v>
      </c>
      <c r="H2896" t="s">
        <v>4760</v>
      </c>
      <c r="I2896">
        <v>240</v>
      </c>
      <c r="J2896">
        <v>95</v>
      </c>
      <c r="K2896">
        <v>48</v>
      </c>
      <c r="L2896">
        <v>52</v>
      </c>
      <c r="M2896">
        <v>44</v>
      </c>
      <c r="N2896">
        <v>32</v>
      </c>
      <c r="O2896">
        <f>SUM(Table1[[#This Row],[Maths A]:[Che]])</f>
        <v>176</v>
      </c>
    </row>
    <row r="2897" spans="1:15" x14ac:dyDescent="0.25">
      <c r="A2897" t="s">
        <v>3242</v>
      </c>
      <c r="B2897" t="s">
        <v>3243</v>
      </c>
      <c r="C2897" t="s">
        <v>4748</v>
      </c>
      <c r="D2897" t="s">
        <v>15</v>
      </c>
      <c r="E2897" t="s">
        <v>115</v>
      </c>
      <c r="F2897" t="str" cm="1">
        <f t="array" ref="F28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897" t="str">
        <f>IF(LEFT(Table1[[#This Row],[Section]],1)="C", "C-Batch", "Techno")</f>
        <v>C-Batch</v>
      </c>
      <c r="H2897" t="s">
        <v>4760</v>
      </c>
      <c r="I2897">
        <v>240</v>
      </c>
      <c r="J2897">
        <v>52</v>
      </c>
      <c r="K2897">
        <v>48</v>
      </c>
      <c r="L2897">
        <v>52</v>
      </c>
      <c r="M2897">
        <v>44</v>
      </c>
      <c r="N2897">
        <v>36</v>
      </c>
      <c r="O2897">
        <f>SUM(Table1[[#This Row],[Maths A]:[Che]])</f>
        <v>180</v>
      </c>
    </row>
    <row r="2898" spans="1:15" x14ac:dyDescent="0.25">
      <c r="A2898" t="s">
        <v>3965</v>
      </c>
      <c r="B2898" t="s">
        <v>3966</v>
      </c>
      <c r="C2898" t="s">
        <v>4748</v>
      </c>
      <c r="D2898" t="s">
        <v>15</v>
      </c>
      <c r="E2898" t="s">
        <v>26</v>
      </c>
      <c r="F2898" t="str" cm="1">
        <f t="array" ref="F28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898" t="str">
        <f>IF(LEFT(Table1[[#This Row],[Section]],1)="C", "C-Batch", "Techno")</f>
        <v>Techno</v>
      </c>
      <c r="H2898" t="s">
        <v>4760</v>
      </c>
      <c r="I2898">
        <v>240</v>
      </c>
      <c r="J2898">
        <v>8</v>
      </c>
      <c r="K2898">
        <v>60</v>
      </c>
      <c r="L2898">
        <v>60</v>
      </c>
      <c r="M2898">
        <v>56</v>
      </c>
      <c r="N2898">
        <v>56</v>
      </c>
      <c r="O2898">
        <f>SUM(Table1[[#This Row],[Maths A]:[Che]])</f>
        <v>232</v>
      </c>
    </row>
    <row r="2899" spans="1:15" x14ac:dyDescent="0.25">
      <c r="A2899" t="s">
        <v>82</v>
      </c>
      <c r="B2899" t="s">
        <v>83</v>
      </c>
      <c r="C2899" t="s">
        <v>4748</v>
      </c>
      <c r="D2899" t="s">
        <v>67</v>
      </c>
      <c r="E2899" t="s">
        <v>85</v>
      </c>
      <c r="F2899" t="str" cm="1">
        <f t="array" ref="F28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899" t="str">
        <f>IF(LEFT(Table1[[#This Row],[Section]],1)="C", "C-Batch", "Techno")</f>
        <v>Techno</v>
      </c>
      <c r="H2899" t="s">
        <v>4760</v>
      </c>
      <c r="I2899">
        <v>240</v>
      </c>
      <c r="J2899">
        <v>97</v>
      </c>
      <c r="K2899">
        <v>48</v>
      </c>
      <c r="L2899">
        <v>52</v>
      </c>
      <c r="M2899">
        <v>48</v>
      </c>
      <c r="N2899">
        <v>36</v>
      </c>
      <c r="O2899">
        <f>SUM(Table1[[#This Row],[Maths A]:[Che]])</f>
        <v>184</v>
      </c>
    </row>
    <row r="2900" spans="1:15" x14ac:dyDescent="0.25">
      <c r="A2900" t="s">
        <v>2632</v>
      </c>
      <c r="B2900" t="s">
        <v>2633</v>
      </c>
      <c r="C2900" t="s">
        <v>4748</v>
      </c>
      <c r="D2900" t="s">
        <v>15</v>
      </c>
      <c r="E2900" t="s">
        <v>69</v>
      </c>
      <c r="F2900" t="str" cm="1">
        <f t="array" ref="F29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00" t="str">
        <f>IF(LEFT(Table1[[#This Row],[Section]],1)="C", "C-Batch", "Techno")</f>
        <v>Techno</v>
      </c>
      <c r="H2900" t="s">
        <v>4760</v>
      </c>
      <c r="I2900">
        <v>240</v>
      </c>
      <c r="J2900">
        <v>43</v>
      </c>
      <c r="K2900">
        <v>48</v>
      </c>
      <c r="L2900">
        <v>48</v>
      </c>
      <c r="M2900">
        <v>48</v>
      </c>
      <c r="N2900">
        <v>36</v>
      </c>
      <c r="O2900">
        <f>SUM(Table1[[#This Row],[Maths A]:[Che]])</f>
        <v>180</v>
      </c>
    </row>
    <row r="2901" spans="1:15" x14ac:dyDescent="0.25">
      <c r="A2901" t="s">
        <v>4256</v>
      </c>
      <c r="B2901" t="s">
        <v>4257</v>
      </c>
      <c r="C2901" t="s">
        <v>4748</v>
      </c>
      <c r="D2901" t="s">
        <v>15</v>
      </c>
      <c r="E2901" t="s">
        <v>122</v>
      </c>
      <c r="F2901" t="str" cm="1">
        <f t="array" ref="F29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01" t="str">
        <f>IF(LEFT(Table1[[#This Row],[Section]],1)="C", "C-Batch", "Techno")</f>
        <v>Techno</v>
      </c>
      <c r="H2901" t="s">
        <v>4760</v>
      </c>
      <c r="I2901">
        <v>240</v>
      </c>
      <c r="J2901">
        <v>60</v>
      </c>
      <c r="K2901">
        <v>48</v>
      </c>
      <c r="L2901">
        <v>52</v>
      </c>
      <c r="M2901">
        <v>52</v>
      </c>
      <c r="N2901">
        <v>36</v>
      </c>
      <c r="O2901">
        <f>SUM(Table1[[#This Row],[Maths A]:[Che]])</f>
        <v>188</v>
      </c>
    </row>
    <row r="2902" spans="1:15" x14ac:dyDescent="0.25">
      <c r="A2902" t="s">
        <v>765</v>
      </c>
      <c r="B2902" t="s">
        <v>766</v>
      </c>
      <c r="C2902" t="s">
        <v>4748</v>
      </c>
      <c r="D2902" t="s">
        <v>15</v>
      </c>
      <c r="E2902" t="s">
        <v>26</v>
      </c>
      <c r="F2902" t="str" cm="1">
        <f t="array" ref="F29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02" t="str">
        <f>IF(LEFT(Table1[[#This Row],[Section]],1)="C", "C-Batch", "Techno")</f>
        <v>Techno</v>
      </c>
      <c r="H2902" t="s">
        <v>4760</v>
      </c>
      <c r="I2902">
        <v>240</v>
      </c>
      <c r="J2902">
        <v>34</v>
      </c>
      <c r="K2902">
        <v>48</v>
      </c>
      <c r="L2902">
        <v>52</v>
      </c>
      <c r="M2902">
        <v>52</v>
      </c>
      <c r="N2902">
        <v>32</v>
      </c>
      <c r="O2902">
        <f>SUM(Table1[[#This Row],[Maths A]:[Che]])</f>
        <v>184</v>
      </c>
    </row>
    <row r="2903" spans="1:15" x14ac:dyDescent="0.25">
      <c r="A2903" t="s">
        <v>4530</v>
      </c>
      <c r="B2903" t="s">
        <v>4531</v>
      </c>
      <c r="C2903" t="s">
        <v>4748</v>
      </c>
      <c r="D2903" t="s">
        <v>15</v>
      </c>
      <c r="E2903" t="s">
        <v>435</v>
      </c>
      <c r="F2903" t="str" cm="1">
        <f t="array" ref="F29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03" t="str">
        <f>IF(LEFT(Table1[[#This Row],[Section]],1)="C", "C-Batch", "Techno")</f>
        <v>Techno</v>
      </c>
      <c r="H2903" t="s">
        <v>4760</v>
      </c>
      <c r="I2903">
        <v>240</v>
      </c>
      <c r="J2903">
        <v>25</v>
      </c>
      <c r="K2903">
        <v>52</v>
      </c>
      <c r="L2903">
        <v>48</v>
      </c>
      <c r="M2903">
        <v>48</v>
      </c>
      <c r="N2903">
        <v>44</v>
      </c>
      <c r="O2903">
        <f>SUM(Table1[[#This Row],[Maths A]:[Che]])</f>
        <v>192</v>
      </c>
    </row>
    <row r="2904" spans="1:15" x14ac:dyDescent="0.25">
      <c r="A2904" t="s">
        <v>1979</v>
      </c>
      <c r="B2904" t="s">
        <v>1980</v>
      </c>
      <c r="C2904" t="s">
        <v>4748</v>
      </c>
      <c r="D2904" t="s">
        <v>67</v>
      </c>
      <c r="E2904" t="s">
        <v>167</v>
      </c>
      <c r="F2904" t="str" cm="1">
        <f t="array" ref="F29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04" t="str">
        <f>IF(LEFT(Table1[[#This Row],[Section]],1)="C", "C-Batch", "Techno")</f>
        <v>Techno</v>
      </c>
      <c r="H2904" t="s">
        <v>4760</v>
      </c>
      <c r="I2904">
        <v>240</v>
      </c>
      <c r="J2904">
        <v>67</v>
      </c>
      <c r="K2904">
        <v>44</v>
      </c>
      <c r="L2904">
        <v>52</v>
      </c>
      <c r="M2904">
        <v>48</v>
      </c>
      <c r="N2904">
        <v>40</v>
      </c>
      <c r="O2904">
        <f>SUM(Table1[[#This Row],[Maths A]:[Che]])</f>
        <v>184</v>
      </c>
    </row>
    <row r="2905" spans="1:15" x14ac:dyDescent="0.25">
      <c r="A2905" t="s">
        <v>4585</v>
      </c>
      <c r="B2905" t="s">
        <v>4586</v>
      </c>
      <c r="C2905" t="s">
        <v>4748</v>
      </c>
      <c r="D2905" t="s">
        <v>67</v>
      </c>
      <c r="E2905" t="s">
        <v>26</v>
      </c>
      <c r="F2905" t="str" cm="1">
        <f t="array" ref="F29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05" t="str">
        <f>IF(LEFT(Table1[[#This Row],[Section]],1)="C", "C-Batch", "Techno")</f>
        <v>Techno</v>
      </c>
      <c r="H2905" t="s">
        <v>4760</v>
      </c>
      <c r="I2905">
        <v>240</v>
      </c>
      <c r="J2905">
        <v>54</v>
      </c>
      <c r="K2905">
        <v>44</v>
      </c>
      <c r="L2905">
        <v>48</v>
      </c>
      <c r="M2905">
        <v>40</v>
      </c>
      <c r="N2905">
        <v>40</v>
      </c>
      <c r="O2905">
        <f>SUM(Table1[[#This Row],[Maths A]:[Che]])</f>
        <v>172</v>
      </c>
    </row>
    <row r="2906" spans="1:15" x14ac:dyDescent="0.25">
      <c r="A2906" t="s">
        <v>3149</v>
      </c>
      <c r="B2906" t="s">
        <v>3150</v>
      </c>
      <c r="C2906" t="s">
        <v>4748</v>
      </c>
      <c r="D2906" t="s">
        <v>67</v>
      </c>
      <c r="E2906" t="s">
        <v>435</v>
      </c>
      <c r="F2906" t="str" cm="1">
        <f t="array" ref="F29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06" t="str">
        <f>IF(LEFT(Table1[[#This Row],[Section]],1)="C", "C-Batch", "Techno")</f>
        <v>Techno</v>
      </c>
      <c r="H2906" t="s">
        <v>4760</v>
      </c>
      <c r="I2906">
        <v>240</v>
      </c>
      <c r="J2906">
        <v>18</v>
      </c>
      <c r="K2906">
        <v>52</v>
      </c>
      <c r="L2906">
        <v>52</v>
      </c>
      <c r="M2906">
        <v>56</v>
      </c>
      <c r="N2906">
        <v>44</v>
      </c>
      <c r="O2906">
        <f>SUM(Table1[[#This Row],[Maths A]:[Che]])</f>
        <v>204</v>
      </c>
    </row>
    <row r="2907" spans="1:15" x14ac:dyDescent="0.25">
      <c r="A2907" t="s">
        <v>1272</v>
      </c>
      <c r="B2907" t="s">
        <v>1273</v>
      </c>
      <c r="C2907" t="s">
        <v>4748</v>
      </c>
      <c r="D2907" t="s">
        <v>15</v>
      </c>
      <c r="E2907" t="s">
        <v>26</v>
      </c>
      <c r="F2907" t="str" cm="1">
        <f t="array" ref="F29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07" t="str">
        <f>IF(LEFT(Table1[[#This Row],[Section]],1)="C", "C-Batch", "Techno")</f>
        <v>Techno</v>
      </c>
      <c r="H2907" t="s">
        <v>4760</v>
      </c>
      <c r="I2907">
        <v>240</v>
      </c>
      <c r="J2907">
        <v>87</v>
      </c>
      <c r="K2907">
        <v>44</v>
      </c>
      <c r="L2907">
        <v>52</v>
      </c>
      <c r="M2907">
        <v>52</v>
      </c>
      <c r="N2907">
        <v>36</v>
      </c>
      <c r="O2907">
        <f>SUM(Table1[[#This Row],[Maths A]:[Che]])</f>
        <v>184</v>
      </c>
    </row>
    <row r="2908" spans="1:15" x14ac:dyDescent="0.25">
      <c r="A2908" t="s">
        <v>4407</v>
      </c>
      <c r="B2908" t="s">
        <v>4408</v>
      </c>
      <c r="C2908" t="s">
        <v>4748</v>
      </c>
      <c r="D2908" t="s">
        <v>15</v>
      </c>
      <c r="E2908" t="s">
        <v>410</v>
      </c>
      <c r="F2908" t="str" cm="1">
        <f t="array" ref="F29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08" t="str">
        <f>IF(LEFT(Table1[[#This Row],[Section]],1)="C", "C-Batch", "Techno")</f>
        <v>Techno</v>
      </c>
      <c r="H2908" t="s">
        <v>4760</v>
      </c>
      <c r="I2908">
        <v>240</v>
      </c>
      <c r="J2908">
        <v>29</v>
      </c>
      <c r="K2908">
        <v>56</v>
      </c>
      <c r="L2908">
        <v>52</v>
      </c>
      <c r="M2908">
        <v>52</v>
      </c>
      <c r="N2908">
        <v>44</v>
      </c>
      <c r="O2908">
        <f>SUM(Table1[[#This Row],[Maths A]:[Che]])</f>
        <v>204</v>
      </c>
    </row>
    <row r="2909" spans="1:15" x14ac:dyDescent="0.25">
      <c r="A2909" t="s">
        <v>3498</v>
      </c>
      <c r="B2909" t="s">
        <v>3499</v>
      </c>
      <c r="C2909" t="s">
        <v>4748</v>
      </c>
      <c r="D2909" t="s">
        <v>15</v>
      </c>
      <c r="E2909" t="s">
        <v>377</v>
      </c>
      <c r="F2909" t="str" cm="1">
        <f t="array" ref="F29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09" t="str">
        <f>IF(LEFT(Table1[[#This Row],[Section]],1)="C", "C-Batch", "Techno")</f>
        <v>C-Batch</v>
      </c>
      <c r="H2909" t="s">
        <v>4760</v>
      </c>
      <c r="I2909">
        <v>240</v>
      </c>
      <c r="J2909">
        <v>36</v>
      </c>
      <c r="K2909">
        <v>40</v>
      </c>
      <c r="L2909">
        <v>52</v>
      </c>
      <c r="M2909">
        <v>48</v>
      </c>
      <c r="N2909">
        <v>36</v>
      </c>
      <c r="O2909">
        <f>SUM(Table1[[#This Row],[Maths A]:[Che]])</f>
        <v>176</v>
      </c>
    </row>
    <row r="2910" spans="1:15" x14ac:dyDescent="0.25">
      <c r="A2910" t="s">
        <v>3197</v>
      </c>
      <c r="B2910" t="s">
        <v>3198</v>
      </c>
      <c r="C2910" t="s">
        <v>4748</v>
      </c>
      <c r="D2910" t="s">
        <v>15</v>
      </c>
      <c r="E2910" t="s">
        <v>233</v>
      </c>
      <c r="F2910" t="str" cm="1">
        <f t="array" ref="F29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10" t="str">
        <f>IF(LEFT(Table1[[#This Row],[Section]],1)="C", "C-Batch", "Techno")</f>
        <v>C-Batch</v>
      </c>
      <c r="H2910" t="s">
        <v>4760</v>
      </c>
      <c r="I2910">
        <v>240</v>
      </c>
      <c r="J2910">
        <v>80</v>
      </c>
      <c r="K2910">
        <v>48</v>
      </c>
      <c r="L2910">
        <v>48</v>
      </c>
      <c r="M2910">
        <v>40</v>
      </c>
      <c r="N2910">
        <v>32</v>
      </c>
      <c r="O2910">
        <f>SUM(Table1[[#This Row],[Maths A]:[Che]])</f>
        <v>168</v>
      </c>
    </row>
    <row r="2911" spans="1:15" x14ac:dyDescent="0.25">
      <c r="A2911" t="s">
        <v>4647</v>
      </c>
      <c r="B2911" t="s">
        <v>4648</v>
      </c>
      <c r="C2911" t="s">
        <v>4748</v>
      </c>
      <c r="D2911" t="s">
        <v>67</v>
      </c>
      <c r="E2911" t="s">
        <v>34</v>
      </c>
      <c r="F2911" t="str" cm="1">
        <f t="array" ref="F29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11" t="str">
        <f>IF(LEFT(Table1[[#This Row],[Section]],1)="C", "C-Batch", "Techno")</f>
        <v>C-Batch</v>
      </c>
      <c r="H2911" t="s">
        <v>4760</v>
      </c>
      <c r="I2911">
        <v>240</v>
      </c>
      <c r="J2911">
        <v>93</v>
      </c>
      <c r="K2911">
        <v>48</v>
      </c>
      <c r="L2911">
        <v>44</v>
      </c>
      <c r="M2911">
        <v>48</v>
      </c>
      <c r="N2911">
        <v>32</v>
      </c>
      <c r="O2911">
        <f>SUM(Table1[[#This Row],[Maths A]:[Che]])</f>
        <v>172</v>
      </c>
    </row>
    <row r="2912" spans="1:15" x14ac:dyDescent="0.25">
      <c r="A2912" t="s">
        <v>1957</v>
      </c>
      <c r="B2912" t="s">
        <v>1958</v>
      </c>
      <c r="C2912" t="s">
        <v>4748</v>
      </c>
      <c r="D2912" t="s">
        <v>67</v>
      </c>
      <c r="E2912" t="s">
        <v>167</v>
      </c>
      <c r="F2912" t="str" cm="1">
        <f t="array" ref="F29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12" t="str">
        <f>IF(LEFT(Table1[[#This Row],[Section]],1)="C", "C-Batch", "Techno")</f>
        <v>Techno</v>
      </c>
      <c r="H2912" t="s">
        <v>4760</v>
      </c>
      <c r="I2912">
        <v>240</v>
      </c>
      <c r="J2912">
        <v>79</v>
      </c>
      <c r="K2912">
        <v>48</v>
      </c>
      <c r="L2912">
        <v>48</v>
      </c>
      <c r="M2912">
        <v>48</v>
      </c>
      <c r="N2912">
        <v>32</v>
      </c>
      <c r="O2912">
        <f>SUM(Table1[[#This Row],[Maths A]:[Che]])</f>
        <v>176</v>
      </c>
    </row>
    <row r="2913" spans="1:15" x14ac:dyDescent="0.25">
      <c r="A2913" t="s">
        <v>65</v>
      </c>
      <c r="B2913" t="s">
        <v>66</v>
      </c>
      <c r="C2913" t="s">
        <v>4748</v>
      </c>
      <c r="D2913" t="s">
        <v>67</v>
      </c>
      <c r="E2913" t="s">
        <v>69</v>
      </c>
      <c r="F2913" t="str" cm="1">
        <f t="array" ref="F29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13" t="str">
        <f>IF(LEFT(Table1[[#This Row],[Section]],1)="C", "C-Batch", "Techno")</f>
        <v>Techno</v>
      </c>
      <c r="H2913" t="s">
        <v>4760</v>
      </c>
      <c r="I2913">
        <v>240</v>
      </c>
      <c r="J2913">
        <v>68</v>
      </c>
      <c r="K2913">
        <v>40</v>
      </c>
      <c r="L2913">
        <v>48</v>
      </c>
      <c r="M2913">
        <v>52</v>
      </c>
      <c r="N2913">
        <v>40</v>
      </c>
      <c r="O2913">
        <f>SUM(Table1[[#This Row],[Maths A]:[Che]])</f>
        <v>180</v>
      </c>
    </row>
    <row r="2914" spans="1:15" x14ac:dyDescent="0.25">
      <c r="A2914" t="s">
        <v>501</v>
      </c>
      <c r="B2914" t="s">
        <v>502</v>
      </c>
      <c r="C2914" t="s">
        <v>4748</v>
      </c>
      <c r="D2914" t="s">
        <v>67</v>
      </c>
      <c r="E2914" t="s">
        <v>69</v>
      </c>
      <c r="F2914" t="str" cm="1">
        <f t="array" ref="F29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14" t="str">
        <f>IF(LEFT(Table1[[#This Row],[Section]],1)="C", "C-Batch", "Techno")</f>
        <v>Techno</v>
      </c>
      <c r="H2914" t="s">
        <v>4760</v>
      </c>
      <c r="I2914">
        <v>240</v>
      </c>
      <c r="J2914">
        <v>96</v>
      </c>
      <c r="K2914">
        <v>44</v>
      </c>
      <c r="L2914">
        <v>52</v>
      </c>
      <c r="M2914">
        <v>48</v>
      </c>
      <c r="N2914">
        <v>32</v>
      </c>
      <c r="O2914">
        <f>SUM(Table1[[#This Row],[Maths A]:[Che]])</f>
        <v>176</v>
      </c>
    </row>
    <row r="2915" spans="1:15" x14ac:dyDescent="0.25">
      <c r="A2915" t="s">
        <v>3817</v>
      </c>
      <c r="B2915" t="s">
        <v>3818</v>
      </c>
      <c r="C2915" t="s">
        <v>4748</v>
      </c>
      <c r="D2915" t="s">
        <v>15</v>
      </c>
      <c r="E2915" t="s">
        <v>34</v>
      </c>
      <c r="F2915" t="str" cm="1">
        <f t="array" ref="F29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15" t="str">
        <f>IF(LEFT(Table1[[#This Row],[Section]],1)="C", "C-Batch", "Techno")</f>
        <v>C-Batch</v>
      </c>
      <c r="H2915" t="s">
        <v>4760</v>
      </c>
      <c r="I2915">
        <v>240</v>
      </c>
      <c r="J2915">
        <v>62</v>
      </c>
      <c r="K2915">
        <v>48</v>
      </c>
      <c r="L2915">
        <v>52</v>
      </c>
      <c r="M2915">
        <v>48</v>
      </c>
      <c r="N2915">
        <v>44</v>
      </c>
      <c r="O2915">
        <f>SUM(Table1[[#This Row],[Maths A]:[Che]])</f>
        <v>192</v>
      </c>
    </row>
    <row r="2916" spans="1:15" x14ac:dyDescent="0.25">
      <c r="A2916" t="s">
        <v>1176</v>
      </c>
      <c r="B2916" t="s">
        <v>1177</v>
      </c>
      <c r="C2916" t="s">
        <v>4748</v>
      </c>
      <c r="D2916" t="s">
        <v>15</v>
      </c>
      <c r="E2916" t="s">
        <v>52</v>
      </c>
      <c r="F2916" t="str" cm="1">
        <f t="array" ref="F29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16" t="str">
        <f>IF(LEFT(Table1[[#This Row],[Section]],1)="C", "C-Batch", "Techno")</f>
        <v>Techno</v>
      </c>
      <c r="H2916" t="s">
        <v>4760</v>
      </c>
      <c r="I2916">
        <v>240</v>
      </c>
      <c r="J2916">
        <v>27</v>
      </c>
      <c r="K2916">
        <v>52</v>
      </c>
      <c r="L2916">
        <v>52</v>
      </c>
      <c r="M2916">
        <v>52</v>
      </c>
      <c r="N2916">
        <v>44</v>
      </c>
      <c r="O2916">
        <f>SUM(Table1[[#This Row],[Maths A]:[Che]])</f>
        <v>200</v>
      </c>
    </row>
    <row r="2917" spans="1:15" x14ac:dyDescent="0.25">
      <c r="A2917" t="s">
        <v>2641</v>
      </c>
      <c r="B2917" t="s">
        <v>579</v>
      </c>
      <c r="C2917" t="s">
        <v>4748</v>
      </c>
      <c r="D2917" t="s">
        <v>67</v>
      </c>
      <c r="E2917" t="s">
        <v>394</v>
      </c>
      <c r="F2917" t="str" cm="1">
        <f t="array" ref="F29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17" t="str">
        <f>IF(LEFT(Table1[[#This Row],[Section]],1)="C", "C-Batch", "Techno")</f>
        <v>Techno</v>
      </c>
      <c r="H2917" t="s">
        <v>4760</v>
      </c>
      <c r="I2917">
        <v>240</v>
      </c>
      <c r="J2917">
        <v>81</v>
      </c>
      <c r="K2917">
        <v>44</v>
      </c>
      <c r="L2917">
        <v>48</v>
      </c>
      <c r="M2917">
        <v>48</v>
      </c>
      <c r="N2917">
        <v>32</v>
      </c>
      <c r="O2917">
        <f>SUM(Table1[[#This Row],[Maths A]:[Che]])</f>
        <v>172</v>
      </c>
    </row>
    <row r="2918" spans="1:15" x14ac:dyDescent="0.25">
      <c r="A2918" t="s">
        <v>578</v>
      </c>
      <c r="B2918" t="s">
        <v>4825</v>
      </c>
      <c r="C2918" t="s">
        <v>4748</v>
      </c>
      <c r="D2918" t="s">
        <v>67</v>
      </c>
      <c r="E2918" t="s">
        <v>115</v>
      </c>
      <c r="F2918" t="str" cm="1">
        <f t="array" ref="F29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18" t="str">
        <f>IF(LEFT(Table1[[#This Row],[Section]],1)="C", "C-Batch", "Techno")</f>
        <v>C-Batch</v>
      </c>
      <c r="H2918" t="s">
        <v>4760</v>
      </c>
      <c r="I2918">
        <v>240</v>
      </c>
      <c r="J2918">
        <v>74</v>
      </c>
      <c r="K2918">
        <v>48</v>
      </c>
      <c r="L2918">
        <v>48</v>
      </c>
      <c r="M2918">
        <v>44</v>
      </c>
      <c r="N2918">
        <v>32</v>
      </c>
      <c r="O2918">
        <f>SUM(Table1[[#This Row],[Maths A]:[Che]])</f>
        <v>172</v>
      </c>
    </row>
    <row r="2919" spans="1:15" x14ac:dyDescent="0.25">
      <c r="A2919" t="s">
        <v>4296</v>
      </c>
      <c r="B2919" t="s">
        <v>4297</v>
      </c>
      <c r="C2919" t="s">
        <v>4748</v>
      </c>
      <c r="D2919" t="s">
        <v>67</v>
      </c>
      <c r="E2919" t="s">
        <v>233</v>
      </c>
      <c r="F2919" t="str" cm="1">
        <f t="array" ref="F29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19" t="str">
        <f>IF(LEFT(Table1[[#This Row],[Section]],1)="C", "C-Batch", "Techno")</f>
        <v>C-Batch</v>
      </c>
      <c r="H2919" t="s">
        <v>4760</v>
      </c>
      <c r="I2919">
        <v>240</v>
      </c>
      <c r="J2919">
        <v>64</v>
      </c>
      <c r="K2919">
        <v>48</v>
      </c>
      <c r="L2919">
        <v>52</v>
      </c>
      <c r="M2919">
        <v>44</v>
      </c>
      <c r="N2919">
        <v>44</v>
      </c>
      <c r="O2919">
        <f>SUM(Table1[[#This Row],[Maths A]:[Che]])</f>
        <v>188</v>
      </c>
    </row>
    <row r="2920" spans="1:15" x14ac:dyDescent="0.25">
      <c r="A2920" t="s">
        <v>1203</v>
      </c>
      <c r="B2920" t="s">
        <v>580</v>
      </c>
      <c r="C2920" t="s">
        <v>4748</v>
      </c>
      <c r="D2920" t="s">
        <v>15</v>
      </c>
      <c r="E2920" t="s">
        <v>122</v>
      </c>
      <c r="F2920" t="str" cm="1">
        <f t="array" ref="F29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20" t="str">
        <f>IF(LEFT(Table1[[#This Row],[Section]],1)="C", "C-Batch", "Techno")</f>
        <v>Techno</v>
      </c>
      <c r="H2920" t="s">
        <v>4760</v>
      </c>
      <c r="I2920">
        <v>240</v>
      </c>
      <c r="J2920">
        <v>91</v>
      </c>
      <c r="K2920">
        <v>40</v>
      </c>
      <c r="L2920">
        <v>48</v>
      </c>
      <c r="M2920">
        <v>52</v>
      </c>
      <c r="N2920">
        <v>40</v>
      </c>
      <c r="O2920">
        <f>SUM(Table1[[#This Row],[Maths A]:[Che]])</f>
        <v>180</v>
      </c>
    </row>
    <row r="2921" spans="1:15" x14ac:dyDescent="0.25">
      <c r="A2921" t="s">
        <v>3107</v>
      </c>
      <c r="B2921" t="s">
        <v>1484</v>
      </c>
      <c r="C2921" t="s">
        <v>4748</v>
      </c>
      <c r="D2921" t="s">
        <v>67</v>
      </c>
      <c r="E2921" t="s">
        <v>159</v>
      </c>
      <c r="F2921" t="str" cm="1">
        <f t="array" ref="F29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21" t="str">
        <f>IF(LEFT(Table1[[#This Row],[Section]],1)="C", "C-Batch", "Techno")</f>
        <v>C-Batch</v>
      </c>
      <c r="H2921" t="s">
        <v>4760</v>
      </c>
      <c r="I2921">
        <v>240</v>
      </c>
      <c r="J2921">
        <v>12</v>
      </c>
      <c r="K2921">
        <v>56</v>
      </c>
      <c r="L2921">
        <v>48</v>
      </c>
      <c r="M2921">
        <v>52</v>
      </c>
      <c r="N2921">
        <v>48</v>
      </c>
      <c r="O2921">
        <f>SUM(Table1[[#This Row],[Maths A]:[Che]])</f>
        <v>204</v>
      </c>
    </row>
    <row r="2922" spans="1:15" x14ac:dyDescent="0.25">
      <c r="A2922" t="s">
        <v>4652</v>
      </c>
      <c r="B2922" t="s">
        <v>4653</v>
      </c>
      <c r="C2922" t="s">
        <v>4748</v>
      </c>
      <c r="D2922" t="s">
        <v>67</v>
      </c>
      <c r="E2922" t="s">
        <v>34</v>
      </c>
      <c r="F2922" t="str" cm="1">
        <f t="array" ref="F29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22" t="str">
        <f>IF(LEFT(Table1[[#This Row],[Section]],1)="C", "C-Batch", "Techno")</f>
        <v>C-Batch</v>
      </c>
      <c r="H2922" t="s">
        <v>4760</v>
      </c>
      <c r="I2922">
        <v>240</v>
      </c>
      <c r="J2922">
        <v>41</v>
      </c>
      <c r="K2922">
        <v>40</v>
      </c>
      <c r="L2922">
        <v>52</v>
      </c>
      <c r="M2922">
        <v>40</v>
      </c>
      <c r="N2922">
        <v>32</v>
      </c>
      <c r="O2922">
        <f>SUM(Table1[[#This Row],[Maths A]:[Che]])</f>
        <v>164</v>
      </c>
    </row>
    <row r="2923" spans="1:15" x14ac:dyDescent="0.25">
      <c r="A2923" t="s">
        <v>1723</v>
      </c>
      <c r="B2923" t="s">
        <v>523</v>
      </c>
      <c r="C2923" t="s">
        <v>4748</v>
      </c>
      <c r="D2923" t="s">
        <v>15</v>
      </c>
      <c r="E2923" t="s">
        <v>167</v>
      </c>
      <c r="F2923" t="str" cm="1">
        <f t="array" ref="F29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23" t="str">
        <f>IF(LEFT(Table1[[#This Row],[Section]],1)="C", "C-Batch", "Techno")</f>
        <v>Techno</v>
      </c>
      <c r="H2923" t="s">
        <v>4760</v>
      </c>
      <c r="I2923">
        <v>240</v>
      </c>
      <c r="J2923">
        <v>21</v>
      </c>
      <c r="K2923">
        <v>52</v>
      </c>
      <c r="L2923">
        <v>52</v>
      </c>
      <c r="M2923">
        <v>52</v>
      </c>
      <c r="N2923">
        <v>44</v>
      </c>
      <c r="O2923">
        <f>SUM(Table1[[#This Row],[Maths A]:[Che]])</f>
        <v>200</v>
      </c>
    </row>
    <row r="2924" spans="1:15" x14ac:dyDescent="0.25">
      <c r="A2924" t="s">
        <v>980</v>
      </c>
      <c r="B2924" t="s">
        <v>981</v>
      </c>
      <c r="C2924" t="s">
        <v>4748</v>
      </c>
      <c r="D2924" t="s">
        <v>15</v>
      </c>
      <c r="E2924" t="s">
        <v>167</v>
      </c>
      <c r="F2924" t="str" cm="1">
        <f t="array" ref="F29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24" t="str">
        <f>IF(LEFT(Table1[[#This Row],[Section]],1)="C", "C-Batch", "Techno")</f>
        <v>Techno</v>
      </c>
      <c r="H2924" t="s">
        <v>4760</v>
      </c>
      <c r="I2924">
        <v>240</v>
      </c>
      <c r="J2924">
        <v>56</v>
      </c>
      <c r="K2924">
        <v>48</v>
      </c>
      <c r="L2924">
        <v>48</v>
      </c>
      <c r="M2924">
        <v>44</v>
      </c>
      <c r="N2924">
        <v>36</v>
      </c>
      <c r="O2924">
        <f>SUM(Table1[[#This Row],[Maths A]:[Che]])</f>
        <v>176</v>
      </c>
    </row>
    <row r="2925" spans="1:15" x14ac:dyDescent="0.25">
      <c r="A2925" t="s">
        <v>2543</v>
      </c>
      <c r="B2925" t="s">
        <v>2544</v>
      </c>
      <c r="C2925" t="s">
        <v>4748</v>
      </c>
      <c r="D2925" t="s">
        <v>15</v>
      </c>
      <c r="E2925" t="s">
        <v>483</v>
      </c>
      <c r="F2925" t="str" cm="1">
        <f t="array" ref="F29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25" t="str">
        <f>IF(LEFT(Table1[[#This Row],[Section]],1)="C", "C-Batch", "Techno")</f>
        <v>C-Batch</v>
      </c>
      <c r="H2925" t="s">
        <v>4760</v>
      </c>
      <c r="I2925">
        <v>240</v>
      </c>
      <c r="J2925">
        <v>25</v>
      </c>
      <c r="K2925">
        <v>48</v>
      </c>
      <c r="L2925">
        <v>52</v>
      </c>
      <c r="M2925">
        <v>56</v>
      </c>
      <c r="N2925">
        <v>48</v>
      </c>
      <c r="O2925">
        <f>SUM(Table1[[#This Row],[Maths A]:[Che]])</f>
        <v>204</v>
      </c>
    </row>
    <row r="2926" spans="1:15" x14ac:dyDescent="0.25">
      <c r="A2926" t="s">
        <v>1764</v>
      </c>
      <c r="B2926" t="s">
        <v>1765</v>
      </c>
      <c r="C2926" t="s">
        <v>4748</v>
      </c>
      <c r="D2926" t="s">
        <v>67</v>
      </c>
      <c r="E2926" t="s">
        <v>394</v>
      </c>
      <c r="F2926" t="str" cm="1">
        <f t="array" ref="F29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26" t="str">
        <f>IF(LEFT(Table1[[#This Row],[Section]],1)="C", "C-Batch", "Techno")</f>
        <v>Techno</v>
      </c>
      <c r="H2926" t="s">
        <v>4760</v>
      </c>
      <c r="I2926">
        <v>240</v>
      </c>
      <c r="J2926">
        <v>36</v>
      </c>
      <c r="K2926">
        <v>44</v>
      </c>
      <c r="L2926">
        <v>48</v>
      </c>
      <c r="M2926">
        <v>52</v>
      </c>
      <c r="N2926">
        <v>44</v>
      </c>
      <c r="O2926">
        <f>SUM(Table1[[#This Row],[Maths A]:[Che]])</f>
        <v>188</v>
      </c>
    </row>
    <row r="2927" spans="1:15" x14ac:dyDescent="0.25">
      <c r="A2927" t="s">
        <v>597</v>
      </c>
      <c r="B2927" t="s">
        <v>598</v>
      </c>
      <c r="C2927" t="s">
        <v>4748</v>
      </c>
      <c r="D2927" t="s">
        <v>15</v>
      </c>
      <c r="E2927" t="s">
        <v>94</v>
      </c>
      <c r="F2927" t="str" cm="1">
        <f t="array" ref="F29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27" t="str">
        <f>IF(LEFT(Table1[[#This Row],[Section]],1)="C", "C-Batch", "Techno")</f>
        <v>C-Batch</v>
      </c>
      <c r="H2927" t="s">
        <v>4760</v>
      </c>
      <c r="I2927">
        <v>240</v>
      </c>
      <c r="J2927">
        <v>57</v>
      </c>
      <c r="K2927">
        <v>44</v>
      </c>
      <c r="L2927">
        <v>48</v>
      </c>
      <c r="M2927">
        <v>48</v>
      </c>
      <c r="N2927">
        <v>32</v>
      </c>
      <c r="O2927">
        <f>SUM(Table1[[#This Row],[Maths A]:[Che]])</f>
        <v>172</v>
      </c>
    </row>
    <row r="2928" spans="1:15" x14ac:dyDescent="0.25">
      <c r="A2928" t="s">
        <v>2152</v>
      </c>
      <c r="B2928" t="s">
        <v>2153</v>
      </c>
      <c r="C2928" t="s">
        <v>4748</v>
      </c>
      <c r="D2928" t="s">
        <v>15</v>
      </c>
      <c r="E2928" t="s">
        <v>373</v>
      </c>
      <c r="F2928" t="str" cm="1">
        <f t="array" ref="F29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28" t="str">
        <f>IF(LEFT(Table1[[#This Row],[Section]],1)="C", "C-Batch", "Techno")</f>
        <v>Techno</v>
      </c>
      <c r="H2928" t="s">
        <v>4760</v>
      </c>
      <c r="I2928">
        <v>240</v>
      </c>
      <c r="J2928">
        <v>68</v>
      </c>
      <c r="K2928">
        <v>44</v>
      </c>
      <c r="L2928">
        <v>44</v>
      </c>
      <c r="M2928">
        <v>48</v>
      </c>
      <c r="N2928">
        <v>36</v>
      </c>
      <c r="O2928">
        <f>SUM(Table1[[#This Row],[Maths A]:[Che]])</f>
        <v>172</v>
      </c>
    </row>
    <row r="2929" spans="1:15" x14ac:dyDescent="0.25">
      <c r="A2929" t="s">
        <v>2702</v>
      </c>
      <c r="B2929" t="s">
        <v>2703</v>
      </c>
      <c r="C2929" t="s">
        <v>4748</v>
      </c>
      <c r="D2929" t="s">
        <v>15</v>
      </c>
      <c r="E2929" t="s">
        <v>85</v>
      </c>
      <c r="F2929" t="str" cm="1">
        <f t="array" ref="F29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29" t="str">
        <f>IF(LEFT(Table1[[#This Row],[Section]],1)="C", "C-Batch", "Techno")</f>
        <v>Techno</v>
      </c>
      <c r="H2929" t="s">
        <v>4760</v>
      </c>
      <c r="I2929">
        <v>240</v>
      </c>
      <c r="J2929">
        <v>9</v>
      </c>
      <c r="K2929">
        <v>56</v>
      </c>
      <c r="L2929">
        <v>56</v>
      </c>
      <c r="M2929">
        <v>56</v>
      </c>
      <c r="N2929">
        <v>60</v>
      </c>
      <c r="O2929">
        <f>SUM(Table1[[#This Row],[Maths A]:[Che]])</f>
        <v>228</v>
      </c>
    </row>
    <row r="2930" spans="1:15" x14ac:dyDescent="0.25">
      <c r="A2930" t="s">
        <v>1490</v>
      </c>
      <c r="B2930" t="s">
        <v>1491</v>
      </c>
      <c r="C2930" t="s">
        <v>4748</v>
      </c>
      <c r="D2930" t="s">
        <v>67</v>
      </c>
      <c r="E2930" t="s">
        <v>435</v>
      </c>
      <c r="F2930" t="str" cm="1">
        <f t="array" ref="F29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30" t="str">
        <f>IF(LEFT(Table1[[#This Row],[Section]],1)="C", "C-Batch", "Techno")</f>
        <v>Techno</v>
      </c>
      <c r="H2930" t="s">
        <v>4760</v>
      </c>
      <c r="I2930">
        <v>240</v>
      </c>
      <c r="J2930">
        <v>19</v>
      </c>
      <c r="K2930">
        <v>52</v>
      </c>
      <c r="L2930">
        <v>56</v>
      </c>
      <c r="M2930">
        <v>56</v>
      </c>
      <c r="N2930">
        <v>44</v>
      </c>
      <c r="O2930">
        <f>SUM(Table1[[#This Row],[Maths A]:[Che]])</f>
        <v>208</v>
      </c>
    </row>
    <row r="2931" spans="1:15" x14ac:dyDescent="0.25">
      <c r="A2931" t="s">
        <v>4526</v>
      </c>
      <c r="B2931" t="s">
        <v>983</v>
      </c>
      <c r="C2931" t="s">
        <v>4748</v>
      </c>
      <c r="D2931" t="s">
        <v>15</v>
      </c>
      <c r="E2931" t="s">
        <v>167</v>
      </c>
      <c r="F2931" t="str" cm="1">
        <f t="array" ref="F29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31" t="str">
        <f>IF(LEFT(Table1[[#This Row],[Section]],1)="C", "C-Batch", "Techno")</f>
        <v>Techno</v>
      </c>
      <c r="H2931" t="s">
        <v>4760</v>
      </c>
      <c r="I2931">
        <v>240</v>
      </c>
      <c r="J2931">
        <v>66</v>
      </c>
      <c r="K2931">
        <v>48</v>
      </c>
      <c r="L2931">
        <v>48</v>
      </c>
      <c r="M2931">
        <v>40</v>
      </c>
      <c r="N2931">
        <v>36</v>
      </c>
      <c r="O2931">
        <f>SUM(Table1[[#This Row],[Maths A]:[Che]])</f>
        <v>172</v>
      </c>
    </row>
    <row r="2932" spans="1:15" x14ac:dyDescent="0.25">
      <c r="A2932" t="s">
        <v>2939</v>
      </c>
      <c r="B2932" t="s">
        <v>2940</v>
      </c>
      <c r="C2932" t="s">
        <v>4748</v>
      </c>
      <c r="D2932" t="s">
        <v>15</v>
      </c>
      <c r="E2932" t="s">
        <v>472</v>
      </c>
      <c r="F2932" t="str" cm="1">
        <f t="array" ref="F29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32" t="str">
        <f>IF(LEFT(Table1[[#This Row],[Section]],1)="C", "C-Batch", "Techno")</f>
        <v>Techno</v>
      </c>
      <c r="H2932" t="s">
        <v>4760</v>
      </c>
      <c r="I2932">
        <v>240</v>
      </c>
      <c r="J2932">
        <v>81</v>
      </c>
      <c r="K2932">
        <v>44</v>
      </c>
      <c r="L2932">
        <v>52</v>
      </c>
      <c r="M2932">
        <v>44</v>
      </c>
      <c r="N2932">
        <v>40</v>
      </c>
      <c r="O2932">
        <f>SUM(Table1[[#This Row],[Maths A]:[Che]])</f>
        <v>180</v>
      </c>
    </row>
    <row r="2933" spans="1:15" x14ac:dyDescent="0.25">
      <c r="A2933" t="s">
        <v>3094</v>
      </c>
      <c r="B2933" t="s">
        <v>806</v>
      </c>
      <c r="C2933" t="s">
        <v>4748</v>
      </c>
      <c r="D2933" t="s">
        <v>15</v>
      </c>
      <c r="E2933" t="s">
        <v>394</v>
      </c>
      <c r="F2933" t="str" cm="1">
        <f t="array" ref="F29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33" t="str">
        <f>IF(LEFT(Table1[[#This Row],[Section]],1)="C", "C-Batch", "Techno")</f>
        <v>Techno</v>
      </c>
      <c r="H2933" t="s">
        <v>4760</v>
      </c>
      <c r="I2933">
        <v>240</v>
      </c>
      <c r="J2933">
        <v>37</v>
      </c>
      <c r="K2933">
        <v>44</v>
      </c>
      <c r="L2933">
        <v>48</v>
      </c>
      <c r="M2933">
        <v>40</v>
      </c>
      <c r="N2933">
        <v>32</v>
      </c>
      <c r="O2933">
        <f>SUM(Table1[[#This Row],[Maths A]:[Che]])</f>
        <v>164</v>
      </c>
    </row>
    <row r="2934" spans="1:15" x14ac:dyDescent="0.25">
      <c r="A2934" t="s">
        <v>4336</v>
      </c>
      <c r="B2934" t="s">
        <v>4337</v>
      </c>
      <c r="C2934" t="s">
        <v>4748</v>
      </c>
      <c r="D2934" t="s">
        <v>15</v>
      </c>
      <c r="E2934" t="s">
        <v>52</v>
      </c>
      <c r="F2934" t="str" cm="1">
        <f t="array" ref="F29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34" t="str">
        <f>IF(LEFT(Table1[[#This Row],[Section]],1)="C", "C-Batch", "Techno")</f>
        <v>Techno</v>
      </c>
      <c r="H2934" t="s">
        <v>4760</v>
      </c>
      <c r="I2934">
        <v>240</v>
      </c>
      <c r="J2934">
        <v>34</v>
      </c>
      <c r="K2934">
        <v>48</v>
      </c>
      <c r="L2934">
        <v>44</v>
      </c>
      <c r="M2934">
        <v>48</v>
      </c>
      <c r="N2934">
        <v>36</v>
      </c>
      <c r="O2934">
        <f>SUM(Table1[[#This Row],[Maths A]:[Che]])</f>
        <v>176</v>
      </c>
    </row>
    <row r="2935" spans="1:15" x14ac:dyDescent="0.25">
      <c r="A2935" t="s">
        <v>520</v>
      </c>
      <c r="B2935" t="s">
        <v>521</v>
      </c>
      <c r="C2935" t="s">
        <v>4748</v>
      </c>
      <c r="D2935" t="s">
        <v>67</v>
      </c>
      <c r="E2935" t="s">
        <v>94</v>
      </c>
      <c r="F2935" t="str" cm="1">
        <f t="array" ref="F29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35" t="str">
        <f>IF(LEFT(Table1[[#This Row],[Section]],1)="C", "C-Batch", "Techno")</f>
        <v>C-Batch</v>
      </c>
      <c r="H2935" t="s">
        <v>4760</v>
      </c>
      <c r="I2935">
        <v>240</v>
      </c>
      <c r="J2935">
        <v>86</v>
      </c>
      <c r="K2935">
        <v>48</v>
      </c>
      <c r="L2935">
        <v>44</v>
      </c>
      <c r="M2935">
        <v>40</v>
      </c>
      <c r="N2935">
        <v>32</v>
      </c>
      <c r="O2935">
        <f>SUM(Table1[[#This Row],[Maths A]:[Che]])</f>
        <v>164</v>
      </c>
    </row>
    <row r="2936" spans="1:15" x14ac:dyDescent="0.25">
      <c r="A2936" t="s">
        <v>1480</v>
      </c>
      <c r="B2936" t="s">
        <v>1481</v>
      </c>
      <c r="C2936" t="s">
        <v>4748</v>
      </c>
      <c r="D2936" t="s">
        <v>67</v>
      </c>
      <c r="E2936" t="s">
        <v>17</v>
      </c>
      <c r="F2936" t="str" cm="1">
        <f t="array" ref="F29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36" t="str">
        <f>IF(LEFT(Table1[[#This Row],[Section]],1)="C", "C-Batch", "Techno")</f>
        <v>C-Batch</v>
      </c>
      <c r="H2936" t="s">
        <v>4760</v>
      </c>
      <c r="I2936">
        <v>240</v>
      </c>
      <c r="J2936">
        <v>28</v>
      </c>
      <c r="K2936">
        <v>52</v>
      </c>
      <c r="L2936">
        <v>52</v>
      </c>
      <c r="M2936">
        <v>52</v>
      </c>
      <c r="N2936">
        <v>44</v>
      </c>
      <c r="O2936">
        <f>SUM(Table1[[#This Row],[Maths A]:[Che]])</f>
        <v>200</v>
      </c>
    </row>
    <row r="2937" spans="1:15" x14ac:dyDescent="0.25">
      <c r="A2937" t="s">
        <v>1459</v>
      </c>
      <c r="B2937" t="s">
        <v>1460</v>
      </c>
      <c r="C2937" t="s">
        <v>4748</v>
      </c>
      <c r="D2937" t="s">
        <v>67</v>
      </c>
      <c r="E2937" t="s">
        <v>122</v>
      </c>
      <c r="F2937" t="str" cm="1">
        <f t="array" ref="F29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37" t="str">
        <f>IF(LEFT(Table1[[#This Row],[Section]],1)="C", "C-Batch", "Techno")</f>
        <v>Techno</v>
      </c>
      <c r="H2937" t="s">
        <v>4760</v>
      </c>
      <c r="I2937">
        <v>240</v>
      </c>
      <c r="J2937">
        <v>59</v>
      </c>
      <c r="K2937">
        <v>40</v>
      </c>
      <c r="L2937">
        <v>44</v>
      </c>
      <c r="M2937">
        <v>48</v>
      </c>
      <c r="N2937">
        <v>32</v>
      </c>
      <c r="O2937">
        <f>SUM(Table1[[#This Row],[Maths A]:[Che]])</f>
        <v>164</v>
      </c>
    </row>
    <row r="2938" spans="1:15" x14ac:dyDescent="0.25">
      <c r="A2938" t="s">
        <v>3466</v>
      </c>
      <c r="B2938" t="s">
        <v>3467</v>
      </c>
      <c r="C2938" t="s">
        <v>4748</v>
      </c>
      <c r="D2938" t="s">
        <v>15</v>
      </c>
      <c r="E2938" t="s">
        <v>122</v>
      </c>
      <c r="F2938" t="str" cm="1">
        <f t="array" ref="F29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38" t="str">
        <f>IF(LEFT(Table1[[#This Row],[Section]],1)="C", "C-Batch", "Techno")</f>
        <v>Techno</v>
      </c>
      <c r="H2938" t="s">
        <v>4760</v>
      </c>
      <c r="I2938">
        <v>240</v>
      </c>
      <c r="J2938">
        <v>34</v>
      </c>
      <c r="K2938">
        <v>44</v>
      </c>
      <c r="L2938">
        <v>52</v>
      </c>
      <c r="M2938">
        <v>48</v>
      </c>
      <c r="N2938">
        <v>36</v>
      </c>
      <c r="O2938">
        <f>SUM(Table1[[#This Row],[Maths A]:[Che]])</f>
        <v>180</v>
      </c>
    </row>
    <row r="2939" spans="1:15" x14ac:dyDescent="0.25">
      <c r="A2939" t="s">
        <v>1938</v>
      </c>
      <c r="B2939" t="s">
        <v>1939</v>
      </c>
      <c r="C2939" t="s">
        <v>4748</v>
      </c>
      <c r="D2939" t="s">
        <v>67</v>
      </c>
      <c r="E2939" t="s">
        <v>159</v>
      </c>
      <c r="F2939" t="str" cm="1">
        <f t="array" ref="F29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39" t="str">
        <f>IF(LEFT(Table1[[#This Row],[Section]],1)="C", "C-Batch", "Techno")</f>
        <v>C-Batch</v>
      </c>
      <c r="H2939" t="s">
        <v>4760</v>
      </c>
      <c r="I2939">
        <v>240</v>
      </c>
      <c r="J2939">
        <v>7</v>
      </c>
      <c r="K2939">
        <v>56</v>
      </c>
      <c r="L2939">
        <v>56</v>
      </c>
      <c r="M2939">
        <v>56</v>
      </c>
      <c r="N2939">
        <v>60</v>
      </c>
      <c r="O2939">
        <f>SUM(Table1[[#This Row],[Maths A]:[Che]])</f>
        <v>228</v>
      </c>
    </row>
    <row r="2940" spans="1:15" x14ac:dyDescent="0.25">
      <c r="A2940" t="s">
        <v>3913</v>
      </c>
      <c r="B2940" t="s">
        <v>3914</v>
      </c>
      <c r="C2940" t="s">
        <v>4748</v>
      </c>
      <c r="D2940" t="s">
        <v>15</v>
      </c>
      <c r="E2940" t="s">
        <v>233</v>
      </c>
      <c r="F2940" t="str" cm="1">
        <f t="array" ref="F29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40" t="str">
        <f>IF(LEFT(Table1[[#This Row],[Section]],1)="C", "C-Batch", "Techno")</f>
        <v>C-Batch</v>
      </c>
      <c r="H2940" t="s">
        <v>4760</v>
      </c>
      <c r="I2940">
        <v>240</v>
      </c>
      <c r="J2940">
        <v>36</v>
      </c>
      <c r="K2940">
        <v>40</v>
      </c>
      <c r="L2940">
        <v>44</v>
      </c>
      <c r="M2940">
        <v>48</v>
      </c>
      <c r="N2940">
        <v>32</v>
      </c>
      <c r="O2940">
        <f>SUM(Table1[[#This Row],[Maths A]:[Che]])</f>
        <v>164</v>
      </c>
    </row>
    <row r="2941" spans="1:15" x14ac:dyDescent="0.25">
      <c r="A2941" t="s">
        <v>294</v>
      </c>
      <c r="B2941" t="s">
        <v>295</v>
      </c>
      <c r="C2941" t="s">
        <v>4748</v>
      </c>
      <c r="D2941" t="s">
        <v>15</v>
      </c>
      <c r="E2941" t="s">
        <v>138</v>
      </c>
      <c r="F2941" t="str" cm="1">
        <f t="array" ref="F29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41" t="str">
        <f>IF(LEFT(Table1[[#This Row],[Section]],1)="C", "C-Batch", "Techno")</f>
        <v>C-Batch</v>
      </c>
      <c r="H2941" t="s">
        <v>4760</v>
      </c>
      <c r="I2941">
        <v>240</v>
      </c>
      <c r="J2941">
        <v>50</v>
      </c>
      <c r="K2941">
        <v>48</v>
      </c>
      <c r="L2941">
        <v>44</v>
      </c>
      <c r="M2941">
        <v>40</v>
      </c>
      <c r="N2941">
        <v>40</v>
      </c>
      <c r="O2941">
        <f>SUM(Table1[[#This Row],[Maths A]:[Che]])</f>
        <v>172</v>
      </c>
    </row>
    <row r="2942" spans="1:15" x14ac:dyDescent="0.25">
      <c r="A2942" t="s">
        <v>3844</v>
      </c>
      <c r="B2942" t="s">
        <v>1462</v>
      </c>
      <c r="C2942" t="s">
        <v>4748</v>
      </c>
      <c r="D2942" t="s">
        <v>15</v>
      </c>
      <c r="E2942" t="s">
        <v>373</v>
      </c>
      <c r="F2942" t="str" cm="1">
        <f t="array" ref="F29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42" t="str">
        <f>IF(LEFT(Table1[[#This Row],[Section]],1)="C", "C-Batch", "Techno")</f>
        <v>Techno</v>
      </c>
      <c r="H2942" t="s">
        <v>4760</v>
      </c>
      <c r="I2942">
        <v>240</v>
      </c>
      <c r="J2942">
        <v>26</v>
      </c>
      <c r="K2942">
        <v>52</v>
      </c>
      <c r="L2942">
        <v>48</v>
      </c>
      <c r="M2942">
        <v>52</v>
      </c>
      <c r="N2942">
        <v>44</v>
      </c>
      <c r="O2942">
        <f>SUM(Table1[[#This Row],[Maths A]:[Che]])</f>
        <v>196</v>
      </c>
    </row>
    <row r="2943" spans="1:15" x14ac:dyDescent="0.25">
      <c r="A2943" t="s">
        <v>3251</v>
      </c>
      <c r="B2943" t="s">
        <v>3252</v>
      </c>
      <c r="C2943" t="s">
        <v>4748</v>
      </c>
      <c r="D2943" t="s">
        <v>67</v>
      </c>
      <c r="E2943" t="s">
        <v>377</v>
      </c>
      <c r="F2943" t="str" cm="1">
        <f t="array" ref="F29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43" t="str">
        <f>IF(LEFT(Table1[[#This Row],[Section]],1)="C", "C-Batch", "Techno")</f>
        <v>C-Batch</v>
      </c>
      <c r="H2943" t="s">
        <v>4760</v>
      </c>
      <c r="I2943">
        <v>240</v>
      </c>
      <c r="J2943">
        <v>27</v>
      </c>
      <c r="K2943">
        <v>48</v>
      </c>
      <c r="L2943">
        <v>56</v>
      </c>
      <c r="M2943">
        <v>56</v>
      </c>
      <c r="N2943">
        <v>48</v>
      </c>
      <c r="O2943">
        <f>SUM(Table1[[#This Row],[Maths A]:[Che]])</f>
        <v>208</v>
      </c>
    </row>
    <row r="2944" spans="1:15" x14ac:dyDescent="0.25">
      <c r="A2944" t="s">
        <v>3801</v>
      </c>
      <c r="B2944" t="s">
        <v>3802</v>
      </c>
      <c r="C2944" t="s">
        <v>4748</v>
      </c>
      <c r="D2944" t="s">
        <v>67</v>
      </c>
      <c r="E2944" t="s">
        <v>69</v>
      </c>
      <c r="F2944" t="str" cm="1">
        <f t="array" ref="F29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44" t="str">
        <f>IF(LEFT(Table1[[#This Row],[Section]],1)="C", "C-Batch", "Techno")</f>
        <v>Techno</v>
      </c>
      <c r="H2944" t="s">
        <v>4760</v>
      </c>
      <c r="I2944">
        <v>240</v>
      </c>
      <c r="J2944">
        <v>39</v>
      </c>
      <c r="K2944">
        <v>44</v>
      </c>
      <c r="L2944">
        <v>44</v>
      </c>
      <c r="M2944">
        <v>44</v>
      </c>
      <c r="N2944">
        <v>36</v>
      </c>
      <c r="O2944">
        <f>SUM(Table1[[#This Row],[Maths A]:[Che]])</f>
        <v>168</v>
      </c>
    </row>
    <row r="2945" spans="1:15" x14ac:dyDescent="0.25">
      <c r="A2945" t="s">
        <v>4487</v>
      </c>
      <c r="B2945" t="s">
        <v>4488</v>
      </c>
      <c r="C2945" t="s">
        <v>4748</v>
      </c>
      <c r="D2945" t="s">
        <v>67</v>
      </c>
      <c r="E2945" t="s">
        <v>377</v>
      </c>
      <c r="F2945" t="str" cm="1">
        <f t="array" ref="F29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45" t="str">
        <f>IF(LEFT(Table1[[#This Row],[Section]],1)="C", "C-Batch", "Techno")</f>
        <v>C-Batch</v>
      </c>
      <c r="H2945" t="s">
        <v>4760</v>
      </c>
      <c r="I2945">
        <v>240</v>
      </c>
      <c r="J2945">
        <v>28</v>
      </c>
      <c r="K2945">
        <v>52</v>
      </c>
      <c r="L2945">
        <v>56</v>
      </c>
      <c r="M2945">
        <v>56</v>
      </c>
      <c r="N2945">
        <v>44</v>
      </c>
      <c r="O2945">
        <f>SUM(Table1[[#This Row],[Maths A]:[Che]])</f>
        <v>208</v>
      </c>
    </row>
    <row r="2946" spans="1:15" x14ac:dyDescent="0.25">
      <c r="A2946" t="s">
        <v>402</v>
      </c>
      <c r="B2946" t="s">
        <v>403</v>
      </c>
      <c r="C2946" t="s">
        <v>4748</v>
      </c>
      <c r="D2946" t="s">
        <v>15</v>
      </c>
      <c r="E2946" t="s">
        <v>394</v>
      </c>
      <c r="F2946" t="str" cm="1">
        <f t="array" ref="F29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46" t="str">
        <f>IF(LEFT(Table1[[#This Row],[Section]],1)="C", "C-Batch", "Techno")</f>
        <v>Techno</v>
      </c>
      <c r="H2946" t="s">
        <v>4760</v>
      </c>
      <c r="I2946">
        <v>240</v>
      </c>
      <c r="J2946">
        <v>4</v>
      </c>
      <c r="K2946">
        <v>56</v>
      </c>
      <c r="L2946">
        <v>60</v>
      </c>
      <c r="M2946">
        <v>56</v>
      </c>
      <c r="N2946">
        <v>60</v>
      </c>
      <c r="O2946">
        <f>SUM(Table1[[#This Row],[Maths A]:[Che]])</f>
        <v>232</v>
      </c>
    </row>
    <row r="2947" spans="1:15" x14ac:dyDescent="0.25">
      <c r="A2947" t="s">
        <v>750</v>
      </c>
      <c r="B2947" t="s">
        <v>751</v>
      </c>
      <c r="C2947" t="s">
        <v>4748</v>
      </c>
      <c r="D2947" t="s">
        <v>67</v>
      </c>
      <c r="E2947" t="s">
        <v>94</v>
      </c>
      <c r="F2947" t="str" cm="1">
        <f t="array" ref="F29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47" t="str">
        <f>IF(LEFT(Table1[[#This Row],[Section]],1)="C", "C-Batch", "Techno")</f>
        <v>C-Batch</v>
      </c>
      <c r="H2947" t="s">
        <v>4760</v>
      </c>
      <c r="I2947">
        <v>240</v>
      </c>
      <c r="J2947">
        <v>33</v>
      </c>
      <c r="K2947">
        <v>44</v>
      </c>
      <c r="L2947">
        <v>48</v>
      </c>
      <c r="M2947">
        <v>48</v>
      </c>
      <c r="N2947">
        <v>40</v>
      </c>
      <c r="O2947">
        <f>SUM(Table1[[#This Row],[Maths A]:[Che]])</f>
        <v>180</v>
      </c>
    </row>
    <row r="2948" spans="1:15" x14ac:dyDescent="0.25">
      <c r="A2948" t="s">
        <v>2621</v>
      </c>
      <c r="B2948" t="s">
        <v>2622</v>
      </c>
      <c r="C2948" t="s">
        <v>4748</v>
      </c>
      <c r="D2948" t="s">
        <v>15</v>
      </c>
      <c r="E2948" t="s">
        <v>122</v>
      </c>
      <c r="F2948" t="str" cm="1">
        <f t="array" ref="F29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48" t="str">
        <f>IF(LEFT(Table1[[#This Row],[Section]],1)="C", "C-Batch", "Techno")</f>
        <v>Techno</v>
      </c>
      <c r="H2948" t="s">
        <v>4760</v>
      </c>
      <c r="I2948">
        <v>240</v>
      </c>
      <c r="J2948">
        <v>15</v>
      </c>
      <c r="K2948">
        <v>48</v>
      </c>
      <c r="L2948">
        <v>52</v>
      </c>
      <c r="M2948">
        <v>48</v>
      </c>
      <c r="N2948">
        <v>48</v>
      </c>
      <c r="O2948">
        <f>SUM(Table1[[#This Row],[Maths A]:[Che]])</f>
        <v>196</v>
      </c>
    </row>
    <row r="2949" spans="1:15" x14ac:dyDescent="0.25">
      <c r="A2949" t="s">
        <v>1414</v>
      </c>
      <c r="B2949" t="s">
        <v>1415</v>
      </c>
      <c r="C2949" t="s">
        <v>4748</v>
      </c>
      <c r="D2949" t="s">
        <v>67</v>
      </c>
      <c r="E2949" t="s">
        <v>52</v>
      </c>
      <c r="F2949" t="str" cm="1">
        <f t="array" ref="F29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49" t="str">
        <f>IF(LEFT(Table1[[#This Row],[Section]],1)="C", "C-Batch", "Techno")</f>
        <v>Techno</v>
      </c>
      <c r="H2949" t="s">
        <v>4760</v>
      </c>
      <c r="I2949">
        <v>240</v>
      </c>
      <c r="J2949">
        <v>74</v>
      </c>
      <c r="K2949">
        <v>40</v>
      </c>
      <c r="L2949">
        <v>52</v>
      </c>
      <c r="M2949">
        <v>48</v>
      </c>
      <c r="N2949">
        <v>32</v>
      </c>
      <c r="O2949">
        <f>SUM(Table1[[#This Row],[Maths A]:[Che]])</f>
        <v>172</v>
      </c>
    </row>
    <row r="2950" spans="1:15" x14ac:dyDescent="0.25">
      <c r="A2950" t="s">
        <v>574</v>
      </c>
      <c r="B2950" t="s">
        <v>426</v>
      </c>
      <c r="C2950" t="s">
        <v>4748</v>
      </c>
      <c r="D2950" t="s">
        <v>15</v>
      </c>
      <c r="E2950" t="s">
        <v>17</v>
      </c>
      <c r="F2950" t="str" cm="1">
        <f t="array" ref="F29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50" t="str">
        <f>IF(LEFT(Table1[[#This Row],[Section]],1)="C", "C-Batch", "Techno")</f>
        <v>C-Batch</v>
      </c>
      <c r="H2950" t="s">
        <v>4760</v>
      </c>
      <c r="I2950">
        <v>240</v>
      </c>
      <c r="J2950">
        <v>35</v>
      </c>
      <c r="K2950">
        <v>40</v>
      </c>
      <c r="L2950">
        <v>52</v>
      </c>
      <c r="M2950">
        <v>40</v>
      </c>
      <c r="N2950">
        <v>44</v>
      </c>
      <c r="O2950">
        <f>SUM(Table1[[#This Row],[Maths A]:[Che]])</f>
        <v>176</v>
      </c>
    </row>
    <row r="2951" spans="1:15" x14ac:dyDescent="0.25">
      <c r="A2951" t="s">
        <v>3018</v>
      </c>
      <c r="B2951" t="s">
        <v>3019</v>
      </c>
      <c r="C2951" t="s">
        <v>4748</v>
      </c>
      <c r="D2951" t="s">
        <v>15</v>
      </c>
      <c r="E2951" t="s">
        <v>373</v>
      </c>
      <c r="F2951" t="str" cm="1">
        <f t="array" ref="F29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51" t="str">
        <f>IF(LEFT(Table1[[#This Row],[Section]],1)="C", "C-Batch", "Techno")</f>
        <v>Techno</v>
      </c>
      <c r="H2951" t="s">
        <v>4760</v>
      </c>
      <c r="I2951">
        <v>240</v>
      </c>
      <c r="J2951">
        <v>49</v>
      </c>
      <c r="K2951">
        <v>44</v>
      </c>
      <c r="L2951">
        <v>44</v>
      </c>
      <c r="M2951">
        <v>44</v>
      </c>
      <c r="N2951">
        <v>36</v>
      </c>
      <c r="O2951">
        <f>SUM(Table1[[#This Row],[Maths A]:[Che]])</f>
        <v>168</v>
      </c>
    </row>
    <row r="2952" spans="1:15" x14ac:dyDescent="0.25">
      <c r="A2952" t="s">
        <v>3855</v>
      </c>
      <c r="B2952" t="s">
        <v>3856</v>
      </c>
      <c r="C2952" t="s">
        <v>4748</v>
      </c>
      <c r="D2952" t="s">
        <v>15</v>
      </c>
      <c r="E2952" t="s">
        <v>472</v>
      </c>
      <c r="F2952" t="str" cm="1">
        <f t="array" ref="F29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52" t="str">
        <f>IF(LEFT(Table1[[#This Row],[Section]],1)="C", "C-Batch", "Techno")</f>
        <v>Techno</v>
      </c>
      <c r="H2952" t="s">
        <v>4760</v>
      </c>
      <c r="I2952">
        <v>240</v>
      </c>
      <c r="J2952">
        <v>1</v>
      </c>
      <c r="K2952">
        <v>56</v>
      </c>
      <c r="L2952">
        <v>56</v>
      </c>
      <c r="M2952">
        <v>60</v>
      </c>
      <c r="N2952">
        <v>56</v>
      </c>
      <c r="O2952">
        <f>SUM(Table1[[#This Row],[Maths A]:[Che]])</f>
        <v>228</v>
      </c>
    </row>
    <row r="2953" spans="1:15" x14ac:dyDescent="0.25">
      <c r="A2953" t="s">
        <v>423</v>
      </c>
      <c r="B2953" t="s">
        <v>424</v>
      </c>
      <c r="C2953" t="s">
        <v>4748</v>
      </c>
      <c r="D2953" t="s">
        <v>67</v>
      </c>
      <c r="E2953" t="s">
        <v>52</v>
      </c>
      <c r="F2953" t="str" cm="1">
        <f t="array" ref="F29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53" t="str">
        <f>IF(LEFT(Table1[[#This Row],[Section]],1)="C", "C-Batch", "Techno")</f>
        <v>Techno</v>
      </c>
      <c r="H2953" t="s">
        <v>4760</v>
      </c>
      <c r="I2953">
        <v>240</v>
      </c>
      <c r="J2953">
        <v>20</v>
      </c>
      <c r="K2953">
        <v>48</v>
      </c>
      <c r="L2953">
        <v>52</v>
      </c>
      <c r="M2953">
        <v>56</v>
      </c>
      <c r="N2953">
        <v>44</v>
      </c>
      <c r="O2953">
        <f>SUM(Table1[[#This Row],[Maths A]:[Che]])</f>
        <v>200</v>
      </c>
    </row>
    <row r="2954" spans="1:15" x14ac:dyDescent="0.25">
      <c r="A2954" t="s">
        <v>3401</v>
      </c>
      <c r="B2954" t="s">
        <v>3402</v>
      </c>
      <c r="C2954" t="s">
        <v>4748</v>
      </c>
      <c r="D2954" t="s">
        <v>15</v>
      </c>
      <c r="E2954" t="s">
        <v>52</v>
      </c>
      <c r="F2954" t="str" cm="1">
        <f t="array" ref="F29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54" t="str">
        <f>IF(LEFT(Table1[[#This Row],[Section]],1)="C", "C-Batch", "Techno")</f>
        <v>Techno</v>
      </c>
      <c r="H2954" t="s">
        <v>4760</v>
      </c>
      <c r="I2954">
        <v>240</v>
      </c>
      <c r="J2954">
        <v>9</v>
      </c>
      <c r="K2954">
        <v>60</v>
      </c>
      <c r="L2954">
        <v>56</v>
      </c>
      <c r="M2954">
        <v>56</v>
      </c>
      <c r="N2954">
        <v>52</v>
      </c>
      <c r="O2954">
        <f>SUM(Table1[[#This Row],[Maths A]:[Che]])</f>
        <v>224</v>
      </c>
    </row>
    <row r="2955" spans="1:15" x14ac:dyDescent="0.25">
      <c r="A2955" t="s">
        <v>2711</v>
      </c>
      <c r="B2955" t="s">
        <v>2712</v>
      </c>
      <c r="C2955" t="s">
        <v>4748</v>
      </c>
      <c r="D2955" t="s">
        <v>67</v>
      </c>
      <c r="E2955" t="s">
        <v>69</v>
      </c>
      <c r="F2955" t="str" cm="1">
        <f t="array" ref="F29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55" t="str">
        <f>IF(LEFT(Table1[[#This Row],[Section]],1)="C", "C-Batch", "Techno")</f>
        <v>Techno</v>
      </c>
      <c r="H2955" t="s">
        <v>4760</v>
      </c>
      <c r="I2955">
        <v>240</v>
      </c>
      <c r="J2955">
        <v>93</v>
      </c>
      <c r="K2955">
        <v>48</v>
      </c>
      <c r="L2955">
        <v>52</v>
      </c>
      <c r="M2955">
        <v>44</v>
      </c>
      <c r="N2955">
        <v>40</v>
      </c>
      <c r="O2955">
        <f>SUM(Table1[[#This Row],[Maths A]:[Che]])</f>
        <v>184</v>
      </c>
    </row>
    <row r="2956" spans="1:15" x14ac:dyDescent="0.25">
      <c r="A2956" t="s">
        <v>1517</v>
      </c>
      <c r="B2956" t="s">
        <v>1518</v>
      </c>
      <c r="C2956" t="s">
        <v>4748</v>
      </c>
      <c r="D2956" t="s">
        <v>67</v>
      </c>
      <c r="E2956" t="s">
        <v>435</v>
      </c>
      <c r="F2956" t="str" cm="1">
        <f t="array" ref="F29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56" t="str">
        <f>IF(LEFT(Table1[[#This Row],[Section]],1)="C", "C-Batch", "Techno")</f>
        <v>Techno</v>
      </c>
      <c r="H2956" t="s">
        <v>4760</v>
      </c>
      <c r="I2956">
        <v>240</v>
      </c>
      <c r="J2956">
        <v>69</v>
      </c>
      <c r="K2956">
        <v>44</v>
      </c>
      <c r="L2956">
        <v>52</v>
      </c>
      <c r="M2956">
        <v>48</v>
      </c>
      <c r="N2956">
        <v>32</v>
      </c>
      <c r="O2956">
        <f>SUM(Table1[[#This Row],[Maths A]:[Che]])</f>
        <v>176</v>
      </c>
    </row>
    <row r="2957" spans="1:15" x14ac:dyDescent="0.25">
      <c r="A2957" t="s">
        <v>3229</v>
      </c>
      <c r="B2957" t="s">
        <v>3230</v>
      </c>
      <c r="C2957" t="s">
        <v>4748</v>
      </c>
      <c r="D2957" t="s">
        <v>67</v>
      </c>
      <c r="E2957" t="s">
        <v>282</v>
      </c>
      <c r="F2957" t="str" cm="1">
        <f t="array" ref="F29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57" t="str">
        <f>IF(LEFT(Table1[[#This Row],[Section]],1)="C", "C-Batch", "Techno")</f>
        <v>Techno</v>
      </c>
      <c r="H2957" t="s">
        <v>4760</v>
      </c>
      <c r="I2957">
        <v>240</v>
      </c>
      <c r="J2957">
        <v>80</v>
      </c>
      <c r="K2957">
        <v>40</v>
      </c>
      <c r="L2957">
        <v>52</v>
      </c>
      <c r="M2957">
        <v>52</v>
      </c>
      <c r="N2957">
        <v>36</v>
      </c>
      <c r="O2957">
        <f>SUM(Table1[[#This Row],[Maths A]:[Che]])</f>
        <v>180</v>
      </c>
    </row>
    <row r="2958" spans="1:15" x14ac:dyDescent="0.25">
      <c r="A2958" t="s">
        <v>4659</v>
      </c>
      <c r="B2958" t="s">
        <v>4660</v>
      </c>
      <c r="C2958" t="s">
        <v>4748</v>
      </c>
      <c r="D2958" t="s">
        <v>67</v>
      </c>
      <c r="E2958" t="s">
        <v>394</v>
      </c>
      <c r="F2958" t="str" cm="1">
        <f t="array" ref="F29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58" t="str">
        <f>IF(LEFT(Table1[[#This Row],[Section]],1)="C", "C-Batch", "Techno")</f>
        <v>Techno</v>
      </c>
      <c r="H2958" t="s">
        <v>4760</v>
      </c>
      <c r="I2958">
        <v>240</v>
      </c>
      <c r="J2958">
        <v>81</v>
      </c>
      <c r="K2958">
        <v>48</v>
      </c>
      <c r="L2958">
        <v>52</v>
      </c>
      <c r="M2958">
        <v>44</v>
      </c>
      <c r="N2958">
        <v>44</v>
      </c>
      <c r="O2958">
        <f>SUM(Table1[[#This Row],[Maths A]:[Che]])</f>
        <v>188</v>
      </c>
    </row>
    <row r="2959" spans="1:15" x14ac:dyDescent="0.25">
      <c r="A2959" t="s">
        <v>1503</v>
      </c>
      <c r="B2959" t="s">
        <v>1504</v>
      </c>
      <c r="C2959" t="s">
        <v>4748</v>
      </c>
      <c r="D2959" t="s">
        <v>15</v>
      </c>
      <c r="E2959" t="s">
        <v>167</v>
      </c>
      <c r="F2959" t="str" cm="1">
        <f t="array" ref="F29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59" t="str">
        <f>IF(LEFT(Table1[[#This Row],[Section]],1)="C", "C-Batch", "Techno")</f>
        <v>Techno</v>
      </c>
      <c r="H2959" t="s">
        <v>4760</v>
      </c>
      <c r="I2959">
        <v>240</v>
      </c>
      <c r="J2959">
        <v>39</v>
      </c>
      <c r="K2959">
        <v>44</v>
      </c>
      <c r="L2959">
        <v>52</v>
      </c>
      <c r="M2959">
        <v>52</v>
      </c>
      <c r="N2959">
        <v>40</v>
      </c>
      <c r="O2959">
        <f>SUM(Table1[[#This Row],[Maths A]:[Che]])</f>
        <v>188</v>
      </c>
    </row>
    <row r="2960" spans="1:15" x14ac:dyDescent="0.25">
      <c r="A2960" t="s">
        <v>622</v>
      </c>
      <c r="B2960" t="s">
        <v>623</v>
      </c>
      <c r="C2960" t="s">
        <v>4748</v>
      </c>
      <c r="D2960" t="s">
        <v>15</v>
      </c>
      <c r="E2960" t="s">
        <v>377</v>
      </c>
      <c r="F2960" t="str" cm="1">
        <f t="array" ref="F29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60" t="str">
        <f>IF(LEFT(Table1[[#This Row],[Section]],1)="C", "C-Batch", "Techno")</f>
        <v>C-Batch</v>
      </c>
      <c r="H2960" t="s">
        <v>4760</v>
      </c>
      <c r="I2960">
        <v>240</v>
      </c>
      <c r="J2960">
        <v>31</v>
      </c>
      <c r="K2960">
        <v>40</v>
      </c>
      <c r="L2960">
        <v>48</v>
      </c>
      <c r="M2960">
        <v>48</v>
      </c>
      <c r="N2960">
        <v>40</v>
      </c>
      <c r="O2960">
        <f>SUM(Table1[[#This Row],[Maths A]:[Che]])</f>
        <v>176</v>
      </c>
    </row>
    <row r="2961" spans="1:15" x14ac:dyDescent="0.25">
      <c r="A2961" t="s">
        <v>1233</v>
      </c>
      <c r="B2961" t="s">
        <v>1234</v>
      </c>
      <c r="C2961" t="s">
        <v>4748</v>
      </c>
      <c r="D2961" t="s">
        <v>67</v>
      </c>
      <c r="E2961" t="s">
        <v>435</v>
      </c>
      <c r="F2961" t="str" cm="1">
        <f t="array" ref="F29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61" t="str">
        <f>IF(LEFT(Table1[[#This Row],[Section]],1)="C", "C-Batch", "Techno")</f>
        <v>Techno</v>
      </c>
      <c r="H2961" t="s">
        <v>4760</v>
      </c>
      <c r="I2961">
        <v>240</v>
      </c>
      <c r="J2961">
        <v>74</v>
      </c>
      <c r="K2961">
        <v>48</v>
      </c>
      <c r="L2961">
        <v>44</v>
      </c>
      <c r="M2961">
        <v>40</v>
      </c>
      <c r="N2961">
        <v>40</v>
      </c>
      <c r="O2961">
        <f>SUM(Table1[[#This Row],[Maths A]:[Che]])</f>
        <v>172</v>
      </c>
    </row>
    <row r="2962" spans="1:15" x14ac:dyDescent="0.25">
      <c r="A2962" t="s">
        <v>2570</v>
      </c>
      <c r="B2962" t="s">
        <v>2571</v>
      </c>
      <c r="C2962" t="s">
        <v>4748</v>
      </c>
      <c r="D2962" t="s">
        <v>15</v>
      </c>
      <c r="E2962" t="s">
        <v>260</v>
      </c>
      <c r="F2962" t="str" cm="1">
        <f t="array" ref="F29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62" t="str">
        <f>IF(LEFT(Table1[[#This Row],[Section]],1)="C", "C-Batch", "Techno")</f>
        <v>C-Batch</v>
      </c>
      <c r="H2962" t="s">
        <v>4760</v>
      </c>
      <c r="I2962">
        <v>240</v>
      </c>
      <c r="J2962">
        <v>81</v>
      </c>
      <c r="K2962">
        <v>48</v>
      </c>
      <c r="L2962">
        <v>48</v>
      </c>
      <c r="M2962">
        <v>52</v>
      </c>
      <c r="N2962">
        <v>32</v>
      </c>
      <c r="O2962">
        <f>SUM(Table1[[#This Row],[Maths A]:[Che]])</f>
        <v>180</v>
      </c>
    </row>
    <row r="2963" spans="1:15" x14ac:dyDescent="0.25">
      <c r="A2963" t="s">
        <v>1636</v>
      </c>
      <c r="B2963" t="s">
        <v>1637</v>
      </c>
      <c r="C2963" t="s">
        <v>4748</v>
      </c>
      <c r="D2963" t="s">
        <v>15</v>
      </c>
      <c r="E2963" t="s">
        <v>167</v>
      </c>
      <c r="F2963" t="str" cm="1">
        <f t="array" ref="F29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63" t="str">
        <f>IF(LEFT(Table1[[#This Row],[Section]],1)="C", "C-Batch", "Techno")</f>
        <v>Techno</v>
      </c>
      <c r="H2963" t="s">
        <v>4760</v>
      </c>
      <c r="I2963">
        <v>240</v>
      </c>
      <c r="J2963">
        <v>45</v>
      </c>
      <c r="K2963">
        <v>44</v>
      </c>
      <c r="L2963">
        <v>44</v>
      </c>
      <c r="M2963">
        <v>44</v>
      </c>
      <c r="N2963">
        <v>36</v>
      </c>
      <c r="O2963">
        <f>SUM(Table1[[#This Row],[Maths A]:[Che]])</f>
        <v>168</v>
      </c>
    </row>
    <row r="2964" spans="1:15" x14ac:dyDescent="0.25">
      <c r="A2964" t="s">
        <v>2238</v>
      </c>
      <c r="B2964" t="s">
        <v>2239</v>
      </c>
      <c r="C2964" t="s">
        <v>4748</v>
      </c>
      <c r="D2964" t="s">
        <v>15</v>
      </c>
      <c r="E2964" t="s">
        <v>52</v>
      </c>
      <c r="F2964" t="str" cm="1">
        <f t="array" ref="F29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64" t="str">
        <f>IF(LEFT(Table1[[#This Row],[Section]],1)="C", "C-Batch", "Techno")</f>
        <v>Techno</v>
      </c>
      <c r="H2964" t="s">
        <v>4760</v>
      </c>
      <c r="I2964">
        <v>240</v>
      </c>
      <c r="J2964">
        <v>34</v>
      </c>
      <c r="K2964">
        <v>48</v>
      </c>
      <c r="L2964">
        <v>52</v>
      </c>
      <c r="M2964">
        <v>52</v>
      </c>
      <c r="N2964">
        <v>32</v>
      </c>
      <c r="O2964">
        <f>SUM(Table1[[#This Row],[Maths A]:[Che]])</f>
        <v>184</v>
      </c>
    </row>
    <row r="2965" spans="1:15" x14ac:dyDescent="0.25">
      <c r="A2965" t="s">
        <v>1224</v>
      </c>
      <c r="B2965" t="s">
        <v>1225</v>
      </c>
      <c r="C2965" t="s">
        <v>4748</v>
      </c>
      <c r="D2965" t="s">
        <v>67</v>
      </c>
      <c r="E2965" t="s">
        <v>483</v>
      </c>
      <c r="F2965" t="str" cm="1">
        <f t="array" ref="F29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65" t="str">
        <f>IF(LEFT(Table1[[#This Row],[Section]],1)="C", "C-Batch", "Techno")</f>
        <v>C-Batch</v>
      </c>
      <c r="H2965" t="s">
        <v>4760</v>
      </c>
      <c r="I2965">
        <v>240</v>
      </c>
      <c r="J2965">
        <v>22</v>
      </c>
      <c r="K2965">
        <v>52</v>
      </c>
      <c r="L2965">
        <v>52</v>
      </c>
      <c r="M2965">
        <v>48</v>
      </c>
      <c r="N2965">
        <v>48</v>
      </c>
      <c r="O2965">
        <f>SUM(Table1[[#This Row],[Maths A]:[Che]])</f>
        <v>200</v>
      </c>
    </row>
    <row r="2966" spans="1:15" x14ac:dyDescent="0.25">
      <c r="A2966" t="s">
        <v>2803</v>
      </c>
      <c r="B2966" t="s">
        <v>2804</v>
      </c>
      <c r="C2966" t="s">
        <v>4748</v>
      </c>
      <c r="D2966" t="s">
        <v>67</v>
      </c>
      <c r="E2966" t="s">
        <v>85</v>
      </c>
      <c r="F2966" t="str" cm="1">
        <f t="array" ref="F29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66" t="str">
        <f>IF(LEFT(Table1[[#This Row],[Section]],1)="C", "C-Batch", "Techno")</f>
        <v>Techno</v>
      </c>
      <c r="H2966" t="s">
        <v>4760</v>
      </c>
      <c r="I2966">
        <v>240</v>
      </c>
      <c r="J2966">
        <v>15</v>
      </c>
      <c r="K2966">
        <v>56</v>
      </c>
      <c r="L2966">
        <v>56</v>
      </c>
      <c r="M2966">
        <v>56</v>
      </c>
      <c r="N2966">
        <v>40</v>
      </c>
      <c r="O2966">
        <f>SUM(Table1[[#This Row],[Maths A]:[Che]])</f>
        <v>208</v>
      </c>
    </row>
    <row r="2967" spans="1:15" x14ac:dyDescent="0.25">
      <c r="A2967" t="s">
        <v>2319</v>
      </c>
      <c r="B2967" t="s">
        <v>2320</v>
      </c>
      <c r="C2967" t="s">
        <v>4748</v>
      </c>
      <c r="D2967" t="s">
        <v>15</v>
      </c>
      <c r="E2967" t="s">
        <v>122</v>
      </c>
      <c r="F2967" t="str" cm="1">
        <f t="array" ref="F29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67" t="str">
        <f>IF(LEFT(Table1[[#This Row],[Section]],1)="C", "C-Batch", "Techno")</f>
        <v>Techno</v>
      </c>
      <c r="H2967" t="s">
        <v>4760</v>
      </c>
      <c r="I2967">
        <v>240</v>
      </c>
      <c r="J2967">
        <v>38</v>
      </c>
      <c r="K2967">
        <v>44</v>
      </c>
      <c r="L2967">
        <v>52</v>
      </c>
      <c r="M2967">
        <v>48</v>
      </c>
      <c r="N2967">
        <v>44</v>
      </c>
      <c r="O2967">
        <f>SUM(Table1[[#This Row],[Maths A]:[Che]])</f>
        <v>188</v>
      </c>
    </row>
    <row r="2968" spans="1:15" x14ac:dyDescent="0.25">
      <c r="A2968" t="s">
        <v>443</v>
      </c>
      <c r="B2968" t="s">
        <v>444</v>
      </c>
      <c r="C2968" t="s">
        <v>4748</v>
      </c>
      <c r="D2968" t="s">
        <v>15</v>
      </c>
      <c r="E2968" t="s">
        <v>377</v>
      </c>
      <c r="F2968" t="str" cm="1">
        <f t="array" ref="F29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68" t="str">
        <f>IF(LEFT(Table1[[#This Row],[Section]],1)="C", "C-Batch", "Techno")</f>
        <v>C-Batch</v>
      </c>
      <c r="H2968" t="s">
        <v>4760</v>
      </c>
      <c r="I2968">
        <v>240</v>
      </c>
      <c r="J2968">
        <v>58</v>
      </c>
      <c r="K2968">
        <v>44</v>
      </c>
      <c r="L2968">
        <v>44</v>
      </c>
      <c r="M2968">
        <v>52</v>
      </c>
      <c r="N2968">
        <v>40</v>
      </c>
      <c r="O2968">
        <f>SUM(Table1[[#This Row],[Maths A]:[Che]])</f>
        <v>180</v>
      </c>
    </row>
    <row r="2969" spans="1:15" x14ac:dyDescent="0.25">
      <c r="A2969" t="s">
        <v>327</v>
      </c>
      <c r="B2969" t="s">
        <v>328</v>
      </c>
      <c r="C2969" t="s">
        <v>4748</v>
      </c>
      <c r="D2969" t="s">
        <v>67</v>
      </c>
      <c r="E2969" t="s">
        <v>115</v>
      </c>
      <c r="F2969" t="str" cm="1">
        <f t="array" ref="F29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69" t="str">
        <f>IF(LEFT(Table1[[#This Row],[Section]],1)="C", "C-Batch", "Techno")</f>
        <v>C-Batch</v>
      </c>
      <c r="H2969" t="s">
        <v>4760</v>
      </c>
      <c r="I2969">
        <v>240</v>
      </c>
      <c r="J2969">
        <v>57</v>
      </c>
      <c r="K2969">
        <v>44</v>
      </c>
      <c r="L2969">
        <v>44</v>
      </c>
      <c r="M2969">
        <v>52</v>
      </c>
      <c r="N2969">
        <v>36</v>
      </c>
      <c r="O2969">
        <f>SUM(Table1[[#This Row],[Maths A]:[Che]])</f>
        <v>176</v>
      </c>
    </row>
    <row r="2970" spans="1:15" x14ac:dyDescent="0.25">
      <c r="A2970" t="s">
        <v>3353</v>
      </c>
      <c r="B2970" t="s">
        <v>3354</v>
      </c>
      <c r="C2970" t="s">
        <v>4748</v>
      </c>
      <c r="D2970" t="s">
        <v>15</v>
      </c>
      <c r="E2970" t="s">
        <v>85</v>
      </c>
      <c r="F2970" t="str" cm="1">
        <f t="array" ref="F29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70" t="str">
        <f>IF(LEFT(Table1[[#This Row],[Section]],1)="C", "C-Batch", "Techno")</f>
        <v>Techno</v>
      </c>
      <c r="H2970" t="s">
        <v>4760</v>
      </c>
      <c r="I2970">
        <v>240</v>
      </c>
      <c r="J2970">
        <v>84</v>
      </c>
      <c r="K2970">
        <v>48</v>
      </c>
      <c r="L2970">
        <v>52</v>
      </c>
      <c r="M2970">
        <v>48</v>
      </c>
      <c r="N2970">
        <v>40</v>
      </c>
      <c r="O2970">
        <f>SUM(Table1[[#This Row],[Maths A]:[Che]])</f>
        <v>188</v>
      </c>
    </row>
    <row r="2971" spans="1:15" x14ac:dyDescent="0.25">
      <c r="A2971" t="s">
        <v>2978</v>
      </c>
      <c r="B2971" t="s">
        <v>2979</v>
      </c>
      <c r="C2971" t="s">
        <v>4748</v>
      </c>
      <c r="D2971" t="s">
        <v>67</v>
      </c>
      <c r="E2971" t="s">
        <v>122</v>
      </c>
      <c r="F2971" t="str" cm="1">
        <f t="array" ref="F29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71" t="str">
        <f>IF(LEFT(Table1[[#This Row],[Section]],1)="C", "C-Batch", "Techno")</f>
        <v>Techno</v>
      </c>
      <c r="H2971" t="s">
        <v>4760</v>
      </c>
      <c r="I2971">
        <v>240</v>
      </c>
      <c r="J2971">
        <v>18</v>
      </c>
      <c r="K2971">
        <v>52</v>
      </c>
      <c r="L2971">
        <v>52</v>
      </c>
      <c r="M2971">
        <v>48</v>
      </c>
      <c r="N2971">
        <v>44</v>
      </c>
      <c r="O2971">
        <f>SUM(Table1[[#This Row],[Maths A]:[Che]])</f>
        <v>196</v>
      </c>
    </row>
    <row r="2972" spans="1:15" x14ac:dyDescent="0.25">
      <c r="A2972" t="s">
        <v>2021</v>
      </c>
      <c r="B2972" t="s">
        <v>2022</v>
      </c>
      <c r="C2972" t="s">
        <v>4748</v>
      </c>
      <c r="D2972" t="s">
        <v>67</v>
      </c>
      <c r="E2972" t="s">
        <v>122</v>
      </c>
      <c r="F2972" t="str" cm="1">
        <f t="array" ref="F29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72" t="str">
        <f>IF(LEFT(Table1[[#This Row],[Section]],1)="C", "C-Batch", "Techno")</f>
        <v>Techno</v>
      </c>
      <c r="H2972" t="s">
        <v>4760</v>
      </c>
      <c r="I2972">
        <v>240</v>
      </c>
      <c r="J2972">
        <v>49</v>
      </c>
      <c r="K2972">
        <v>44</v>
      </c>
      <c r="L2972">
        <v>48</v>
      </c>
      <c r="M2972">
        <v>52</v>
      </c>
      <c r="N2972">
        <v>32</v>
      </c>
      <c r="O2972">
        <f>SUM(Table1[[#This Row],[Maths A]:[Che]])</f>
        <v>176</v>
      </c>
    </row>
    <row r="2973" spans="1:15" x14ac:dyDescent="0.25">
      <c r="A2973" t="s">
        <v>4448</v>
      </c>
      <c r="B2973" t="s">
        <v>4449</v>
      </c>
      <c r="C2973" t="s">
        <v>4748</v>
      </c>
      <c r="D2973" t="s">
        <v>15</v>
      </c>
      <c r="E2973" t="s">
        <v>77</v>
      </c>
      <c r="F2973" t="str" cm="1">
        <f t="array" ref="F29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73" t="str">
        <f>IF(LEFT(Table1[[#This Row],[Section]],1)="C", "C-Batch", "Techno")</f>
        <v>Techno</v>
      </c>
      <c r="H2973" t="s">
        <v>4760</v>
      </c>
      <c r="I2973">
        <v>240</v>
      </c>
      <c r="J2973">
        <v>66</v>
      </c>
      <c r="K2973">
        <v>48</v>
      </c>
      <c r="L2973">
        <v>44</v>
      </c>
      <c r="M2973">
        <v>44</v>
      </c>
      <c r="N2973">
        <v>40</v>
      </c>
      <c r="O2973">
        <f>SUM(Table1[[#This Row],[Maths A]:[Che]])</f>
        <v>176</v>
      </c>
    </row>
    <row r="2974" spans="1:15" x14ac:dyDescent="0.25">
      <c r="A2974" t="s">
        <v>1206</v>
      </c>
      <c r="B2974" t="s">
        <v>330</v>
      </c>
      <c r="C2974" t="s">
        <v>4748</v>
      </c>
      <c r="D2974" t="s">
        <v>15</v>
      </c>
      <c r="E2974" t="s">
        <v>282</v>
      </c>
      <c r="F2974" t="str" cm="1">
        <f t="array" ref="F29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74" t="str">
        <f>IF(LEFT(Table1[[#This Row],[Section]],1)="C", "C-Batch", "Techno")</f>
        <v>Techno</v>
      </c>
      <c r="H2974" t="s">
        <v>4760</v>
      </c>
      <c r="I2974">
        <v>240</v>
      </c>
      <c r="J2974">
        <v>58</v>
      </c>
      <c r="K2974">
        <v>40</v>
      </c>
      <c r="L2974">
        <v>44</v>
      </c>
      <c r="M2974">
        <v>48</v>
      </c>
      <c r="N2974">
        <v>36</v>
      </c>
      <c r="O2974">
        <f>SUM(Table1[[#This Row],[Maths A]:[Che]])</f>
        <v>168</v>
      </c>
    </row>
    <row r="2975" spans="1:15" x14ac:dyDescent="0.25">
      <c r="A2975" t="s">
        <v>2885</v>
      </c>
      <c r="B2975" t="s">
        <v>2886</v>
      </c>
      <c r="C2975" t="s">
        <v>4748</v>
      </c>
      <c r="D2975" t="s">
        <v>15</v>
      </c>
      <c r="E2975" t="s">
        <v>159</v>
      </c>
      <c r="F2975" t="str" cm="1">
        <f t="array" ref="F29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75" t="str">
        <f>IF(LEFT(Table1[[#This Row],[Section]],1)="C", "C-Batch", "Techno")</f>
        <v>C-Batch</v>
      </c>
      <c r="H2975" t="s">
        <v>4760</v>
      </c>
      <c r="I2975">
        <v>240</v>
      </c>
      <c r="J2975">
        <v>49</v>
      </c>
      <c r="K2975">
        <v>48</v>
      </c>
      <c r="L2975">
        <v>48</v>
      </c>
      <c r="M2975">
        <v>44</v>
      </c>
      <c r="N2975">
        <v>32</v>
      </c>
      <c r="O2975">
        <f>SUM(Table1[[#This Row],[Maths A]:[Che]])</f>
        <v>172</v>
      </c>
    </row>
    <row r="2976" spans="1:15" x14ac:dyDescent="0.25">
      <c r="A2976" t="s">
        <v>1527</v>
      </c>
      <c r="B2976" t="s">
        <v>1528</v>
      </c>
      <c r="C2976" t="s">
        <v>4748</v>
      </c>
      <c r="D2976" t="s">
        <v>67</v>
      </c>
      <c r="E2976" t="s">
        <v>115</v>
      </c>
      <c r="F2976" t="str" cm="1">
        <f t="array" ref="F29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76" t="str">
        <f>IF(LEFT(Table1[[#This Row],[Section]],1)="C", "C-Batch", "Techno")</f>
        <v>C-Batch</v>
      </c>
      <c r="H2976" t="s">
        <v>4760</v>
      </c>
      <c r="I2976">
        <v>240</v>
      </c>
      <c r="J2976">
        <v>96</v>
      </c>
      <c r="K2976">
        <v>48</v>
      </c>
      <c r="L2976">
        <v>48</v>
      </c>
      <c r="M2976">
        <v>48</v>
      </c>
      <c r="N2976">
        <v>36</v>
      </c>
      <c r="O2976">
        <f>SUM(Table1[[#This Row],[Maths A]:[Che]])</f>
        <v>180</v>
      </c>
    </row>
    <row r="2977" spans="1:15" x14ac:dyDescent="0.25">
      <c r="A2977" t="s">
        <v>2143</v>
      </c>
      <c r="B2977" t="s">
        <v>1209</v>
      </c>
      <c r="C2977" t="s">
        <v>4748</v>
      </c>
      <c r="D2977" t="s">
        <v>67</v>
      </c>
      <c r="E2977" t="s">
        <v>233</v>
      </c>
      <c r="F2977" t="str" cm="1">
        <f t="array" ref="F29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77" t="str">
        <f>IF(LEFT(Table1[[#This Row],[Section]],1)="C", "C-Batch", "Techno")</f>
        <v>C-Batch</v>
      </c>
      <c r="H2977" t="s">
        <v>4760</v>
      </c>
      <c r="I2977">
        <v>240</v>
      </c>
      <c r="J2977">
        <v>18</v>
      </c>
      <c r="K2977">
        <v>56</v>
      </c>
      <c r="L2977">
        <v>48</v>
      </c>
      <c r="M2977">
        <v>52</v>
      </c>
      <c r="N2977">
        <v>44</v>
      </c>
      <c r="O2977">
        <f>SUM(Table1[[#This Row],[Maths A]:[Che]])</f>
        <v>200</v>
      </c>
    </row>
    <row r="2978" spans="1:15" x14ac:dyDescent="0.25">
      <c r="A2978" t="s">
        <v>2043</v>
      </c>
      <c r="B2978" t="s">
        <v>2044</v>
      </c>
      <c r="C2978" t="s">
        <v>4748</v>
      </c>
      <c r="D2978" t="s">
        <v>15</v>
      </c>
      <c r="E2978" t="s">
        <v>159</v>
      </c>
      <c r="F2978" t="str" cm="1">
        <f t="array" ref="F29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78" t="str">
        <f>IF(LEFT(Table1[[#This Row],[Section]],1)="C", "C-Batch", "Techno")</f>
        <v>C-Batch</v>
      </c>
      <c r="H2978" t="s">
        <v>4760</v>
      </c>
      <c r="I2978">
        <v>240</v>
      </c>
      <c r="J2978">
        <v>23</v>
      </c>
      <c r="K2978">
        <v>56</v>
      </c>
      <c r="L2978">
        <v>52</v>
      </c>
      <c r="M2978">
        <v>48</v>
      </c>
      <c r="N2978">
        <v>44</v>
      </c>
      <c r="O2978">
        <f>SUM(Table1[[#This Row],[Maths A]:[Che]])</f>
        <v>200</v>
      </c>
    </row>
    <row r="2979" spans="1:15" x14ac:dyDescent="0.25">
      <c r="A2979" t="s">
        <v>4625</v>
      </c>
      <c r="B2979" t="s">
        <v>4626</v>
      </c>
      <c r="C2979" t="s">
        <v>4748</v>
      </c>
      <c r="D2979" t="s">
        <v>15</v>
      </c>
      <c r="E2979" t="s">
        <v>260</v>
      </c>
      <c r="F2979" t="str" cm="1">
        <f t="array" ref="F29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79" t="str">
        <f>IF(LEFT(Table1[[#This Row],[Section]],1)="C", "C-Batch", "Techno")</f>
        <v>C-Batch</v>
      </c>
      <c r="H2979" t="s">
        <v>4760</v>
      </c>
      <c r="I2979">
        <v>240</v>
      </c>
      <c r="J2979">
        <v>65</v>
      </c>
      <c r="K2979">
        <v>44</v>
      </c>
      <c r="L2979">
        <v>52</v>
      </c>
      <c r="M2979">
        <v>48</v>
      </c>
      <c r="N2979">
        <v>44</v>
      </c>
      <c r="O2979">
        <f>SUM(Table1[[#This Row],[Maths A]:[Che]])</f>
        <v>188</v>
      </c>
    </row>
    <row r="2980" spans="1:15" x14ac:dyDescent="0.25">
      <c r="A2980" t="s">
        <v>1261</v>
      </c>
      <c r="B2980" t="s">
        <v>1262</v>
      </c>
      <c r="C2980" t="s">
        <v>4748</v>
      </c>
      <c r="D2980" t="s">
        <v>15</v>
      </c>
      <c r="E2980" t="s">
        <v>282</v>
      </c>
      <c r="F2980" t="str" cm="1">
        <f t="array" ref="F29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80" t="str">
        <f>IF(LEFT(Table1[[#This Row],[Section]],1)="C", "C-Batch", "Techno")</f>
        <v>Techno</v>
      </c>
      <c r="H2980" t="s">
        <v>4760</v>
      </c>
      <c r="I2980">
        <v>240</v>
      </c>
      <c r="J2980">
        <v>50</v>
      </c>
      <c r="K2980">
        <v>40</v>
      </c>
      <c r="L2980">
        <v>52</v>
      </c>
      <c r="M2980">
        <v>52</v>
      </c>
      <c r="N2980">
        <v>36</v>
      </c>
      <c r="O2980">
        <f>SUM(Table1[[#This Row],[Maths A]:[Che]])</f>
        <v>180</v>
      </c>
    </row>
    <row r="2981" spans="1:15" x14ac:dyDescent="0.25">
      <c r="A2981" t="s">
        <v>1640</v>
      </c>
      <c r="B2981" t="s">
        <v>1641</v>
      </c>
      <c r="C2981" t="s">
        <v>4748</v>
      </c>
      <c r="D2981" t="s">
        <v>67</v>
      </c>
      <c r="E2981" t="s">
        <v>69</v>
      </c>
      <c r="F2981" t="str" cm="1">
        <f t="array" ref="F29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81" t="str">
        <f>IF(LEFT(Table1[[#This Row],[Section]],1)="C", "C-Batch", "Techno")</f>
        <v>Techno</v>
      </c>
      <c r="H2981" t="s">
        <v>4760</v>
      </c>
      <c r="I2981">
        <v>240</v>
      </c>
      <c r="J2981">
        <v>36</v>
      </c>
      <c r="K2981">
        <v>44</v>
      </c>
      <c r="L2981">
        <v>52</v>
      </c>
      <c r="M2981">
        <v>44</v>
      </c>
      <c r="N2981">
        <v>36</v>
      </c>
      <c r="O2981">
        <f>SUM(Table1[[#This Row],[Maths A]:[Che]])</f>
        <v>176</v>
      </c>
    </row>
    <row r="2982" spans="1:15" x14ac:dyDescent="0.25">
      <c r="A2982" t="s">
        <v>2016</v>
      </c>
      <c r="B2982" t="s">
        <v>2017</v>
      </c>
      <c r="C2982" t="s">
        <v>4748</v>
      </c>
      <c r="D2982" t="s">
        <v>67</v>
      </c>
      <c r="E2982" t="s">
        <v>138</v>
      </c>
      <c r="F2982" t="str" cm="1">
        <f t="array" ref="F29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82" t="str">
        <f>IF(LEFT(Table1[[#This Row],[Section]],1)="C", "C-Batch", "Techno")</f>
        <v>C-Batch</v>
      </c>
      <c r="H2982" t="s">
        <v>4760</v>
      </c>
      <c r="I2982">
        <v>240</v>
      </c>
      <c r="J2982">
        <v>93</v>
      </c>
      <c r="K2982">
        <v>40</v>
      </c>
      <c r="L2982">
        <v>48</v>
      </c>
      <c r="M2982">
        <v>40</v>
      </c>
      <c r="N2982">
        <v>36</v>
      </c>
      <c r="O2982">
        <f>SUM(Table1[[#This Row],[Maths A]:[Che]])</f>
        <v>164</v>
      </c>
    </row>
    <row r="2983" spans="1:15" x14ac:dyDescent="0.25">
      <c r="A2983" t="s">
        <v>413</v>
      </c>
      <c r="B2983" t="s">
        <v>414</v>
      </c>
      <c r="C2983" t="s">
        <v>4748</v>
      </c>
      <c r="D2983" t="s">
        <v>67</v>
      </c>
      <c r="E2983" t="s">
        <v>34</v>
      </c>
      <c r="F2983" t="str" cm="1">
        <f t="array" ref="F29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2983" t="str">
        <f>IF(LEFT(Table1[[#This Row],[Section]],1)="C", "C-Batch", "Techno")</f>
        <v>C-Batch</v>
      </c>
      <c r="H2983" t="s">
        <v>4760</v>
      </c>
      <c r="I2983">
        <v>240</v>
      </c>
      <c r="J2983">
        <v>81</v>
      </c>
      <c r="K2983">
        <v>44</v>
      </c>
      <c r="L2983">
        <v>52</v>
      </c>
      <c r="M2983">
        <v>48</v>
      </c>
      <c r="N2983">
        <v>44</v>
      </c>
      <c r="O2983">
        <f>SUM(Table1[[#This Row],[Maths A]:[Che]])</f>
        <v>188</v>
      </c>
    </row>
    <row r="2984" spans="1:15" x14ac:dyDescent="0.25">
      <c r="A2984" t="s">
        <v>4050</v>
      </c>
      <c r="B2984" t="s">
        <v>416</v>
      </c>
      <c r="C2984" t="s">
        <v>4748</v>
      </c>
      <c r="D2984" t="s">
        <v>15</v>
      </c>
      <c r="E2984" t="s">
        <v>159</v>
      </c>
      <c r="F2984" t="str" cm="1">
        <f t="array" ref="F29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84" t="str">
        <f>IF(LEFT(Table1[[#This Row],[Section]],1)="C", "C-Batch", "Techno")</f>
        <v>C-Batch</v>
      </c>
      <c r="H2984" t="s">
        <v>4760</v>
      </c>
      <c r="I2984">
        <v>240</v>
      </c>
      <c r="J2984">
        <v>69</v>
      </c>
      <c r="K2984">
        <v>48</v>
      </c>
      <c r="L2984">
        <v>48</v>
      </c>
      <c r="M2984">
        <v>52</v>
      </c>
      <c r="N2984">
        <v>40</v>
      </c>
      <c r="O2984">
        <f>SUM(Table1[[#This Row],[Maths A]:[Che]])</f>
        <v>188</v>
      </c>
    </row>
    <row r="2985" spans="1:15" x14ac:dyDescent="0.25">
      <c r="A2985" t="s">
        <v>3213</v>
      </c>
      <c r="B2985" t="s">
        <v>3214</v>
      </c>
      <c r="C2985" t="s">
        <v>4748</v>
      </c>
      <c r="D2985" t="s">
        <v>67</v>
      </c>
      <c r="E2985" t="s">
        <v>159</v>
      </c>
      <c r="F2985" t="str" cm="1">
        <f t="array" ref="F29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85" t="str">
        <f>IF(LEFT(Table1[[#This Row],[Section]],1)="C", "C-Batch", "Techno")</f>
        <v>C-Batch</v>
      </c>
      <c r="H2985" t="s">
        <v>4760</v>
      </c>
      <c r="I2985">
        <v>240</v>
      </c>
      <c r="J2985">
        <v>8</v>
      </c>
      <c r="K2985">
        <v>56</v>
      </c>
      <c r="L2985">
        <v>60</v>
      </c>
      <c r="M2985">
        <v>60</v>
      </c>
      <c r="N2985">
        <v>52</v>
      </c>
      <c r="O2985">
        <f>SUM(Table1[[#This Row],[Maths A]:[Che]])</f>
        <v>228</v>
      </c>
    </row>
    <row r="2986" spans="1:15" x14ac:dyDescent="0.25">
      <c r="A2986" t="s">
        <v>1859</v>
      </c>
      <c r="B2986" t="s">
        <v>1860</v>
      </c>
      <c r="C2986" t="s">
        <v>4748</v>
      </c>
      <c r="D2986" t="s">
        <v>15</v>
      </c>
      <c r="E2986" t="s">
        <v>282</v>
      </c>
      <c r="F2986" t="str" cm="1">
        <f t="array" ref="F29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86" t="str">
        <f>IF(LEFT(Table1[[#This Row],[Section]],1)="C", "C-Batch", "Techno")</f>
        <v>Techno</v>
      </c>
      <c r="H2986" t="s">
        <v>4760</v>
      </c>
      <c r="I2986">
        <v>240</v>
      </c>
      <c r="J2986">
        <v>10</v>
      </c>
      <c r="K2986">
        <v>56</v>
      </c>
      <c r="L2986">
        <v>60</v>
      </c>
      <c r="M2986">
        <v>56</v>
      </c>
      <c r="N2986">
        <v>60</v>
      </c>
      <c r="O2986">
        <f>SUM(Table1[[#This Row],[Maths A]:[Che]])</f>
        <v>232</v>
      </c>
    </row>
    <row r="2987" spans="1:15" x14ac:dyDescent="0.25">
      <c r="A2987" t="s">
        <v>2974</v>
      </c>
      <c r="B2987" t="s">
        <v>2975</v>
      </c>
      <c r="C2987" t="s">
        <v>4748</v>
      </c>
      <c r="D2987" t="s">
        <v>67</v>
      </c>
      <c r="E2987" t="s">
        <v>138</v>
      </c>
      <c r="F2987" t="str" cm="1">
        <f t="array" ref="F29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87" t="str">
        <f>IF(LEFT(Table1[[#This Row],[Section]],1)="C", "C-Batch", "Techno")</f>
        <v>C-Batch</v>
      </c>
      <c r="H2987" t="s">
        <v>4760</v>
      </c>
      <c r="I2987">
        <v>240</v>
      </c>
      <c r="J2987">
        <v>31</v>
      </c>
      <c r="K2987">
        <v>40</v>
      </c>
      <c r="L2987">
        <v>52</v>
      </c>
      <c r="M2987">
        <v>44</v>
      </c>
      <c r="N2987">
        <v>32</v>
      </c>
      <c r="O2987">
        <f>SUM(Table1[[#This Row],[Maths A]:[Che]])</f>
        <v>168</v>
      </c>
    </row>
    <row r="2988" spans="1:15" x14ac:dyDescent="0.25">
      <c r="A2988" t="s">
        <v>4379</v>
      </c>
      <c r="B2988" t="s">
        <v>3216</v>
      </c>
      <c r="C2988" t="s">
        <v>4748</v>
      </c>
      <c r="D2988" t="s">
        <v>15</v>
      </c>
      <c r="E2988" t="s">
        <v>167</v>
      </c>
      <c r="F2988" t="str" cm="1">
        <f t="array" ref="F29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88" t="str">
        <f>IF(LEFT(Table1[[#This Row],[Section]],1)="C", "C-Batch", "Techno")</f>
        <v>Techno</v>
      </c>
      <c r="H2988" t="s">
        <v>4760</v>
      </c>
      <c r="I2988">
        <v>240</v>
      </c>
      <c r="J2988">
        <v>10</v>
      </c>
      <c r="K2988">
        <v>56</v>
      </c>
      <c r="L2988">
        <v>56</v>
      </c>
      <c r="M2988">
        <v>56</v>
      </c>
      <c r="N2988">
        <v>56</v>
      </c>
      <c r="O2988">
        <f>SUM(Table1[[#This Row],[Maths A]:[Che]])</f>
        <v>224</v>
      </c>
    </row>
    <row r="2989" spans="1:15" x14ac:dyDescent="0.25">
      <c r="A2989" t="s">
        <v>1229</v>
      </c>
      <c r="B2989" t="s">
        <v>1230</v>
      </c>
      <c r="C2989" t="s">
        <v>4748</v>
      </c>
      <c r="D2989" t="s">
        <v>67</v>
      </c>
      <c r="E2989" t="s">
        <v>17</v>
      </c>
      <c r="F2989" t="str" cm="1">
        <f t="array" ref="F29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2989" t="str">
        <f>IF(LEFT(Table1[[#This Row],[Section]],1)="C", "C-Batch", "Techno")</f>
        <v>C-Batch</v>
      </c>
      <c r="H2989" t="s">
        <v>4760</v>
      </c>
      <c r="I2989">
        <v>240</v>
      </c>
      <c r="J2989">
        <v>94</v>
      </c>
      <c r="K2989">
        <v>44</v>
      </c>
      <c r="L2989">
        <v>52</v>
      </c>
      <c r="M2989">
        <v>44</v>
      </c>
      <c r="N2989">
        <v>44</v>
      </c>
      <c r="O2989">
        <f>SUM(Table1[[#This Row],[Maths A]:[Che]])</f>
        <v>184</v>
      </c>
    </row>
    <row r="2990" spans="1:15" x14ac:dyDescent="0.25">
      <c r="A2990" t="s">
        <v>3685</v>
      </c>
      <c r="B2990" t="s">
        <v>1643</v>
      </c>
      <c r="C2990" t="s">
        <v>4748</v>
      </c>
      <c r="D2990" t="s">
        <v>15</v>
      </c>
      <c r="E2990" t="s">
        <v>233</v>
      </c>
      <c r="F2990" t="str" cm="1">
        <f t="array" ref="F29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90" t="str">
        <f>IF(LEFT(Table1[[#This Row],[Section]],1)="C", "C-Batch", "Techno")</f>
        <v>C-Batch</v>
      </c>
      <c r="H2990" t="s">
        <v>4760</v>
      </c>
      <c r="I2990">
        <v>240</v>
      </c>
      <c r="J2990">
        <v>71</v>
      </c>
      <c r="K2990">
        <v>48</v>
      </c>
      <c r="L2990">
        <v>52</v>
      </c>
      <c r="M2990">
        <v>48</v>
      </c>
      <c r="N2990">
        <v>36</v>
      </c>
      <c r="O2990">
        <f>SUM(Table1[[#This Row],[Maths A]:[Che]])</f>
        <v>184</v>
      </c>
    </row>
    <row r="2991" spans="1:15" x14ac:dyDescent="0.25">
      <c r="A2991" t="s">
        <v>2346</v>
      </c>
      <c r="B2991" t="s">
        <v>2347</v>
      </c>
      <c r="C2991" t="s">
        <v>4748</v>
      </c>
      <c r="D2991" t="s">
        <v>67</v>
      </c>
      <c r="E2991" t="s">
        <v>377</v>
      </c>
      <c r="F2991" t="str" cm="1">
        <f t="array" ref="F29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91" t="str">
        <f>IF(LEFT(Table1[[#This Row],[Section]],1)="C", "C-Batch", "Techno")</f>
        <v>C-Batch</v>
      </c>
      <c r="H2991" t="s">
        <v>4760</v>
      </c>
      <c r="I2991">
        <v>240</v>
      </c>
      <c r="J2991">
        <v>53</v>
      </c>
      <c r="K2991">
        <v>48</v>
      </c>
      <c r="L2991">
        <v>48</v>
      </c>
      <c r="M2991">
        <v>48</v>
      </c>
      <c r="N2991">
        <v>32</v>
      </c>
      <c r="O2991">
        <f>SUM(Table1[[#This Row],[Maths A]:[Che]])</f>
        <v>176</v>
      </c>
    </row>
    <row r="2992" spans="1:15" x14ac:dyDescent="0.25">
      <c r="A2992" t="s">
        <v>4358</v>
      </c>
      <c r="B2992" t="s">
        <v>2655</v>
      </c>
      <c r="C2992" t="s">
        <v>4748</v>
      </c>
      <c r="D2992" t="s">
        <v>67</v>
      </c>
      <c r="E2992" t="s">
        <v>233</v>
      </c>
      <c r="F2992" t="str" cm="1">
        <f t="array" ref="F29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92" t="str">
        <f>IF(LEFT(Table1[[#This Row],[Section]],1)="C", "C-Batch", "Techno")</f>
        <v>C-Batch</v>
      </c>
      <c r="H2992" t="s">
        <v>4760</v>
      </c>
      <c r="I2992">
        <v>240</v>
      </c>
      <c r="J2992">
        <v>81</v>
      </c>
      <c r="K2992">
        <v>44</v>
      </c>
      <c r="L2992">
        <v>52</v>
      </c>
      <c r="M2992">
        <v>40</v>
      </c>
      <c r="N2992">
        <v>36</v>
      </c>
      <c r="O2992">
        <f>SUM(Table1[[#This Row],[Maths A]:[Che]])</f>
        <v>172</v>
      </c>
    </row>
    <row r="2993" spans="1:15" x14ac:dyDescent="0.25">
      <c r="A2993" t="s">
        <v>1915</v>
      </c>
      <c r="B2993" t="s">
        <v>1916</v>
      </c>
      <c r="C2993" t="s">
        <v>4748</v>
      </c>
      <c r="D2993" t="s">
        <v>67</v>
      </c>
      <c r="E2993" t="s">
        <v>410</v>
      </c>
      <c r="F2993" t="str" cm="1">
        <f t="array" ref="F29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93" t="str">
        <f>IF(LEFT(Table1[[#This Row],[Section]],1)="C", "C-Batch", "Techno")</f>
        <v>Techno</v>
      </c>
      <c r="H2993" t="s">
        <v>4760</v>
      </c>
      <c r="I2993">
        <v>240</v>
      </c>
      <c r="J2993">
        <v>69</v>
      </c>
      <c r="K2993">
        <v>40</v>
      </c>
      <c r="L2993">
        <v>44</v>
      </c>
      <c r="M2993">
        <v>52</v>
      </c>
      <c r="N2993">
        <v>40</v>
      </c>
      <c r="O2993">
        <f>SUM(Table1[[#This Row],[Maths A]:[Che]])</f>
        <v>176</v>
      </c>
    </row>
    <row r="2994" spans="1:15" x14ac:dyDescent="0.25">
      <c r="A2994" t="s">
        <v>3344</v>
      </c>
      <c r="B2994" t="s">
        <v>3345</v>
      </c>
      <c r="C2994" t="s">
        <v>4748</v>
      </c>
      <c r="D2994" t="s">
        <v>67</v>
      </c>
      <c r="E2994" t="s">
        <v>26</v>
      </c>
      <c r="F2994" t="str" cm="1">
        <f t="array" ref="F29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94" t="str">
        <f>IF(LEFT(Table1[[#This Row],[Section]],1)="C", "C-Batch", "Techno")</f>
        <v>Techno</v>
      </c>
      <c r="H2994" t="s">
        <v>4760</v>
      </c>
      <c r="I2994">
        <v>240</v>
      </c>
      <c r="J2994">
        <v>44</v>
      </c>
      <c r="K2994">
        <v>44</v>
      </c>
      <c r="L2994">
        <v>48</v>
      </c>
      <c r="M2994">
        <v>40</v>
      </c>
      <c r="N2994">
        <v>40</v>
      </c>
      <c r="O2994">
        <f>SUM(Table1[[#This Row],[Maths A]:[Che]])</f>
        <v>172</v>
      </c>
    </row>
    <row r="2995" spans="1:15" x14ac:dyDescent="0.25">
      <c r="A2995" t="s">
        <v>4434</v>
      </c>
      <c r="B2995" t="s">
        <v>4435</v>
      </c>
      <c r="C2995" t="s">
        <v>4748</v>
      </c>
      <c r="D2995" t="s">
        <v>15</v>
      </c>
      <c r="E2995" t="s">
        <v>69</v>
      </c>
      <c r="F2995" t="str" cm="1">
        <f t="array" ref="F29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2995" t="str">
        <f>IF(LEFT(Table1[[#This Row],[Section]],1)="C", "C-Batch", "Techno")</f>
        <v>Techno</v>
      </c>
      <c r="H2995" t="s">
        <v>4760</v>
      </c>
      <c r="I2995">
        <v>240</v>
      </c>
      <c r="J2995">
        <v>38</v>
      </c>
      <c r="K2995">
        <v>48</v>
      </c>
      <c r="L2995">
        <v>48</v>
      </c>
      <c r="M2995">
        <v>44</v>
      </c>
      <c r="N2995">
        <v>40</v>
      </c>
      <c r="O2995">
        <f>SUM(Table1[[#This Row],[Maths A]:[Che]])</f>
        <v>180</v>
      </c>
    </row>
    <row r="2996" spans="1:15" x14ac:dyDescent="0.25">
      <c r="A2996" t="s">
        <v>3140</v>
      </c>
      <c r="B2996" t="s">
        <v>3141</v>
      </c>
      <c r="C2996" t="s">
        <v>4748</v>
      </c>
      <c r="D2996" t="s">
        <v>15</v>
      </c>
      <c r="E2996" t="s">
        <v>138</v>
      </c>
      <c r="F2996" t="str" cm="1">
        <f t="array" ref="F29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96" t="str">
        <f>IF(LEFT(Table1[[#This Row],[Section]],1)="C", "C-Batch", "Techno")</f>
        <v>C-Batch</v>
      </c>
      <c r="H2996" t="s">
        <v>4760</v>
      </c>
      <c r="I2996">
        <v>240</v>
      </c>
      <c r="J2996">
        <v>66</v>
      </c>
      <c r="K2996">
        <v>44</v>
      </c>
      <c r="L2996">
        <v>48</v>
      </c>
      <c r="M2996">
        <v>44</v>
      </c>
      <c r="N2996">
        <v>36</v>
      </c>
      <c r="O2996">
        <f>SUM(Table1[[#This Row],[Maths A]:[Che]])</f>
        <v>172</v>
      </c>
    </row>
    <row r="2997" spans="1:15" x14ac:dyDescent="0.25">
      <c r="A2997" t="s">
        <v>845</v>
      </c>
      <c r="B2997" t="s">
        <v>846</v>
      </c>
      <c r="C2997" t="s">
        <v>4748</v>
      </c>
      <c r="D2997" t="s">
        <v>67</v>
      </c>
      <c r="E2997" t="s">
        <v>472</v>
      </c>
      <c r="F2997" t="str" cm="1">
        <f t="array" ref="F29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2997" t="str">
        <f>IF(LEFT(Table1[[#This Row],[Section]],1)="C", "C-Batch", "Techno")</f>
        <v>Techno</v>
      </c>
      <c r="H2997" t="s">
        <v>4760</v>
      </c>
      <c r="I2997">
        <v>240</v>
      </c>
      <c r="J2997">
        <v>94</v>
      </c>
      <c r="K2997">
        <v>44</v>
      </c>
      <c r="L2997">
        <v>52</v>
      </c>
      <c r="M2997">
        <v>48</v>
      </c>
      <c r="N2997">
        <v>36</v>
      </c>
      <c r="O2997">
        <f>SUM(Table1[[#This Row],[Maths A]:[Che]])</f>
        <v>180</v>
      </c>
    </row>
    <row r="2998" spans="1:15" x14ac:dyDescent="0.25">
      <c r="A2998" t="s">
        <v>2795</v>
      </c>
      <c r="B2998" t="s">
        <v>2501</v>
      </c>
      <c r="C2998" t="s">
        <v>4748</v>
      </c>
      <c r="D2998" t="s">
        <v>15</v>
      </c>
      <c r="E2998" t="s">
        <v>377</v>
      </c>
      <c r="F2998" t="str" cm="1">
        <f t="array" ref="F29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98" t="str">
        <f>IF(LEFT(Table1[[#This Row],[Section]],1)="C", "C-Batch", "Techno")</f>
        <v>C-Batch</v>
      </c>
      <c r="H2998" t="s">
        <v>4760</v>
      </c>
      <c r="I2998">
        <v>240</v>
      </c>
      <c r="J2998">
        <v>83</v>
      </c>
      <c r="K2998">
        <v>44</v>
      </c>
      <c r="L2998">
        <v>48</v>
      </c>
      <c r="M2998">
        <v>48</v>
      </c>
      <c r="N2998">
        <v>40</v>
      </c>
      <c r="O2998">
        <f>SUM(Table1[[#This Row],[Maths A]:[Che]])</f>
        <v>180</v>
      </c>
    </row>
    <row r="2999" spans="1:15" x14ac:dyDescent="0.25">
      <c r="A2999" t="s">
        <v>562</v>
      </c>
      <c r="B2999" t="s">
        <v>563</v>
      </c>
      <c r="C2999" t="s">
        <v>4748</v>
      </c>
      <c r="D2999" t="s">
        <v>15</v>
      </c>
      <c r="E2999" t="s">
        <v>122</v>
      </c>
      <c r="F2999" t="str" cm="1">
        <f t="array" ref="F29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2999" t="str">
        <f>IF(LEFT(Table1[[#This Row],[Section]],1)="C", "C-Batch", "Techno")</f>
        <v>Techno</v>
      </c>
      <c r="H2999" t="s">
        <v>4760</v>
      </c>
      <c r="I2999">
        <v>240</v>
      </c>
      <c r="J2999">
        <v>7</v>
      </c>
      <c r="K2999">
        <v>56</v>
      </c>
      <c r="L2999">
        <v>60</v>
      </c>
      <c r="M2999">
        <v>56</v>
      </c>
      <c r="N2999">
        <v>52</v>
      </c>
      <c r="O2999">
        <f>SUM(Table1[[#This Row],[Maths A]:[Che]])</f>
        <v>224</v>
      </c>
    </row>
    <row r="3000" spans="1:15" x14ac:dyDescent="0.25">
      <c r="A3000" t="s">
        <v>1699</v>
      </c>
      <c r="B3000" t="s">
        <v>1700</v>
      </c>
      <c r="C3000" t="s">
        <v>4748</v>
      </c>
      <c r="D3000" t="s">
        <v>67</v>
      </c>
      <c r="E3000" t="s">
        <v>167</v>
      </c>
      <c r="F3000" t="str" cm="1">
        <f t="array" ref="F30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00" t="str">
        <f>IF(LEFT(Table1[[#This Row],[Section]],1)="C", "C-Batch", "Techno")</f>
        <v>Techno</v>
      </c>
      <c r="H3000" t="s">
        <v>4760</v>
      </c>
      <c r="I3000">
        <v>240</v>
      </c>
      <c r="J3000">
        <v>70</v>
      </c>
      <c r="K3000">
        <v>48</v>
      </c>
      <c r="L3000">
        <v>52</v>
      </c>
      <c r="M3000">
        <v>44</v>
      </c>
      <c r="N3000">
        <v>32</v>
      </c>
      <c r="O3000">
        <f>SUM(Table1[[#This Row],[Maths A]:[Che]])</f>
        <v>176</v>
      </c>
    </row>
    <row r="3001" spans="1:15" x14ac:dyDescent="0.25">
      <c r="A3001" t="s">
        <v>3072</v>
      </c>
      <c r="B3001" t="s">
        <v>3073</v>
      </c>
      <c r="C3001" t="s">
        <v>4748</v>
      </c>
      <c r="D3001" t="s">
        <v>15</v>
      </c>
      <c r="E3001" t="s">
        <v>77</v>
      </c>
      <c r="F3001" t="str" cm="1">
        <f t="array" ref="F30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01" t="str">
        <f>IF(LEFT(Table1[[#This Row],[Section]],1)="C", "C-Batch", "Techno")</f>
        <v>Techno</v>
      </c>
      <c r="H3001" t="s">
        <v>4760</v>
      </c>
      <c r="I3001">
        <v>240</v>
      </c>
      <c r="J3001">
        <v>97</v>
      </c>
      <c r="K3001">
        <v>44</v>
      </c>
      <c r="L3001">
        <v>48</v>
      </c>
      <c r="M3001">
        <v>48</v>
      </c>
      <c r="N3001">
        <v>36</v>
      </c>
      <c r="O3001">
        <f>SUM(Table1[[#This Row],[Maths A]:[Che]])</f>
        <v>176</v>
      </c>
    </row>
    <row r="3002" spans="1:15" x14ac:dyDescent="0.25">
      <c r="A3002" t="s">
        <v>514</v>
      </c>
      <c r="B3002" t="s">
        <v>515</v>
      </c>
      <c r="C3002" t="s">
        <v>4748</v>
      </c>
      <c r="D3002" t="s">
        <v>15</v>
      </c>
      <c r="E3002" t="s">
        <v>435</v>
      </c>
      <c r="F3002" t="str" cm="1">
        <f t="array" ref="F30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02" t="str">
        <f>IF(LEFT(Table1[[#This Row],[Section]],1)="C", "C-Batch", "Techno")</f>
        <v>Techno</v>
      </c>
      <c r="H3002" t="s">
        <v>4760</v>
      </c>
      <c r="I3002">
        <v>240</v>
      </c>
      <c r="J3002">
        <v>78</v>
      </c>
      <c r="K3002">
        <v>40</v>
      </c>
      <c r="L3002">
        <v>52</v>
      </c>
      <c r="M3002">
        <v>44</v>
      </c>
      <c r="N3002">
        <v>32</v>
      </c>
      <c r="O3002">
        <f>SUM(Table1[[#This Row],[Maths A]:[Che]])</f>
        <v>168</v>
      </c>
    </row>
    <row r="3003" spans="1:15" x14ac:dyDescent="0.25">
      <c r="A3003" t="s">
        <v>4209</v>
      </c>
      <c r="B3003" t="s">
        <v>4210</v>
      </c>
      <c r="C3003" t="s">
        <v>4748</v>
      </c>
      <c r="D3003" t="s">
        <v>67</v>
      </c>
      <c r="E3003" t="s">
        <v>435</v>
      </c>
      <c r="F3003" t="str" cm="1">
        <f t="array" ref="F30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03" t="str">
        <f>IF(LEFT(Table1[[#This Row],[Section]],1)="C", "C-Batch", "Techno")</f>
        <v>Techno</v>
      </c>
      <c r="H3003" t="s">
        <v>4760</v>
      </c>
      <c r="I3003">
        <v>240</v>
      </c>
      <c r="J3003">
        <v>89</v>
      </c>
      <c r="K3003">
        <v>48</v>
      </c>
      <c r="L3003">
        <v>52</v>
      </c>
      <c r="M3003">
        <v>48</v>
      </c>
      <c r="N3003">
        <v>32</v>
      </c>
      <c r="O3003">
        <f>SUM(Table1[[#This Row],[Maths A]:[Che]])</f>
        <v>180</v>
      </c>
    </row>
    <row r="3004" spans="1:15" x14ac:dyDescent="0.25">
      <c r="A3004" t="s">
        <v>2446</v>
      </c>
      <c r="B3004" t="s">
        <v>2447</v>
      </c>
      <c r="C3004" t="s">
        <v>4748</v>
      </c>
      <c r="D3004" t="s">
        <v>15</v>
      </c>
      <c r="E3004" t="s">
        <v>138</v>
      </c>
      <c r="F3004" t="str" cm="1">
        <f t="array" ref="F30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04" t="str">
        <f>IF(LEFT(Table1[[#This Row],[Section]],1)="C", "C-Batch", "Techno")</f>
        <v>C-Batch</v>
      </c>
      <c r="H3004" t="s">
        <v>4760</v>
      </c>
      <c r="I3004">
        <v>240</v>
      </c>
      <c r="J3004">
        <v>2</v>
      </c>
      <c r="K3004">
        <v>56</v>
      </c>
      <c r="L3004">
        <v>60</v>
      </c>
      <c r="M3004">
        <v>60</v>
      </c>
      <c r="N3004">
        <v>56</v>
      </c>
      <c r="O3004">
        <f>SUM(Table1[[#This Row],[Maths A]:[Che]])</f>
        <v>232</v>
      </c>
    </row>
    <row r="3005" spans="1:15" x14ac:dyDescent="0.25">
      <c r="A3005" t="s">
        <v>449</v>
      </c>
      <c r="B3005" t="s">
        <v>450</v>
      </c>
      <c r="C3005" t="s">
        <v>4748</v>
      </c>
      <c r="D3005" t="s">
        <v>67</v>
      </c>
      <c r="E3005" t="s">
        <v>233</v>
      </c>
      <c r="F3005" t="str" cm="1">
        <f t="array" ref="F300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05" t="str">
        <f>IF(LEFT(Table1[[#This Row],[Section]],1)="C", "C-Batch", "Techno")</f>
        <v>C-Batch</v>
      </c>
      <c r="H3005" t="s">
        <v>4760</v>
      </c>
      <c r="I3005">
        <v>240</v>
      </c>
      <c r="J3005">
        <v>62</v>
      </c>
      <c r="K3005">
        <v>48</v>
      </c>
      <c r="L3005">
        <v>44</v>
      </c>
      <c r="M3005">
        <v>40</v>
      </c>
      <c r="N3005">
        <v>40</v>
      </c>
      <c r="O3005">
        <f>SUM(Table1[[#This Row],[Maths A]:[Che]])</f>
        <v>172</v>
      </c>
    </row>
    <row r="3006" spans="1:15" x14ac:dyDescent="0.25">
      <c r="A3006" t="s">
        <v>3821</v>
      </c>
      <c r="B3006" t="s">
        <v>3822</v>
      </c>
      <c r="C3006" t="s">
        <v>4748</v>
      </c>
      <c r="D3006" t="s">
        <v>67</v>
      </c>
      <c r="E3006" t="s">
        <v>69</v>
      </c>
      <c r="F3006" t="str" cm="1">
        <f t="array" ref="F300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06" t="str">
        <f>IF(LEFT(Table1[[#This Row],[Section]],1)="C", "C-Batch", "Techno")</f>
        <v>Techno</v>
      </c>
      <c r="H3006" t="s">
        <v>4760</v>
      </c>
      <c r="I3006">
        <v>240</v>
      </c>
      <c r="J3006">
        <v>58</v>
      </c>
      <c r="K3006">
        <v>44</v>
      </c>
      <c r="L3006">
        <v>52</v>
      </c>
      <c r="M3006">
        <v>40</v>
      </c>
      <c r="N3006">
        <v>40</v>
      </c>
      <c r="O3006">
        <f>SUM(Table1[[#This Row],[Maths A]:[Che]])</f>
        <v>176</v>
      </c>
    </row>
    <row r="3007" spans="1:15" x14ac:dyDescent="0.25">
      <c r="A3007" t="s">
        <v>2498</v>
      </c>
      <c r="B3007" t="s">
        <v>2499</v>
      </c>
      <c r="C3007" t="s">
        <v>4748</v>
      </c>
      <c r="D3007" t="s">
        <v>15</v>
      </c>
      <c r="E3007" t="s">
        <v>377</v>
      </c>
      <c r="F3007" t="str" cm="1">
        <f t="array" ref="F300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07" t="str">
        <f>IF(LEFT(Table1[[#This Row],[Section]],1)="C", "C-Batch", "Techno")</f>
        <v>C-Batch</v>
      </c>
      <c r="H3007" t="s">
        <v>4760</v>
      </c>
      <c r="I3007">
        <v>240</v>
      </c>
      <c r="J3007">
        <v>5</v>
      </c>
      <c r="K3007">
        <v>56</v>
      </c>
      <c r="L3007">
        <v>56</v>
      </c>
      <c r="M3007">
        <v>56</v>
      </c>
      <c r="N3007">
        <v>52</v>
      </c>
      <c r="O3007">
        <f>SUM(Table1[[#This Row],[Maths A]:[Che]])</f>
        <v>220</v>
      </c>
    </row>
    <row r="3008" spans="1:15" x14ac:dyDescent="0.25">
      <c r="A3008" t="s">
        <v>2384</v>
      </c>
      <c r="B3008" t="s">
        <v>2385</v>
      </c>
      <c r="C3008" t="s">
        <v>4748</v>
      </c>
      <c r="D3008" t="s">
        <v>15</v>
      </c>
      <c r="E3008" t="s">
        <v>377</v>
      </c>
      <c r="F3008" t="str" cm="1">
        <f t="array" ref="F300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08" t="str">
        <f>IF(LEFT(Table1[[#This Row],[Section]],1)="C", "C-Batch", "Techno")</f>
        <v>C-Batch</v>
      </c>
      <c r="H3008" t="s">
        <v>4760</v>
      </c>
      <c r="I3008">
        <v>240</v>
      </c>
      <c r="J3008">
        <v>54</v>
      </c>
      <c r="K3008">
        <v>44</v>
      </c>
      <c r="L3008">
        <v>48</v>
      </c>
      <c r="M3008">
        <v>48</v>
      </c>
      <c r="N3008">
        <v>44</v>
      </c>
      <c r="O3008">
        <f>SUM(Table1[[#This Row],[Maths A]:[Che]])</f>
        <v>184</v>
      </c>
    </row>
    <row r="3009" spans="1:15" x14ac:dyDescent="0.25">
      <c r="A3009" t="s">
        <v>1377</v>
      </c>
      <c r="B3009" t="s">
        <v>1378</v>
      </c>
      <c r="C3009" t="s">
        <v>4748</v>
      </c>
      <c r="D3009" t="s">
        <v>15</v>
      </c>
      <c r="E3009" t="s">
        <v>435</v>
      </c>
      <c r="F3009" t="str" cm="1">
        <f t="array" ref="F300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09" t="str">
        <f>IF(LEFT(Table1[[#This Row],[Section]],1)="C", "C-Batch", "Techno")</f>
        <v>Techno</v>
      </c>
      <c r="H3009" t="s">
        <v>4760</v>
      </c>
      <c r="I3009">
        <v>240</v>
      </c>
      <c r="J3009">
        <v>78</v>
      </c>
      <c r="K3009">
        <v>44</v>
      </c>
      <c r="L3009">
        <v>52</v>
      </c>
      <c r="M3009">
        <v>48</v>
      </c>
      <c r="N3009">
        <v>40</v>
      </c>
      <c r="O3009">
        <f>SUM(Table1[[#This Row],[Maths A]:[Che]])</f>
        <v>184</v>
      </c>
    </row>
    <row r="3010" spans="1:15" x14ac:dyDescent="0.25">
      <c r="A3010" t="s">
        <v>1828</v>
      </c>
      <c r="B3010" t="s">
        <v>4823</v>
      </c>
      <c r="C3010" t="s">
        <v>4748</v>
      </c>
      <c r="D3010" t="s">
        <v>15</v>
      </c>
      <c r="E3010" t="s">
        <v>122</v>
      </c>
      <c r="F3010" t="str" cm="1">
        <f t="array" ref="F301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10" t="str">
        <f>IF(LEFT(Table1[[#This Row],[Section]],1)="C", "C-Batch", "Techno")</f>
        <v>Techno</v>
      </c>
      <c r="H3010" t="s">
        <v>4760</v>
      </c>
      <c r="I3010">
        <v>240</v>
      </c>
      <c r="J3010">
        <v>90</v>
      </c>
      <c r="K3010">
        <v>48</v>
      </c>
      <c r="L3010">
        <v>44</v>
      </c>
      <c r="M3010">
        <v>44</v>
      </c>
      <c r="N3010">
        <v>36</v>
      </c>
      <c r="O3010">
        <f>SUM(Table1[[#This Row],[Maths A]:[Che]])</f>
        <v>172</v>
      </c>
    </row>
    <row r="3011" spans="1:15" x14ac:dyDescent="0.25">
      <c r="A3011" t="s">
        <v>1818</v>
      </c>
      <c r="B3011" t="s">
        <v>1819</v>
      </c>
      <c r="C3011" t="s">
        <v>4748</v>
      </c>
      <c r="D3011" t="s">
        <v>15</v>
      </c>
      <c r="E3011" t="s">
        <v>472</v>
      </c>
      <c r="F3011" t="str" cm="1">
        <f t="array" ref="F301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11" t="str">
        <f>IF(LEFT(Table1[[#This Row],[Section]],1)="C", "C-Batch", "Techno")</f>
        <v>Techno</v>
      </c>
      <c r="H3011" t="s">
        <v>4760</v>
      </c>
      <c r="I3011">
        <v>240</v>
      </c>
      <c r="J3011">
        <v>65</v>
      </c>
      <c r="K3011">
        <v>44</v>
      </c>
      <c r="L3011">
        <v>52</v>
      </c>
      <c r="M3011">
        <v>48</v>
      </c>
      <c r="N3011">
        <v>36</v>
      </c>
      <c r="O3011">
        <f>SUM(Table1[[#This Row],[Maths A]:[Che]])</f>
        <v>180</v>
      </c>
    </row>
    <row r="3012" spans="1:15" x14ac:dyDescent="0.25">
      <c r="A3012" t="s">
        <v>4017</v>
      </c>
      <c r="B3012" t="s">
        <v>4018</v>
      </c>
      <c r="C3012" t="s">
        <v>4748</v>
      </c>
      <c r="D3012" t="s">
        <v>67</v>
      </c>
      <c r="E3012" t="s">
        <v>394</v>
      </c>
      <c r="F3012" t="str" cm="1">
        <f t="array" ref="F301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12" t="str">
        <f>IF(LEFT(Table1[[#This Row],[Section]],1)="C", "C-Batch", "Techno")</f>
        <v>Techno</v>
      </c>
      <c r="H3012" t="s">
        <v>4760</v>
      </c>
      <c r="I3012">
        <v>240</v>
      </c>
      <c r="J3012">
        <v>10</v>
      </c>
      <c r="K3012">
        <v>56</v>
      </c>
      <c r="L3012">
        <v>56</v>
      </c>
      <c r="M3012">
        <v>60</v>
      </c>
      <c r="N3012">
        <v>56</v>
      </c>
      <c r="O3012">
        <f>SUM(Table1[[#This Row],[Maths A]:[Che]])</f>
        <v>228</v>
      </c>
    </row>
    <row r="3013" spans="1:15" x14ac:dyDescent="0.25">
      <c r="A3013" t="s">
        <v>2160</v>
      </c>
      <c r="B3013" t="s">
        <v>272</v>
      </c>
      <c r="C3013" t="s">
        <v>4748</v>
      </c>
      <c r="D3013" t="s">
        <v>67</v>
      </c>
      <c r="E3013" t="s">
        <v>167</v>
      </c>
      <c r="F3013" t="str" cm="1">
        <f t="array" ref="F301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13" t="str">
        <f>IF(LEFT(Table1[[#This Row],[Section]],1)="C", "C-Batch", "Techno")</f>
        <v>Techno</v>
      </c>
      <c r="H3013" t="s">
        <v>4760</v>
      </c>
      <c r="I3013">
        <v>240</v>
      </c>
      <c r="J3013">
        <v>60</v>
      </c>
      <c r="K3013">
        <v>48</v>
      </c>
      <c r="L3013">
        <v>44</v>
      </c>
      <c r="M3013">
        <v>48</v>
      </c>
      <c r="N3013">
        <v>36</v>
      </c>
      <c r="O3013">
        <f>SUM(Table1[[#This Row],[Maths A]:[Che]])</f>
        <v>176</v>
      </c>
    </row>
    <row r="3014" spans="1:15" x14ac:dyDescent="0.25">
      <c r="A3014" t="s">
        <v>3523</v>
      </c>
      <c r="B3014" t="s">
        <v>4822</v>
      </c>
      <c r="C3014" t="s">
        <v>4748</v>
      </c>
      <c r="D3014" t="s">
        <v>67</v>
      </c>
      <c r="E3014" t="s">
        <v>26</v>
      </c>
      <c r="F3014" t="str" cm="1">
        <f t="array" ref="F301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14" t="str">
        <f>IF(LEFT(Table1[[#This Row],[Section]],1)="C", "C-Batch", "Techno")</f>
        <v>Techno</v>
      </c>
      <c r="H3014" t="s">
        <v>4760</v>
      </c>
      <c r="I3014">
        <v>240</v>
      </c>
      <c r="J3014">
        <v>90</v>
      </c>
      <c r="K3014">
        <v>48</v>
      </c>
      <c r="L3014">
        <v>52</v>
      </c>
      <c r="M3014">
        <v>52</v>
      </c>
      <c r="N3014">
        <v>36</v>
      </c>
      <c r="O3014">
        <f>SUM(Table1[[#This Row],[Maths A]:[Che]])</f>
        <v>188</v>
      </c>
    </row>
    <row r="3015" spans="1:15" x14ac:dyDescent="0.25">
      <c r="A3015" t="s">
        <v>271</v>
      </c>
      <c r="B3015" t="s">
        <v>4821</v>
      </c>
      <c r="C3015" t="s">
        <v>4748</v>
      </c>
      <c r="D3015" t="s">
        <v>67</v>
      </c>
      <c r="E3015" t="s">
        <v>17</v>
      </c>
      <c r="F3015" t="str" cm="1">
        <f t="array" ref="F301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15" t="str">
        <f>IF(LEFT(Table1[[#This Row],[Section]],1)="C", "C-Batch", "Techno")</f>
        <v>C-Batch</v>
      </c>
      <c r="H3015" t="s">
        <v>4760</v>
      </c>
      <c r="I3015">
        <v>240</v>
      </c>
      <c r="J3015">
        <v>76</v>
      </c>
      <c r="K3015">
        <v>44</v>
      </c>
      <c r="L3015">
        <v>44</v>
      </c>
      <c r="M3015">
        <v>48</v>
      </c>
      <c r="N3015">
        <v>36</v>
      </c>
      <c r="O3015">
        <f>SUM(Table1[[#This Row],[Maths A]:[Che]])</f>
        <v>172</v>
      </c>
    </row>
    <row r="3016" spans="1:15" x14ac:dyDescent="0.25">
      <c r="A3016" t="s">
        <v>2485</v>
      </c>
      <c r="B3016" t="s">
        <v>2486</v>
      </c>
      <c r="C3016" t="s">
        <v>4748</v>
      </c>
      <c r="D3016" t="s">
        <v>15</v>
      </c>
      <c r="E3016" t="s">
        <v>77</v>
      </c>
      <c r="F3016" t="str" cm="1">
        <f t="array" ref="F301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16" t="str">
        <f>IF(LEFT(Table1[[#This Row],[Section]],1)="C", "C-Batch", "Techno")</f>
        <v>Techno</v>
      </c>
      <c r="H3016" t="s">
        <v>4760</v>
      </c>
      <c r="I3016">
        <v>240</v>
      </c>
      <c r="J3016">
        <v>47</v>
      </c>
      <c r="K3016">
        <v>44</v>
      </c>
      <c r="L3016">
        <v>44</v>
      </c>
      <c r="M3016">
        <v>48</v>
      </c>
      <c r="N3016">
        <v>36</v>
      </c>
      <c r="O3016">
        <f>SUM(Table1[[#This Row],[Maths A]:[Che]])</f>
        <v>172</v>
      </c>
    </row>
    <row r="3017" spans="1:15" x14ac:dyDescent="0.25">
      <c r="A3017" t="s">
        <v>1287</v>
      </c>
      <c r="B3017" t="s">
        <v>1288</v>
      </c>
      <c r="C3017" t="s">
        <v>4748</v>
      </c>
      <c r="D3017" t="s">
        <v>67</v>
      </c>
      <c r="E3017" t="s">
        <v>282</v>
      </c>
      <c r="F3017" t="str" cm="1">
        <f t="array" ref="F301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17" t="str">
        <f>IF(LEFT(Table1[[#This Row],[Section]],1)="C", "C-Batch", "Techno")</f>
        <v>Techno</v>
      </c>
      <c r="H3017" t="s">
        <v>4760</v>
      </c>
      <c r="I3017">
        <v>240</v>
      </c>
      <c r="J3017">
        <v>43</v>
      </c>
      <c r="K3017">
        <v>48</v>
      </c>
      <c r="L3017">
        <v>48</v>
      </c>
      <c r="M3017">
        <v>48</v>
      </c>
      <c r="N3017">
        <v>32</v>
      </c>
      <c r="O3017">
        <f>SUM(Table1[[#This Row],[Maths A]:[Che]])</f>
        <v>176</v>
      </c>
    </row>
    <row r="3018" spans="1:15" x14ac:dyDescent="0.25">
      <c r="A3018" t="s">
        <v>480</v>
      </c>
      <c r="B3018" t="s">
        <v>481</v>
      </c>
      <c r="C3018" t="s">
        <v>4748</v>
      </c>
      <c r="D3018" t="s">
        <v>15</v>
      </c>
      <c r="E3018" t="s">
        <v>483</v>
      </c>
      <c r="F3018" t="str" cm="1">
        <f t="array" ref="F301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18" t="str">
        <f>IF(LEFT(Table1[[#This Row],[Section]],1)="C", "C-Batch", "Techno")</f>
        <v>C-Batch</v>
      </c>
      <c r="H3018" t="s">
        <v>4760</v>
      </c>
      <c r="I3018">
        <v>240</v>
      </c>
      <c r="J3018">
        <v>2</v>
      </c>
      <c r="K3018">
        <v>56</v>
      </c>
      <c r="L3018">
        <v>56</v>
      </c>
      <c r="M3018">
        <v>56</v>
      </c>
      <c r="N3018">
        <v>56</v>
      </c>
      <c r="O3018">
        <f>SUM(Table1[[#This Row],[Maths A]:[Che]])</f>
        <v>224</v>
      </c>
    </row>
    <row r="3019" spans="1:15" x14ac:dyDescent="0.25">
      <c r="A3019" t="s">
        <v>4483</v>
      </c>
      <c r="B3019" t="s">
        <v>1684</v>
      </c>
      <c r="C3019" t="s">
        <v>4748</v>
      </c>
      <c r="D3019" t="s">
        <v>67</v>
      </c>
      <c r="E3019" t="s">
        <v>260</v>
      </c>
      <c r="F3019" t="str" cm="1">
        <f t="array" ref="F301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19" t="str">
        <f>IF(LEFT(Table1[[#This Row],[Section]],1)="C", "C-Batch", "Techno")</f>
        <v>C-Batch</v>
      </c>
      <c r="H3019" t="s">
        <v>4760</v>
      </c>
      <c r="I3019">
        <v>240</v>
      </c>
      <c r="J3019">
        <v>48</v>
      </c>
      <c r="K3019">
        <v>44</v>
      </c>
      <c r="L3019">
        <v>48</v>
      </c>
      <c r="M3019">
        <v>52</v>
      </c>
      <c r="N3019">
        <v>40</v>
      </c>
      <c r="O3019">
        <f>SUM(Table1[[#This Row],[Maths A]:[Che]])</f>
        <v>184</v>
      </c>
    </row>
    <row r="3020" spans="1:15" x14ac:dyDescent="0.25">
      <c r="A3020" t="s">
        <v>3619</v>
      </c>
      <c r="B3020" t="s">
        <v>4820</v>
      </c>
      <c r="C3020" t="s">
        <v>4748</v>
      </c>
      <c r="D3020" t="s">
        <v>67</v>
      </c>
      <c r="E3020" t="s">
        <v>34</v>
      </c>
      <c r="F3020" t="str" cm="1">
        <f t="array" ref="F302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20" t="str">
        <f>IF(LEFT(Table1[[#This Row],[Section]],1)="C", "C-Batch", "Techno")</f>
        <v>C-Batch</v>
      </c>
      <c r="H3020" t="s">
        <v>4760</v>
      </c>
      <c r="I3020">
        <v>240</v>
      </c>
      <c r="J3020">
        <v>24</v>
      </c>
      <c r="K3020">
        <v>48</v>
      </c>
      <c r="L3020">
        <v>52</v>
      </c>
      <c r="M3020">
        <v>52</v>
      </c>
      <c r="N3020">
        <v>48</v>
      </c>
      <c r="O3020">
        <f>SUM(Table1[[#This Row],[Maths A]:[Che]])</f>
        <v>200</v>
      </c>
    </row>
    <row r="3021" spans="1:15" x14ac:dyDescent="0.25">
      <c r="A3021" t="s">
        <v>971</v>
      </c>
      <c r="B3021" t="s">
        <v>972</v>
      </c>
      <c r="C3021" t="s">
        <v>4748</v>
      </c>
      <c r="D3021" t="s">
        <v>15</v>
      </c>
      <c r="E3021" t="s">
        <v>233</v>
      </c>
      <c r="F3021" t="str" cm="1">
        <f t="array" ref="F302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21" t="str">
        <f>IF(LEFT(Table1[[#This Row],[Section]],1)="C", "C-Batch", "Techno")</f>
        <v>C-Batch</v>
      </c>
      <c r="H3021" t="s">
        <v>4760</v>
      </c>
      <c r="I3021">
        <v>240</v>
      </c>
      <c r="J3021">
        <v>78</v>
      </c>
      <c r="K3021">
        <v>44</v>
      </c>
      <c r="L3021">
        <v>52</v>
      </c>
      <c r="M3021">
        <v>44</v>
      </c>
      <c r="N3021">
        <v>36</v>
      </c>
      <c r="O3021">
        <f>SUM(Table1[[#This Row],[Maths A]:[Che]])</f>
        <v>176</v>
      </c>
    </row>
    <row r="3022" spans="1:15" x14ac:dyDescent="0.25">
      <c r="A3022" t="s">
        <v>3367</v>
      </c>
      <c r="B3022" t="s">
        <v>2488</v>
      </c>
      <c r="C3022" t="s">
        <v>4748</v>
      </c>
      <c r="D3022" t="s">
        <v>67</v>
      </c>
      <c r="E3022" t="s">
        <v>219</v>
      </c>
      <c r="F3022" t="str" cm="1">
        <f t="array" ref="F302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22" t="str">
        <f>IF(LEFT(Table1[[#This Row],[Section]],1)="C", "C-Batch", "Techno")</f>
        <v>Techno</v>
      </c>
      <c r="H3022" t="s">
        <v>4760</v>
      </c>
      <c r="I3022">
        <v>240</v>
      </c>
      <c r="J3022">
        <v>28</v>
      </c>
      <c r="K3022">
        <v>56</v>
      </c>
      <c r="L3022">
        <v>52</v>
      </c>
      <c r="M3022">
        <v>52</v>
      </c>
      <c r="N3022">
        <v>48</v>
      </c>
      <c r="O3022">
        <f>SUM(Table1[[#This Row],[Maths A]:[Che]])</f>
        <v>208</v>
      </c>
    </row>
    <row r="3023" spans="1:15" x14ac:dyDescent="0.25">
      <c r="A3023" t="s">
        <v>1453</v>
      </c>
      <c r="B3023" t="s">
        <v>1454</v>
      </c>
      <c r="C3023" t="s">
        <v>4748</v>
      </c>
      <c r="D3023" t="s">
        <v>15</v>
      </c>
      <c r="E3023" t="s">
        <v>85</v>
      </c>
      <c r="F3023" t="str" cm="1">
        <f t="array" ref="F302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23" t="str">
        <f>IF(LEFT(Table1[[#This Row],[Section]],1)="C", "C-Batch", "Techno")</f>
        <v>Techno</v>
      </c>
      <c r="H3023" t="s">
        <v>4760</v>
      </c>
      <c r="I3023">
        <v>240</v>
      </c>
      <c r="J3023">
        <v>86</v>
      </c>
      <c r="K3023">
        <v>40</v>
      </c>
      <c r="L3023">
        <v>52</v>
      </c>
      <c r="M3023">
        <v>44</v>
      </c>
      <c r="N3023">
        <v>40</v>
      </c>
      <c r="O3023">
        <f>SUM(Table1[[#This Row],[Maths A]:[Che]])</f>
        <v>176</v>
      </c>
    </row>
    <row r="3024" spans="1:15" x14ac:dyDescent="0.25">
      <c r="A3024" t="s">
        <v>612</v>
      </c>
      <c r="B3024" t="s">
        <v>613</v>
      </c>
      <c r="C3024" t="s">
        <v>4748</v>
      </c>
      <c r="D3024" t="s">
        <v>15</v>
      </c>
      <c r="E3024" t="s">
        <v>377</v>
      </c>
      <c r="F3024" t="str" cm="1">
        <f t="array" ref="F302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24" t="str">
        <f>IF(LEFT(Table1[[#This Row],[Section]],1)="C", "C-Batch", "Techno")</f>
        <v>C-Batch</v>
      </c>
      <c r="H3024" t="s">
        <v>4760</v>
      </c>
      <c r="I3024">
        <v>240</v>
      </c>
      <c r="J3024">
        <v>19</v>
      </c>
      <c r="K3024">
        <v>56</v>
      </c>
      <c r="L3024">
        <v>52</v>
      </c>
      <c r="M3024">
        <v>52</v>
      </c>
      <c r="N3024">
        <v>48</v>
      </c>
      <c r="O3024">
        <f>SUM(Table1[[#This Row],[Maths A]:[Che]])</f>
        <v>208</v>
      </c>
    </row>
    <row r="3025" spans="1:15" x14ac:dyDescent="0.25">
      <c r="A3025" t="s">
        <v>3471</v>
      </c>
      <c r="B3025" t="s">
        <v>3472</v>
      </c>
      <c r="C3025" t="s">
        <v>4748</v>
      </c>
      <c r="D3025" t="s">
        <v>67</v>
      </c>
      <c r="E3025" t="s">
        <v>94</v>
      </c>
      <c r="F3025" t="str" cm="1">
        <f t="array" ref="F302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25" t="str">
        <f>IF(LEFT(Table1[[#This Row],[Section]],1)="C", "C-Batch", "Techno")</f>
        <v>C-Batch</v>
      </c>
      <c r="H3025" t="s">
        <v>4760</v>
      </c>
      <c r="I3025">
        <v>240</v>
      </c>
      <c r="J3025">
        <v>13</v>
      </c>
      <c r="K3025">
        <v>56</v>
      </c>
      <c r="L3025">
        <v>48</v>
      </c>
      <c r="M3025">
        <v>56</v>
      </c>
      <c r="N3025">
        <v>40</v>
      </c>
      <c r="O3025">
        <f>SUM(Table1[[#This Row],[Maths A]:[Che]])</f>
        <v>200</v>
      </c>
    </row>
    <row r="3026" spans="1:15" x14ac:dyDescent="0.25">
      <c r="A3026" t="s">
        <v>2214</v>
      </c>
      <c r="B3026" t="s">
        <v>1291</v>
      </c>
      <c r="C3026" t="s">
        <v>4748</v>
      </c>
      <c r="D3026" t="s">
        <v>67</v>
      </c>
      <c r="E3026" t="s">
        <v>377</v>
      </c>
      <c r="F3026" t="str" cm="1">
        <f t="array" ref="F302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26" t="str">
        <f>IF(LEFT(Table1[[#This Row],[Section]],1)="C", "C-Batch", "Techno")</f>
        <v>C-Batch</v>
      </c>
      <c r="H3026" t="s">
        <v>4760</v>
      </c>
      <c r="I3026">
        <v>240</v>
      </c>
      <c r="J3026">
        <v>38</v>
      </c>
      <c r="K3026">
        <v>48</v>
      </c>
      <c r="L3026">
        <v>44</v>
      </c>
      <c r="M3026">
        <v>48</v>
      </c>
      <c r="N3026">
        <v>36</v>
      </c>
      <c r="O3026">
        <f>SUM(Table1[[#This Row],[Maths A]:[Che]])</f>
        <v>176</v>
      </c>
    </row>
    <row r="3027" spans="1:15" x14ac:dyDescent="0.25">
      <c r="A3027" t="s">
        <v>4325</v>
      </c>
      <c r="B3027" t="s">
        <v>1830</v>
      </c>
      <c r="C3027" t="s">
        <v>4748</v>
      </c>
      <c r="D3027" t="s">
        <v>67</v>
      </c>
      <c r="E3027" t="s">
        <v>410</v>
      </c>
      <c r="F3027" t="str" cm="1">
        <f t="array" ref="F302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27" t="str">
        <f>IF(LEFT(Table1[[#This Row],[Section]],1)="C", "C-Batch", "Techno")</f>
        <v>Techno</v>
      </c>
      <c r="H3027" t="s">
        <v>4760</v>
      </c>
      <c r="I3027">
        <v>240</v>
      </c>
      <c r="J3027">
        <v>42</v>
      </c>
      <c r="K3027">
        <v>44</v>
      </c>
      <c r="L3027">
        <v>52</v>
      </c>
      <c r="M3027">
        <v>40</v>
      </c>
      <c r="N3027">
        <v>40</v>
      </c>
      <c r="O3027">
        <f>SUM(Table1[[#This Row],[Maths A]:[Che]])</f>
        <v>176</v>
      </c>
    </row>
    <row r="3028" spans="1:15" x14ac:dyDescent="0.25">
      <c r="A3028" t="s">
        <v>2474</v>
      </c>
      <c r="B3028" t="s">
        <v>4819</v>
      </c>
      <c r="C3028" t="s">
        <v>4748</v>
      </c>
      <c r="D3028" t="s">
        <v>67</v>
      </c>
      <c r="E3028" t="s">
        <v>260</v>
      </c>
      <c r="F3028" t="str" cm="1">
        <f t="array" ref="F302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28" t="str">
        <f>IF(LEFT(Table1[[#This Row],[Section]],1)="C", "C-Batch", "Techno")</f>
        <v>C-Batch</v>
      </c>
      <c r="H3028" t="s">
        <v>4760</v>
      </c>
      <c r="I3028">
        <v>240</v>
      </c>
      <c r="J3028">
        <v>87</v>
      </c>
      <c r="K3028">
        <v>48</v>
      </c>
      <c r="L3028">
        <v>48</v>
      </c>
      <c r="M3028">
        <v>40</v>
      </c>
      <c r="N3028">
        <v>36</v>
      </c>
      <c r="O3028">
        <f>SUM(Table1[[#This Row],[Maths A]:[Che]])</f>
        <v>172</v>
      </c>
    </row>
    <row r="3029" spans="1:15" x14ac:dyDescent="0.25">
      <c r="A3029" t="s">
        <v>1579</v>
      </c>
      <c r="B3029" t="s">
        <v>485</v>
      </c>
      <c r="C3029" t="s">
        <v>4748</v>
      </c>
      <c r="D3029" t="s">
        <v>67</v>
      </c>
      <c r="E3029" t="s">
        <v>282</v>
      </c>
      <c r="F3029" t="str" cm="1">
        <f t="array" ref="F302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29" t="str">
        <f>IF(LEFT(Table1[[#This Row],[Section]],1)="C", "C-Batch", "Techno")</f>
        <v>Techno</v>
      </c>
      <c r="H3029" t="s">
        <v>4760</v>
      </c>
      <c r="I3029">
        <v>240</v>
      </c>
      <c r="J3029">
        <v>29</v>
      </c>
      <c r="K3029">
        <v>52</v>
      </c>
      <c r="L3029">
        <v>48</v>
      </c>
      <c r="M3029">
        <v>56</v>
      </c>
      <c r="N3029">
        <v>44</v>
      </c>
      <c r="O3029">
        <f>SUM(Table1[[#This Row],[Maths A]:[Che]])</f>
        <v>200</v>
      </c>
    </row>
    <row r="3030" spans="1:15" x14ac:dyDescent="0.25">
      <c r="A3030" t="s">
        <v>1194</v>
      </c>
      <c r="B3030" t="s">
        <v>1195</v>
      </c>
      <c r="C3030" t="s">
        <v>4748</v>
      </c>
      <c r="D3030" t="s">
        <v>67</v>
      </c>
      <c r="E3030" t="s">
        <v>373</v>
      </c>
      <c r="F3030" t="str" cm="1">
        <f t="array" ref="F303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30" t="str">
        <f>IF(LEFT(Table1[[#This Row],[Section]],1)="C", "C-Batch", "Techno")</f>
        <v>Techno</v>
      </c>
      <c r="H3030" t="s">
        <v>4760</v>
      </c>
      <c r="I3030">
        <v>240</v>
      </c>
      <c r="J3030">
        <v>34</v>
      </c>
      <c r="K3030">
        <v>48</v>
      </c>
      <c r="L3030">
        <v>48</v>
      </c>
      <c r="M3030">
        <v>48</v>
      </c>
      <c r="N3030">
        <v>40</v>
      </c>
      <c r="O3030">
        <f>SUM(Table1[[#This Row],[Maths A]:[Che]])</f>
        <v>184</v>
      </c>
    </row>
    <row r="3031" spans="1:15" x14ac:dyDescent="0.25">
      <c r="A3031" t="s">
        <v>2566</v>
      </c>
      <c r="B3031" t="s">
        <v>4818</v>
      </c>
      <c r="C3031" t="s">
        <v>4748</v>
      </c>
      <c r="D3031" t="s">
        <v>67</v>
      </c>
      <c r="E3031" t="s">
        <v>233</v>
      </c>
      <c r="F3031" t="str" cm="1">
        <f t="array" ref="F303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31" t="str">
        <f>IF(LEFT(Table1[[#This Row],[Section]],1)="C", "C-Batch", "Techno")</f>
        <v>C-Batch</v>
      </c>
      <c r="H3031" t="s">
        <v>4760</v>
      </c>
      <c r="I3031">
        <v>240</v>
      </c>
      <c r="J3031">
        <v>21</v>
      </c>
      <c r="K3031">
        <v>52</v>
      </c>
      <c r="L3031">
        <v>56</v>
      </c>
      <c r="M3031">
        <v>48</v>
      </c>
      <c r="N3031">
        <v>48</v>
      </c>
      <c r="O3031">
        <f>SUM(Table1[[#This Row],[Maths A]:[Che]])</f>
        <v>204</v>
      </c>
    </row>
    <row r="3032" spans="1:15" x14ac:dyDescent="0.25">
      <c r="A3032" t="s">
        <v>1400</v>
      </c>
      <c r="B3032" t="s">
        <v>1401</v>
      </c>
      <c r="C3032" t="s">
        <v>4748</v>
      </c>
      <c r="D3032" t="s">
        <v>67</v>
      </c>
      <c r="E3032" t="s">
        <v>373</v>
      </c>
      <c r="F3032" t="str" cm="1">
        <f t="array" ref="F303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32" t="str">
        <f>IF(LEFT(Table1[[#This Row],[Section]],1)="C", "C-Batch", "Techno")</f>
        <v>Techno</v>
      </c>
      <c r="H3032" t="s">
        <v>4760</v>
      </c>
      <c r="I3032">
        <v>240</v>
      </c>
      <c r="J3032">
        <v>54</v>
      </c>
      <c r="K3032">
        <v>48</v>
      </c>
      <c r="L3032">
        <v>48</v>
      </c>
      <c r="M3032">
        <v>44</v>
      </c>
      <c r="N3032">
        <v>36</v>
      </c>
      <c r="O3032">
        <f>SUM(Table1[[#This Row],[Maths A]:[Che]])</f>
        <v>176</v>
      </c>
    </row>
    <row r="3033" spans="1:15" x14ac:dyDescent="0.25">
      <c r="A3033" t="s">
        <v>4163</v>
      </c>
      <c r="B3033" t="s">
        <v>4164</v>
      </c>
      <c r="C3033" t="s">
        <v>4748</v>
      </c>
      <c r="D3033" t="s">
        <v>15</v>
      </c>
      <c r="E3033" t="s">
        <v>167</v>
      </c>
      <c r="F3033" t="str" cm="1">
        <f t="array" ref="F303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33" t="str">
        <f>IF(LEFT(Table1[[#This Row],[Section]],1)="C", "C-Batch", "Techno")</f>
        <v>Techno</v>
      </c>
      <c r="H3033" t="s">
        <v>4760</v>
      </c>
      <c r="I3033">
        <v>240</v>
      </c>
      <c r="J3033">
        <v>95</v>
      </c>
      <c r="K3033">
        <v>48</v>
      </c>
      <c r="L3033">
        <v>44</v>
      </c>
      <c r="M3033">
        <v>44</v>
      </c>
      <c r="N3033">
        <v>40</v>
      </c>
      <c r="O3033">
        <f>SUM(Table1[[#This Row],[Maths A]:[Che]])</f>
        <v>176</v>
      </c>
    </row>
    <row r="3034" spans="1:15" x14ac:dyDescent="0.25">
      <c r="A3034" t="s">
        <v>99</v>
      </c>
      <c r="B3034" t="s">
        <v>100</v>
      </c>
      <c r="C3034" t="s">
        <v>4748</v>
      </c>
      <c r="D3034" t="s">
        <v>67</v>
      </c>
      <c r="E3034" t="s">
        <v>77</v>
      </c>
      <c r="F3034" t="str" cm="1">
        <f t="array" ref="F303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34" t="str">
        <f>IF(LEFT(Table1[[#This Row],[Section]],1)="C", "C-Batch", "Techno")</f>
        <v>Techno</v>
      </c>
      <c r="H3034" t="s">
        <v>4760</v>
      </c>
      <c r="I3034">
        <v>240</v>
      </c>
      <c r="J3034">
        <v>95</v>
      </c>
      <c r="K3034">
        <v>48</v>
      </c>
      <c r="L3034">
        <v>52</v>
      </c>
      <c r="M3034">
        <v>40</v>
      </c>
      <c r="N3034">
        <v>36</v>
      </c>
      <c r="O3034">
        <f>SUM(Table1[[#This Row],[Maths A]:[Che]])</f>
        <v>176</v>
      </c>
    </row>
    <row r="3035" spans="1:15" x14ac:dyDescent="0.25">
      <c r="A3035" t="s">
        <v>4517</v>
      </c>
      <c r="B3035" t="s">
        <v>4165</v>
      </c>
      <c r="C3035" t="s">
        <v>4748</v>
      </c>
      <c r="D3035" t="s">
        <v>15</v>
      </c>
      <c r="E3035" t="s">
        <v>94</v>
      </c>
      <c r="F3035" t="str" cm="1">
        <f t="array" ref="F303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35" t="str">
        <f>IF(LEFT(Table1[[#This Row],[Section]],1)="C", "C-Batch", "Techno")</f>
        <v>C-Batch</v>
      </c>
      <c r="H3035" t="s">
        <v>4760</v>
      </c>
      <c r="I3035">
        <v>240</v>
      </c>
      <c r="J3035">
        <v>39</v>
      </c>
      <c r="K3035">
        <v>48</v>
      </c>
      <c r="L3035">
        <v>48</v>
      </c>
      <c r="M3035">
        <v>40</v>
      </c>
      <c r="N3035">
        <v>32</v>
      </c>
      <c r="O3035">
        <f>SUM(Table1[[#This Row],[Maths A]:[Che]])</f>
        <v>168</v>
      </c>
    </row>
    <row r="3036" spans="1:15" x14ac:dyDescent="0.25">
      <c r="A3036" t="s">
        <v>1879</v>
      </c>
      <c r="B3036" t="s">
        <v>1880</v>
      </c>
      <c r="C3036" t="s">
        <v>4748</v>
      </c>
      <c r="D3036" t="s">
        <v>15</v>
      </c>
      <c r="E3036" t="s">
        <v>17</v>
      </c>
      <c r="F3036" t="str" cm="1">
        <f t="array" ref="F303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36" t="str">
        <f>IF(LEFT(Table1[[#This Row],[Section]],1)="C", "C-Batch", "Techno")</f>
        <v>C-Batch</v>
      </c>
      <c r="H3036" t="s">
        <v>4760</v>
      </c>
      <c r="I3036">
        <v>240</v>
      </c>
      <c r="J3036">
        <v>26</v>
      </c>
      <c r="K3036">
        <v>48</v>
      </c>
      <c r="L3036">
        <v>56</v>
      </c>
      <c r="M3036">
        <v>56</v>
      </c>
      <c r="N3036">
        <v>44</v>
      </c>
      <c r="O3036">
        <f>SUM(Table1[[#This Row],[Maths A]:[Che]])</f>
        <v>204</v>
      </c>
    </row>
    <row r="3037" spans="1:15" x14ac:dyDescent="0.25">
      <c r="A3037" t="s">
        <v>2209</v>
      </c>
      <c r="B3037" t="s">
        <v>103</v>
      </c>
      <c r="C3037" t="s">
        <v>4748</v>
      </c>
      <c r="D3037" t="s">
        <v>67</v>
      </c>
      <c r="E3037" t="s">
        <v>435</v>
      </c>
      <c r="F3037" t="str" cm="1">
        <f t="array" ref="F303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37" t="str">
        <f>IF(LEFT(Table1[[#This Row],[Section]],1)="C", "C-Batch", "Techno")</f>
        <v>Techno</v>
      </c>
      <c r="H3037" t="s">
        <v>4760</v>
      </c>
      <c r="I3037">
        <v>240</v>
      </c>
      <c r="J3037">
        <v>63</v>
      </c>
      <c r="K3037">
        <v>48</v>
      </c>
      <c r="L3037">
        <v>48</v>
      </c>
      <c r="M3037">
        <v>48</v>
      </c>
      <c r="N3037">
        <v>36</v>
      </c>
      <c r="O3037">
        <f>SUM(Table1[[#This Row],[Maths A]:[Che]])</f>
        <v>180</v>
      </c>
    </row>
    <row r="3038" spans="1:15" x14ac:dyDescent="0.25">
      <c r="A3038" t="s">
        <v>2404</v>
      </c>
      <c r="B3038" t="s">
        <v>2405</v>
      </c>
      <c r="C3038" t="s">
        <v>4748</v>
      </c>
      <c r="D3038" t="s">
        <v>15</v>
      </c>
      <c r="E3038" t="s">
        <v>122</v>
      </c>
      <c r="F3038" t="str" cm="1">
        <f t="array" ref="F303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38" t="str">
        <f>IF(LEFT(Table1[[#This Row],[Section]],1)="C", "C-Batch", "Techno")</f>
        <v>Techno</v>
      </c>
      <c r="H3038" t="s">
        <v>4760</v>
      </c>
      <c r="I3038">
        <v>240</v>
      </c>
      <c r="J3038">
        <v>88</v>
      </c>
      <c r="K3038">
        <v>44</v>
      </c>
      <c r="L3038">
        <v>44</v>
      </c>
      <c r="M3038">
        <v>40</v>
      </c>
      <c r="N3038">
        <v>32</v>
      </c>
      <c r="O3038">
        <f>SUM(Table1[[#This Row],[Maths A]:[Che]])</f>
        <v>160</v>
      </c>
    </row>
    <row r="3039" spans="1:15" x14ac:dyDescent="0.25">
      <c r="A3039" t="s">
        <v>4148</v>
      </c>
      <c r="B3039" t="s">
        <v>4149</v>
      </c>
      <c r="C3039" t="s">
        <v>4748</v>
      </c>
      <c r="D3039" t="s">
        <v>15</v>
      </c>
      <c r="E3039" t="s">
        <v>472</v>
      </c>
      <c r="F3039" t="str" cm="1">
        <f t="array" ref="F303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39" t="str">
        <f>IF(LEFT(Table1[[#This Row],[Section]],1)="C", "C-Batch", "Techno")</f>
        <v>Techno</v>
      </c>
      <c r="H3039" t="s">
        <v>4760</v>
      </c>
      <c r="I3039">
        <v>240</v>
      </c>
      <c r="J3039">
        <v>84</v>
      </c>
      <c r="K3039">
        <v>44</v>
      </c>
      <c r="L3039">
        <v>52</v>
      </c>
      <c r="M3039">
        <v>44</v>
      </c>
      <c r="N3039">
        <v>40</v>
      </c>
      <c r="O3039">
        <f>SUM(Table1[[#This Row],[Maths A]:[Che]])</f>
        <v>180</v>
      </c>
    </row>
    <row r="3040" spans="1:15" x14ac:dyDescent="0.25">
      <c r="A3040" t="s">
        <v>2030</v>
      </c>
      <c r="B3040" t="s">
        <v>2031</v>
      </c>
      <c r="C3040" t="s">
        <v>4748</v>
      </c>
      <c r="D3040" t="s">
        <v>15</v>
      </c>
      <c r="E3040" t="s">
        <v>52</v>
      </c>
      <c r="F3040" t="str" cm="1">
        <f t="array" ref="F304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40" t="str">
        <f>IF(LEFT(Table1[[#This Row],[Section]],1)="C", "C-Batch", "Techno")</f>
        <v>Techno</v>
      </c>
      <c r="H3040" t="s">
        <v>4760</v>
      </c>
      <c r="I3040">
        <v>240</v>
      </c>
      <c r="J3040">
        <v>59</v>
      </c>
      <c r="K3040">
        <v>48</v>
      </c>
      <c r="L3040">
        <v>44</v>
      </c>
      <c r="M3040">
        <v>52</v>
      </c>
      <c r="N3040">
        <v>32</v>
      </c>
      <c r="O3040">
        <f>SUM(Table1[[#This Row],[Maths A]:[Che]])</f>
        <v>176</v>
      </c>
    </row>
    <row r="3041" spans="1:15" x14ac:dyDescent="0.25">
      <c r="A3041" t="s">
        <v>2359</v>
      </c>
      <c r="B3041" t="s">
        <v>2212</v>
      </c>
      <c r="C3041" t="s">
        <v>4748</v>
      </c>
      <c r="D3041" t="s">
        <v>67</v>
      </c>
      <c r="E3041" t="s">
        <v>122</v>
      </c>
      <c r="F3041" t="str" cm="1">
        <f t="array" ref="F304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41" t="str">
        <f>IF(LEFT(Table1[[#This Row],[Section]],1)="C", "C-Batch", "Techno")</f>
        <v>Techno</v>
      </c>
      <c r="H3041" t="s">
        <v>4760</v>
      </c>
      <c r="I3041">
        <v>240</v>
      </c>
      <c r="J3041">
        <v>20</v>
      </c>
      <c r="K3041">
        <v>52</v>
      </c>
      <c r="L3041">
        <v>56</v>
      </c>
      <c r="M3041">
        <v>48</v>
      </c>
      <c r="N3041">
        <v>48</v>
      </c>
      <c r="O3041">
        <f>SUM(Table1[[#This Row],[Maths A]:[Che]])</f>
        <v>204</v>
      </c>
    </row>
    <row r="3042" spans="1:15" x14ac:dyDescent="0.25">
      <c r="A3042" t="s">
        <v>855</v>
      </c>
      <c r="B3042" t="s">
        <v>856</v>
      </c>
      <c r="C3042" t="s">
        <v>4748</v>
      </c>
      <c r="D3042" t="s">
        <v>15</v>
      </c>
      <c r="E3042" t="s">
        <v>69</v>
      </c>
      <c r="F3042" t="str" cm="1">
        <f t="array" ref="F304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42" t="str">
        <f>IF(LEFT(Table1[[#This Row],[Section]],1)="C", "C-Batch", "Techno")</f>
        <v>Techno</v>
      </c>
      <c r="H3042" t="s">
        <v>4760</v>
      </c>
      <c r="I3042">
        <v>240</v>
      </c>
      <c r="J3042">
        <v>77</v>
      </c>
      <c r="K3042">
        <v>40</v>
      </c>
      <c r="L3042">
        <v>48</v>
      </c>
      <c r="M3042">
        <v>48</v>
      </c>
      <c r="N3042">
        <v>40</v>
      </c>
      <c r="O3042">
        <f>SUM(Table1[[#This Row],[Maths A]:[Che]])</f>
        <v>176</v>
      </c>
    </row>
    <row r="3043" spans="1:15" x14ac:dyDescent="0.25">
      <c r="A3043" t="s">
        <v>4293</v>
      </c>
      <c r="B3043" t="s">
        <v>2492</v>
      </c>
      <c r="C3043" t="s">
        <v>4748</v>
      </c>
      <c r="D3043" t="s">
        <v>15</v>
      </c>
      <c r="E3043" t="s">
        <v>282</v>
      </c>
      <c r="F3043" t="str" cm="1">
        <f t="array" ref="F304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43" t="str">
        <f>IF(LEFT(Table1[[#This Row],[Section]],1)="C", "C-Batch", "Techno")</f>
        <v>Techno</v>
      </c>
      <c r="H3043" t="s">
        <v>4760</v>
      </c>
      <c r="I3043">
        <v>240</v>
      </c>
      <c r="J3043">
        <v>80</v>
      </c>
      <c r="K3043">
        <v>44</v>
      </c>
      <c r="L3043">
        <v>52</v>
      </c>
      <c r="M3043">
        <v>48</v>
      </c>
      <c r="N3043">
        <v>36</v>
      </c>
      <c r="O3043">
        <f>SUM(Table1[[#This Row],[Maths A]:[Che]])</f>
        <v>180</v>
      </c>
    </row>
    <row r="3044" spans="1:15" x14ac:dyDescent="0.25">
      <c r="A3044" t="s">
        <v>770</v>
      </c>
      <c r="B3044" t="s">
        <v>771</v>
      </c>
      <c r="C3044" t="s">
        <v>4748</v>
      </c>
      <c r="D3044" t="s">
        <v>67</v>
      </c>
      <c r="E3044" t="s">
        <v>394</v>
      </c>
      <c r="F3044" t="str" cm="1">
        <f t="array" ref="F304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44" t="str">
        <f>IF(LEFT(Table1[[#This Row],[Section]],1)="C", "C-Batch", "Techno")</f>
        <v>Techno</v>
      </c>
      <c r="H3044" t="s">
        <v>4760</v>
      </c>
      <c r="I3044">
        <v>240</v>
      </c>
      <c r="J3044">
        <v>72</v>
      </c>
      <c r="K3044">
        <v>40</v>
      </c>
      <c r="L3044">
        <v>48</v>
      </c>
      <c r="M3044">
        <v>48</v>
      </c>
      <c r="N3044">
        <v>36</v>
      </c>
      <c r="O3044">
        <f>SUM(Table1[[#This Row],[Maths A]:[Che]])</f>
        <v>172</v>
      </c>
    </row>
    <row r="3045" spans="1:15" x14ac:dyDescent="0.25">
      <c r="A3045" t="s">
        <v>1863</v>
      </c>
      <c r="B3045" t="s">
        <v>1864</v>
      </c>
      <c r="C3045" t="s">
        <v>4748</v>
      </c>
      <c r="D3045" t="s">
        <v>15</v>
      </c>
      <c r="E3045" t="s">
        <v>77</v>
      </c>
      <c r="F3045" t="str" cm="1">
        <f t="array" ref="F304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45" t="str">
        <f>IF(LEFT(Table1[[#This Row],[Section]],1)="C", "C-Batch", "Techno")</f>
        <v>Techno</v>
      </c>
      <c r="H3045" t="s">
        <v>4760</v>
      </c>
      <c r="I3045">
        <v>240</v>
      </c>
      <c r="J3045">
        <v>76</v>
      </c>
      <c r="K3045">
        <v>44</v>
      </c>
      <c r="L3045">
        <v>52</v>
      </c>
      <c r="M3045">
        <v>40</v>
      </c>
      <c r="N3045">
        <v>32</v>
      </c>
      <c r="O3045">
        <f>SUM(Table1[[#This Row],[Maths A]:[Che]])</f>
        <v>168</v>
      </c>
    </row>
    <row r="3046" spans="1:15" x14ac:dyDescent="0.25">
      <c r="A3046" t="s">
        <v>2489</v>
      </c>
      <c r="B3046" t="s">
        <v>2490</v>
      </c>
      <c r="C3046" t="s">
        <v>4748</v>
      </c>
      <c r="D3046" t="s">
        <v>67</v>
      </c>
      <c r="E3046" t="s">
        <v>34</v>
      </c>
      <c r="F3046" t="str" cm="1">
        <f t="array" ref="F304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46" t="str">
        <f>IF(LEFT(Table1[[#This Row],[Section]],1)="C", "C-Batch", "Techno")</f>
        <v>C-Batch</v>
      </c>
      <c r="H3046" t="s">
        <v>4760</v>
      </c>
      <c r="I3046">
        <v>240</v>
      </c>
      <c r="J3046">
        <v>97</v>
      </c>
      <c r="K3046">
        <v>44</v>
      </c>
      <c r="L3046">
        <v>52</v>
      </c>
      <c r="M3046">
        <v>48</v>
      </c>
      <c r="N3046">
        <v>44</v>
      </c>
      <c r="O3046">
        <f>SUM(Table1[[#This Row],[Maths A]:[Che]])</f>
        <v>188</v>
      </c>
    </row>
    <row r="3047" spans="1:15" x14ac:dyDescent="0.25">
      <c r="A3047" t="s">
        <v>2252</v>
      </c>
      <c r="B3047" t="s">
        <v>1903</v>
      </c>
      <c r="C3047" t="s">
        <v>4748</v>
      </c>
      <c r="D3047" t="s">
        <v>67</v>
      </c>
      <c r="E3047" t="s">
        <v>373</v>
      </c>
      <c r="F3047" t="str" cm="1">
        <f t="array" ref="F304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47" t="str">
        <f>IF(LEFT(Table1[[#This Row],[Section]],1)="C", "C-Batch", "Techno")</f>
        <v>Techno</v>
      </c>
      <c r="H3047" t="s">
        <v>4760</v>
      </c>
      <c r="I3047">
        <v>240</v>
      </c>
      <c r="J3047">
        <v>9</v>
      </c>
      <c r="K3047">
        <v>60</v>
      </c>
      <c r="L3047">
        <v>56</v>
      </c>
      <c r="M3047">
        <v>60</v>
      </c>
      <c r="N3047">
        <v>52</v>
      </c>
      <c r="O3047">
        <f>SUM(Table1[[#This Row],[Maths A]:[Che]])</f>
        <v>228</v>
      </c>
    </row>
    <row r="3048" spans="1:15" x14ac:dyDescent="0.25">
      <c r="A3048" t="s">
        <v>1902</v>
      </c>
      <c r="B3048" t="s">
        <v>4812</v>
      </c>
      <c r="C3048" t="s">
        <v>4748</v>
      </c>
      <c r="D3048" t="s">
        <v>67</v>
      </c>
      <c r="E3048" t="s">
        <v>26</v>
      </c>
      <c r="F3048" t="str" cm="1">
        <f t="array" ref="F304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48" t="str">
        <f>IF(LEFT(Table1[[#This Row],[Section]],1)="C", "C-Batch", "Techno")</f>
        <v>Techno</v>
      </c>
      <c r="H3048" t="s">
        <v>4760</v>
      </c>
      <c r="I3048">
        <v>240</v>
      </c>
      <c r="J3048">
        <v>48</v>
      </c>
      <c r="K3048">
        <v>44</v>
      </c>
      <c r="L3048">
        <v>52</v>
      </c>
      <c r="M3048">
        <v>52</v>
      </c>
      <c r="N3048">
        <v>36</v>
      </c>
      <c r="O3048">
        <f>SUM(Table1[[#This Row],[Maths A]:[Che]])</f>
        <v>184</v>
      </c>
    </row>
    <row r="3049" spans="1:15" x14ac:dyDescent="0.25">
      <c r="A3049" t="s">
        <v>4012</v>
      </c>
      <c r="B3049" t="s">
        <v>4013</v>
      </c>
      <c r="C3049" t="s">
        <v>4748</v>
      </c>
      <c r="D3049" t="s">
        <v>67</v>
      </c>
      <c r="E3049" t="s">
        <v>167</v>
      </c>
      <c r="F3049" t="str" cm="1">
        <f t="array" ref="F304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49" t="str">
        <f>IF(LEFT(Table1[[#This Row],[Section]],1)="C", "C-Batch", "Techno")</f>
        <v>Techno</v>
      </c>
      <c r="H3049" t="s">
        <v>4760</v>
      </c>
      <c r="I3049">
        <v>240</v>
      </c>
      <c r="J3049">
        <v>58</v>
      </c>
      <c r="K3049">
        <v>44</v>
      </c>
      <c r="L3049">
        <v>44</v>
      </c>
      <c r="M3049">
        <v>52</v>
      </c>
      <c r="N3049">
        <v>40</v>
      </c>
      <c r="O3049">
        <f>SUM(Table1[[#This Row],[Maths A]:[Che]])</f>
        <v>180</v>
      </c>
    </row>
    <row r="3050" spans="1:15" x14ac:dyDescent="0.25">
      <c r="A3050" t="s">
        <v>1277</v>
      </c>
      <c r="B3050" t="s">
        <v>1278</v>
      </c>
      <c r="C3050" t="s">
        <v>4748</v>
      </c>
      <c r="D3050" t="s">
        <v>15</v>
      </c>
      <c r="E3050" t="s">
        <v>260</v>
      </c>
      <c r="F3050" t="str" cm="1">
        <f t="array" ref="F305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50" t="str">
        <f>IF(LEFT(Table1[[#This Row],[Section]],1)="C", "C-Batch", "Techno")</f>
        <v>C-Batch</v>
      </c>
      <c r="H3050" t="s">
        <v>4760</v>
      </c>
      <c r="I3050">
        <v>240</v>
      </c>
      <c r="J3050">
        <v>4</v>
      </c>
      <c r="K3050">
        <v>60</v>
      </c>
      <c r="L3050">
        <v>56</v>
      </c>
      <c r="M3050">
        <v>60</v>
      </c>
      <c r="N3050">
        <v>60</v>
      </c>
      <c r="O3050">
        <f>SUM(Table1[[#This Row],[Maths A]:[Che]])</f>
        <v>236</v>
      </c>
    </row>
    <row r="3051" spans="1:15" x14ac:dyDescent="0.25">
      <c r="A3051" t="s">
        <v>875</v>
      </c>
      <c r="B3051" t="s">
        <v>876</v>
      </c>
      <c r="C3051" t="s">
        <v>4748</v>
      </c>
      <c r="D3051" t="s">
        <v>15</v>
      </c>
      <c r="E3051" t="s">
        <v>69</v>
      </c>
      <c r="F3051" t="str" cm="1">
        <f t="array" ref="F305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51" t="str">
        <f>IF(LEFT(Table1[[#This Row],[Section]],1)="C", "C-Batch", "Techno")</f>
        <v>Techno</v>
      </c>
      <c r="H3051" t="s">
        <v>4760</v>
      </c>
      <c r="I3051">
        <v>240</v>
      </c>
      <c r="J3051">
        <v>57</v>
      </c>
      <c r="K3051">
        <v>44</v>
      </c>
      <c r="L3051">
        <v>48</v>
      </c>
      <c r="M3051">
        <v>48</v>
      </c>
      <c r="N3051">
        <v>32</v>
      </c>
      <c r="O3051">
        <f>SUM(Table1[[#This Row],[Maths A]:[Che]])</f>
        <v>172</v>
      </c>
    </row>
    <row r="3052" spans="1:15" x14ac:dyDescent="0.25">
      <c r="A3052" t="s">
        <v>2147</v>
      </c>
      <c r="B3052" t="s">
        <v>2148</v>
      </c>
      <c r="C3052" t="s">
        <v>4748</v>
      </c>
      <c r="D3052" t="s">
        <v>67</v>
      </c>
      <c r="E3052" t="s">
        <v>94</v>
      </c>
      <c r="F3052" t="str" cm="1">
        <f t="array" ref="F305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52" t="str">
        <f>IF(LEFT(Table1[[#This Row],[Section]],1)="C", "C-Batch", "Techno")</f>
        <v>C-Batch</v>
      </c>
      <c r="H3052" t="s">
        <v>4760</v>
      </c>
      <c r="I3052">
        <v>240</v>
      </c>
      <c r="J3052">
        <v>85</v>
      </c>
      <c r="K3052">
        <v>44</v>
      </c>
      <c r="L3052">
        <v>44</v>
      </c>
      <c r="M3052">
        <v>52</v>
      </c>
      <c r="N3052">
        <v>32</v>
      </c>
      <c r="O3052">
        <f>SUM(Table1[[#This Row],[Maths A]:[Che]])</f>
        <v>172</v>
      </c>
    </row>
    <row r="3053" spans="1:15" x14ac:dyDescent="0.25">
      <c r="A3053" t="s">
        <v>3334</v>
      </c>
      <c r="B3053" t="s">
        <v>3335</v>
      </c>
      <c r="C3053" t="s">
        <v>4748</v>
      </c>
      <c r="D3053" t="s">
        <v>15</v>
      </c>
      <c r="E3053" t="s">
        <v>377</v>
      </c>
      <c r="F3053" t="str" cm="1">
        <f t="array" ref="F305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53" t="str">
        <f>IF(LEFT(Table1[[#This Row],[Section]],1)="C", "C-Batch", "Techno")</f>
        <v>C-Batch</v>
      </c>
      <c r="H3053" t="s">
        <v>4760</v>
      </c>
      <c r="I3053">
        <v>240</v>
      </c>
      <c r="J3053">
        <v>96</v>
      </c>
      <c r="K3053">
        <v>40</v>
      </c>
      <c r="L3053">
        <v>48</v>
      </c>
      <c r="M3053">
        <v>44</v>
      </c>
      <c r="N3053">
        <v>36</v>
      </c>
      <c r="O3053">
        <f>SUM(Table1[[#This Row],[Maths A]:[Che]])</f>
        <v>168</v>
      </c>
    </row>
    <row r="3054" spans="1:15" x14ac:dyDescent="0.25">
      <c r="A3054" t="s">
        <v>1571</v>
      </c>
      <c r="B3054" t="s">
        <v>1572</v>
      </c>
      <c r="C3054" t="s">
        <v>4748</v>
      </c>
      <c r="D3054" t="s">
        <v>15</v>
      </c>
      <c r="E3054" t="s">
        <v>52</v>
      </c>
      <c r="F3054" t="str" cm="1">
        <f t="array" ref="F305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54" t="str">
        <f>IF(LEFT(Table1[[#This Row],[Section]],1)="C", "C-Batch", "Techno")</f>
        <v>Techno</v>
      </c>
      <c r="H3054" t="s">
        <v>4760</v>
      </c>
      <c r="I3054">
        <v>240</v>
      </c>
      <c r="J3054">
        <v>31</v>
      </c>
      <c r="K3054">
        <v>44</v>
      </c>
      <c r="L3054">
        <v>44</v>
      </c>
      <c r="M3054">
        <v>48</v>
      </c>
      <c r="N3054">
        <v>32</v>
      </c>
      <c r="O3054">
        <f>SUM(Table1[[#This Row],[Maths A]:[Che]])</f>
        <v>168</v>
      </c>
    </row>
    <row r="3055" spans="1:15" x14ac:dyDescent="0.25">
      <c r="A3055" t="s">
        <v>1156</v>
      </c>
      <c r="B3055" t="s">
        <v>1157</v>
      </c>
      <c r="C3055" t="s">
        <v>4748</v>
      </c>
      <c r="D3055" t="s">
        <v>67</v>
      </c>
      <c r="E3055" t="s">
        <v>167</v>
      </c>
      <c r="F3055" t="str" cm="1">
        <f t="array" ref="F305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55" t="str">
        <f>IF(LEFT(Table1[[#This Row],[Section]],1)="C", "C-Batch", "Techno")</f>
        <v>Techno</v>
      </c>
      <c r="H3055" t="s">
        <v>4760</v>
      </c>
      <c r="I3055">
        <v>240</v>
      </c>
      <c r="J3055">
        <v>89</v>
      </c>
      <c r="K3055">
        <v>40</v>
      </c>
      <c r="L3055">
        <v>52</v>
      </c>
      <c r="M3055">
        <v>48</v>
      </c>
      <c r="N3055">
        <v>32</v>
      </c>
      <c r="O3055">
        <f>SUM(Table1[[#This Row],[Maths A]:[Che]])</f>
        <v>172</v>
      </c>
    </row>
    <row r="3056" spans="1:15" x14ac:dyDescent="0.25">
      <c r="A3056" t="s">
        <v>657</v>
      </c>
      <c r="B3056" t="s">
        <v>658</v>
      </c>
      <c r="C3056" t="s">
        <v>4748</v>
      </c>
      <c r="D3056" t="s">
        <v>67</v>
      </c>
      <c r="E3056" t="s">
        <v>17</v>
      </c>
      <c r="F3056" t="str" cm="1">
        <f t="array" ref="F305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56" t="str">
        <f>IF(LEFT(Table1[[#This Row],[Section]],1)="C", "C-Batch", "Techno")</f>
        <v>C-Batch</v>
      </c>
      <c r="H3056" t="s">
        <v>4760</v>
      </c>
      <c r="I3056">
        <v>240</v>
      </c>
      <c r="J3056">
        <v>50</v>
      </c>
      <c r="K3056">
        <v>44</v>
      </c>
      <c r="L3056">
        <v>52</v>
      </c>
      <c r="M3056">
        <v>44</v>
      </c>
      <c r="N3056">
        <v>40</v>
      </c>
      <c r="O3056">
        <f>SUM(Table1[[#This Row],[Maths A]:[Che]])</f>
        <v>180</v>
      </c>
    </row>
    <row r="3057" spans="1:15" x14ac:dyDescent="0.25">
      <c r="A3057" t="s">
        <v>3221</v>
      </c>
      <c r="B3057" t="s">
        <v>3222</v>
      </c>
      <c r="C3057" t="s">
        <v>4748</v>
      </c>
      <c r="D3057" t="s">
        <v>15</v>
      </c>
      <c r="E3057" t="s">
        <v>115</v>
      </c>
      <c r="F3057" t="str" cm="1">
        <f t="array" ref="F305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57" t="str">
        <f>IF(LEFT(Table1[[#This Row],[Section]],1)="C", "C-Batch", "Techno")</f>
        <v>C-Batch</v>
      </c>
      <c r="H3057" t="s">
        <v>4760</v>
      </c>
      <c r="I3057">
        <v>240</v>
      </c>
      <c r="J3057">
        <v>74</v>
      </c>
      <c r="K3057">
        <v>48</v>
      </c>
      <c r="L3057">
        <v>52</v>
      </c>
      <c r="M3057">
        <v>52</v>
      </c>
      <c r="N3057">
        <v>36</v>
      </c>
      <c r="O3057">
        <f>SUM(Table1[[#This Row],[Maths A]:[Che]])</f>
        <v>188</v>
      </c>
    </row>
    <row r="3058" spans="1:15" x14ac:dyDescent="0.25">
      <c r="A3058" t="s">
        <v>3322</v>
      </c>
      <c r="B3058" t="s">
        <v>3323</v>
      </c>
      <c r="C3058" t="s">
        <v>4748</v>
      </c>
      <c r="D3058" t="s">
        <v>15</v>
      </c>
      <c r="E3058" t="s">
        <v>282</v>
      </c>
      <c r="F3058" t="str" cm="1">
        <f t="array" ref="F305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58" t="str">
        <f>IF(LEFT(Table1[[#This Row],[Section]],1)="C", "C-Batch", "Techno")</f>
        <v>Techno</v>
      </c>
      <c r="H3058" t="s">
        <v>4760</v>
      </c>
      <c r="I3058">
        <v>240</v>
      </c>
      <c r="J3058">
        <v>57</v>
      </c>
      <c r="K3058">
        <v>40</v>
      </c>
      <c r="L3058">
        <v>48</v>
      </c>
      <c r="M3058">
        <v>40</v>
      </c>
      <c r="N3058">
        <v>36</v>
      </c>
      <c r="O3058">
        <f>SUM(Table1[[#This Row],[Maths A]:[Che]])</f>
        <v>164</v>
      </c>
    </row>
    <row r="3059" spans="1:15" x14ac:dyDescent="0.25">
      <c r="A3059" t="s">
        <v>4422</v>
      </c>
      <c r="B3059" t="s">
        <v>4423</v>
      </c>
      <c r="C3059" t="s">
        <v>4748</v>
      </c>
      <c r="D3059" t="s">
        <v>15</v>
      </c>
      <c r="E3059" t="s">
        <v>472</v>
      </c>
      <c r="F3059" t="str" cm="1">
        <f t="array" ref="F305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59" t="str">
        <f>IF(LEFT(Table1[[#This Row],[Section]],1)="C", "C-Batch", "Techno")</f>
        <v>Techno</v>
      </c>
      <c r="H3059" t="s">
        <v>4760</v>
      </c>
      <c r="I3059">
        <v>240</v>
      </c>
      <c r="J3059">
        <v>76</v>
      </c>
      <c r="K3059">
        <v>40</v>
      </c>
      <c r="L3059">
        <v>48</v>
      </c>
      <c r="M3059">
        <v>44</v>
      </c>
      <c r="N3059">
        <v>40</v>
      </c>
      <c r="O3059">
        <f>SUM(Table1[[#This Row],[Maths A]:[Che]])</f>
        <v>172</v>
      </c>
    </row>
    <row r="3060" spans="1:15" x14ac:dyDescent="0.25">
      <c r="A3060" t="s">
        <v>3511</v>
      </c>
      <c r="B3060" t="s">
        <v>3512</v>
      </c>
      <c r="C3060" t="s">
        <v>4748</v>
      </c>
      <c r="D3060" t="s">
        <v>67</v>
      </c>
      <c r="E3060" t="s">
        <v>26</v>
      </c>
      <c r="F3060" t="str" cm="1">
        <f t="array" ref="F306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60" t="str">
        <f>IF(LEFT(Table1[[#This Row],[Section]],1)="C", "C-Batch", "Techno")</f>
        <v>Techno</v>
      </c>
      <c r="H3060" t="s">
        <v>4760</v>
      </c>
      <c r="I3060">
        <v>240</v>
      </c>
      <c r="J3060">
        <v>77</v>
      </c>
      <c r="K3060">
        <v>40</v>
      </c>
      <c r="L3060">
        <v>52</v>
      </c>
      <c r="M3060">
        <v>40</v>
      </c>
      <c r="N3060">
        <v>36</v>
      </c>
      <c r="O3060">
        <f>SUM(Table1[[#This Row],[Maths A]:[Che]])</f>
        <v>168</v>
      </c>
    </row>
    <row r="3061" spans="1:15" x14ac:dyDescent="0.25">
      <c r="A3061" t="s">
        <v>1096</v>
      </c>
      <c r="B3061" t="s">
        <v>1097</v>
      </c>
      <c r="C3061" t="s">
        <v>4748</v>
      </c>
      <c r="D3061" t="s">
        <v>15</v>
      </c>
      <c r="E3061" t="s">
        <v>472</v>
      </c>
      <c r="F3061" t="str" cm="1">
        <f t="array" ref="F306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61" t="str">
        <f>IF(LEFT(Table1[[#This Row],[Section]],1)="C", "C-Batch", "Techno")</f>
        <v>Techno</v>
      </c>
      <c r="H3061" t="s">
        <v>4760</v>
      </c>
      <c r="I3061">
        <v>240</v>
      </c>
      <c r="J3061">
        <v>92</v>
      </c>
      <c r="K3061">
        <v>40</v>
      </c>
      <c r="L3061">
        <v>44</v>
      </c>
      <c r="M3061">
        <v>48</v>
      </c>
      <c r="N3061">
        <v>40</v>
      </c>
      <c r="O3061">
        <f>SUM(Table1[[#This Row],[Maths A]:[Che]])</f>
        <v>172</v>
      </c>
    </row>
    <row r="3062" spans="1:15" x14ac:dyDescent="0.25">
      <c r="A3062" t="s">
        <v>149</v>
      </c>
      <c r="B3062" t="s">
        <v>150</v>
      </c>
      <c r="C3062" t="s">
        <v>4748</v>
      </c>
      <c r="D3062" t="s">
        <v>15</v>
      </c>
      <c r="E3062" t="s">
        <v>85</v>
      </c>
      <c r="F3062" t="str" cm="1">
        <f t="array" ref="F306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62" t="str">
        <f>IF(LEFT(Table1[[#This Row],[Section]],1)="C", "C-Batch", "Techno")</f>
        <v>Techno</v>
      </c>
      <c r="H3062" t="s">
        <v>4760</v>
      </c>
      <c r="I3062">
        <v>240</v>
      </c>
      <c r="J3062">
        <v>55</v>
      </c>
      <c r="K3062">
        <v>48</v>
      </c>
      <c r="L3062">
        <v>48</v>
      </c>
      <c r="M3062">
        <v>44</v>
      </c>
      <c r="N3062">
        <v>44</v>
      </c>
      <c r="O3062">
        <f>SUM(Table1[[#This Row],[Maths A]:[Che]])</f>
        <v>184</v>
      </c>
    </row>
    <row r="3063" spans="1:15" x14ac:dyDescent="0.25">
      <c r="A3063" t="s">
        <v>3451</v>
      </c>
      <c r="B3063" t="s">
        <v>3452</v>
      </c>
      <c r="C3063" t="s">
        <v>4748</v>
      </c>
      <c r="D3063" t="s">
        <v>67</v>
      </c>
      <c r="E3063" t="s">
        <v>373</v>
      </c>
      <c r="F3063" t="str" cm="1">
        <f t="array" ref="F306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63" t="str">
        <f>IF(LEFT(Table1[[#This Row],[Section]],1)="C", "C-Batch", "Techno")</f>
        <v>Techno</v>
      </c>
      <c r="H3063" t="s">
        <v>4760</v>
      </c>
      <c r="I3063">
        <v>240</v>
      </c>
      <c r="J3063">
        <v>72</v>
      </c>
      <c r="K3063">
        <v>44</v>
      </c>
      <c r="L3063">
        <v>52</v>
      </c>
      <c r="M3063">
        <v>40</v>
      </c>
      <c r="N3063">
        <v>40</v>
      </c>
      <c r="O3063">
        <f>SUM(Table1[[#This Row],[Maths A]:[Che]])</f>
        <v>176</v>
      </c>
    </row>
    <row r="3064" spans="1:15" x14ac:dyDescent="0.25">
      <c r="A3064" t="s">
        <v>3031</v>
      </c>
      <c r="B3064" t="s">
        <v>3032</v>
      </c>
      <c r="C3064" t="s">
        <v>4748</v>
      </c>
      <c r="D3064" t="s">
        <v>67</v>
      </c>
      <c r="E3064" t="s">
        <v>373</v>
      </c>
      <c r="F3064" t="str" cm="1">
        <f t="array" ref="F306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64" t="str">
        <f>IF(LEFT(Table1[[#This Row],[Section]],1)="C", "C-Batch", "Techno")</f>
        <v>Techno</v>
      </c>
      <c r="H3064" t="s">
        <v>4760</v>
      </c>
      <c r="I3064">
        <v>240</v>
      </c>
      <c r="J3064">
        <v>69</v>
      </c>
      <c r="K3064">
        <v>44</v>
      </c>
      <c r="L3064">
        <v>52</v>
      </c>
      <c r="M3064">
        <v>48</v>
      </c>
      <c r="N3064">
        <v>40</v>
      </c>
      <c r="O3064">
        <f>SUM(Table1[[#This Row],[Maths A]:[Che]])</f>
        <v>184</v>
      </c>
    </row>
    <row r="3065" spans="1:15" x14ac:dyDescent="0.25">
      <c r="A3065" t="s">
        <v>3188</v>
      </c>
      <c r="B3065" t="s">
        <v>1160</v>
      </c>
      <c r="C3065" t="s">
        <v>4748</v>
      </c>
      <c r="D3065" t="s">
        <v>67</v>
      </c>
      <c r="E3065" t="s">
        <v>77</v>
      </c>
      <c r="F3065" t="str" cm="1">
        <f t="array" ref="F306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65" t="str">
        <f>IF(LEFT(Table1[[#This Row],[Section]],1)="C", "C-Batch", "Techno")</f>
        <v>Techno</v>
      </c>
      <c r="H3065" t="s">
        <v>4760</v>
      </c>
      <c r="I3065">
        <v>240</v>
      </c>
      <c r="J3065">
        <v>89</v>
      </c>
      <c r="K3065">
        <v>40</v>
      </c>
      <c r="L3065">
        <v>52</v>
      </c>
      <c r="M3065">
        <v>40</v>
      </c>
      <c r="N3065">
        <v>40</v>
      </c>
      <c r="O3065">
        <f>SUM(Table1[[#This Row],[Maths A]:[Che]])</f>
        <v>172</v>
      </c>
    </row>
    <row r="3066" spans="1:15" x14ac:dyDescent="0.25">
      <c r="A3066" t="s">
        <v>1708</v>
      </c>
      <c r="B3066" t="s">
        <v>1709</v>
      </c>
      <c r="C3066" t="s">
        <v>4748</v>
      </c>
      <c r="D3066" t="s">
        <v>15</v>
      </c>
      <c r="E3066" t="s">
        <v>34</v>
      </c>
      <c r="F3066" t="str" cm="1">
        <f t="array" ref="F306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66" t="str">
        <f>IF(LEFT(Table1[[#This Row],[Section]],1)="C", "C-Batch", "Techno")</f>
        <v>C-Batch</v>
      </c>
      <c r="H3066" t="s">
        <v>4760</v>
      </c>
      <c r="I3066">
        <v>240</v>
      </c>
      <c r="J3066">
        <v>55</v>
      </c>
      <c r="K3066">
        <v>40</v>
      </c>
      <c r="L3066">
        <v>52</v>
      </c>
      <c r="M3066">
        <v>44</v>
      </c>
      <c r="N3066">
        <v>36</v>
      </c>
      <c r="O3066">
        <f>SUM(Table1[[#This Row],[Maths A]:[Che]])</f>
        <v>172</v>
      </c>
    </row>
    <row r="3067" spans="1:15" x14ac:dyDescent="0.25">
      <c r="A3067" t="s">
        <v>4282</v>
      </c>
      <c r="B3067" t="s">
        <v>4283</v>
      </c>
      <c r="C3067" t="s">
        <v>4748</v>
      </c>
      <c r="D3067" t="s">
        <v>67</v>
      </c>
      <c r="E3067" t="s">
        <v>69</v>
      </c>
      <c r="F3067" t="str" cm="1">
        <f t="array" ref="F306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67" t="str">
        <f>IF(LEFT(Table1[[#This Row],[Section]],1)="C", "C-Batch", "Techno")</f>
        <v>Techno</v>
      </c>
      <c r="H3067" t="s">
        <v>4760</v>
      </c>
      <c r="I3067">
        <v>240</v>
      </c>
      <c r="J3067">
        <v>90</v>
      </c>
      <c r="K3067">
        <v>40</v>
      </c>
      <c r="L3067">
        <v>48</v>
      </c>
      <c r="M3067">
        <v>44</v>
      </c>
      <c r="N3067">
        <v>40</v>
      </c>
      <c r="O3067">
        <f>SUM(Table1[[#This Row],[Maths A]:[Che]])</f>
        <v>172</v>
      </c>
    </row>
    <row r="3068" spans="1:15" x14ac:dyDescent="0.25">
      <c r="A3068" t="s">
        <v>1666</v>
      </c>
      <c r="B3068" t="s">
        <v>1667</v>
      </c>
      <c r="C3068" t="s">
        <v>4748</v>
      </c>
      <c r="D3068" t="s">
        <v>67</v>
      </c>
      <c r="E3068" t="s">
        <v>167</v>
      </c>
      <c r="F3068" t="str" cm="1">
        <f t="array" ref="F306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68" t="str">
        <f>IF(LEFT(Table1[[#This Row],[Section]],1)="C", "C-Batch", "Techno")</f>
        <v>Techno</v>
      </c>
      <c r="H3068" t="s">
        <v>4760</v>
      </c>
      <c r="I3068">
        <v>240</v>
      </c>
      <c r="J3068">
        <v>3</v>
      </c>
      <c r="K3068">
        <v>56</v>
      </c>
      <c r="L3068">
        <v>60</v>
      </c>
      <c r="M3068">
        <v>60</v>
      </c>
      <c r="N3068">
        <v>56</v>
      </c>
      <c r="O3068">
        <f>SUM(Table1[[#This Row],[Maths A]:[Che]])</f>
        <v>232</v>
      </c>
    </row>
    <row r="3069" spans="1:15" x14ac:dyDescent="0.25">
      <c r="A3069" t="s">
        <v>3812</v>
      </c>
      <c r="B3069" t="s">
        <v>3813</v>
      </c>
      <c r="C3069" t="s">
        <v>4748</v>
      </c>
      <c r="D3069" t="s">
        <v>67</v>
      </c>
      <c r="E3069" t="s">
        <v>373</v>
      </c>
      <c r="F3069" t="str" cm="1">
        <f t="array" ref="F306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69" t="str">
        <f>IF(LEFT(Table1[[#This Row],[Section]],1)="C", "C-Batch", "Techno")</f>
        <v>Techno</v>
      </c>
      <c r="H3069" t="s">
        <v>4760</v>
      </c>
      <c r="I3069">
        <v>240</v>
      </c>
      <c r="J3069">
        <v>25</v>
      </c>
      <c r="K3069">
        <v>48</v>
      </c>
      <c r="L3069">
        <v>48</v>
      </c>
      <c r="M3069">
        <v>52</v>
      </c>
      <c r="N3069">
        <v>48</v>
      </c>
      <c r="O3069">
        <f>SUM(Table1[[#This Row],[Maths A]:[Che]])</f>
        <v>196</v>
      </c>
    </row>
    <row r="3070" spans="1:15" x14ac:dyDescent="0.25">
      <c r="A3070" t="s">
        <v>3349</v>
      </c>
      <c r="B3070" t="s">
        <v>3350</v>
      </c>
      <c r="C3070" t="s">
        <v>4748</v>
      </c>
      <c r="D3070" t="s">
        <v>67</v>
      </c>
      <c r="E3070" t="s">
        <v>410</v>
      </c>
      <c r="F3070" t="str" cm="1">
        <f t="array" ref="F307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70" t="str">
        <f>IF(LEFT(Table1[[#This Row],[Section]],1)="C", "C-Batch", "Techno")</f>
        <v>Techno</v>
      </c>
      <c r="H3070" t="s">
        <v>4760</v>
      </c>
      <c r="I3070">
        <v>240</v>
      </c>
      <c r="J3070">
        <v>91</v>
      </c>
      <c r="K3070">
        <v>48</v>
      </c>
      <c r="L3070">
        <v>52</v>
      </c>
      <c r="M3070">
        <v>44</v>
      </c>
      <c r="N3070">
        <v>40</v>
      </c>
      <c r="O3070">
        <f>SUM(Table1[[#This Row],[Maths A]:[Che]])</f>
        <v>184</v>
      </c>
    </row>
    <row r="3071" spans="1:15" x14ac:dyDescent="0.25">
      <c r="A3071" t="s">
        <v>459</v>
      </c>
      <c r="B3071" t="s">
        <v>460</v>
      </c>
      <c r="C3071" t="s">
        <v>4748</v>
      </c>
      <c r="D3071" t="s">
        <v>67</v>
      </c>
      <c r="E3071" t="s">
        <v>394</v>
      </c>
      <c r="F3071" t="str" cm="1">
        <f t="array" ref="F307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71" t="str">
        <f>IF(LEFT(Table1[[#This Row],[Section]],1)="C", "C-Batch", "Techno")</f>
        <v>Techno</v>
      </c>
      <c r="H3071" t="s">
        <v>4760</v>
      </c>
      <c r="I3071">
        <v>240</v>
      </c>
      <c r="J3071">
        <v>20</v>
      </c>
      <c r="K3071">
        <v>56</v>
      </c>
      <c r="L3071">
        <v>52</v>
      </c>
      <c r="M3071">
        <v>56</v>
      </c>
      <c r="N3071">
        <v>44</v>
      </c>
      <c r="O3071">
        <f>SUM(Table1[[#This Row],[Maths A]:[Che]])</f>
        <v>208</v>
      </c>
    </row>
    <row r="3072" spans="1:15" x14ac:dyDescent="0.25">
      <c r="A3072" t="s">
        <v>1583</v>
      </c>
      <c r="B3072" t="s">
        <v>1584</v>
      </c>
      <c r="C3072" t="s">
        <v>4748</v>
      </c>
      <c r="D3072" t="s">
        <v>67</v>
      </c>
      <c r="E3072" t="s">
        <v>138</v>
      </c>
      <c r="F3072" t="str" cm="1">
        <f t="array" ref="F307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72" t="str">
        <f>IF(LEFT(Table1[[#This Row],[Section]],1)="C", "C-Batch", "Techno")</f>
        <v>C-Batch</v>
      </c>
      <c r="H3072" t="s">
        <v>4760</v>
      </c>
      <c r="I3072">
        <v>240</v>
      </c>
      <c r="J3072">
        <v>10</v>
      </c>
      <c r="K3072">
        <v>56</v>
      </c>
      <c r="L3072">
        <v>60</v>
      </c>
      <c r="M3072">
        <v>56</v>
      </c>
      <c r="N3072">
        <v>56</v>
      </c>
      <c r="O3072">
        <f>SUM(Table1[[#This Row],[Maths A]:[Che]])</f>
        <v>228</v>
      </c>
    </row>
    <row r="3073" spans="1:15" x14ac:dyDescent="0.25">
      <c r="A3073" t="s">
        <v>860</v>
      </c>
      <c r="B3073" t="s">
        <v>861</v>
      </c>
      <c r="C3073" t="s">
        <v>4748</v>
      </c>
      <c r="D3073" t="s">
        <v>15</v>
      </c>
      <c r="E3073" t="s">
        <v>260</v>
      </c>
      <c r="F3073" t="str" cm="1">
        <f t="array" ref="F307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73" t="str">
        <f>IF(LEFT(Table1[[#This Row],[Section]],1)="C", "C-Batch", "Techno")</f>
        <v>C-Batch</v>
      </c>
      <c r="H3073" t="s">
        <v>4760</v>
      </c>
      <c r="I3073">
        <v>240</v>
      </c>
      <c r="J3073">
        <v>74</v>
      </c>
      <c r="K3073">
        <v>44</v>
      </c>
      <c r="L3073">
        <v>52</v>
      </c>
      <c r="M3073">
        <v>44</v>
      </c>
      <c r="N3073">
        <v>40</v>
      </c>
      <c r="O3073">
        <f>SUM(Table1[[#This Row],[Maths A]:[Che]])</f>
        <v>180</v>
      </c>
    </row>
    <row r="3074" spans="1:15" x14ac:dyDescent="0.25">
      <c r="A3074" t="s">
        <v>223</v>
      </c>
      <c r="B3074" t="s">
        <v>224</v>
      </c>
      <c r="C3074" t="s">
        <v>4748</v>
      </c>
      <c r="D3074" t="s">
        <v>15</v>
      </c>
      <c r="E3074" t="s">
        <v>52</v>
      </c>
      <c r="F3074" t="str" cm="1">
        <f t="array" ref="F307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74" t="str">
        <f>IF(LEFT(Table1[[#This Row],[Section]],1)="C", "C-Batch", "Techno")</f>
        <v>Techno</v>
      </c>
      <c r="H3074" t="s">
        <v>4760</v>
      </c>
      <c r="I3074">
        <v>240</v>
      </c>
      <c r="J3074">
        <v>47</v>
      </c>
      <c r="K3074">
        <v>48</v>
      </c>
      <c r="L3074">
        <v>48</v>
      </c>
      <c r="M3074">
        <v>44</v>
      </c>
      <c r="N3074">
        <v>36</v>
      </c>
      <c r="O3074">
        <f>SUM(Table1[[#This Row],[Maths A]:[Che]])</f>
        <v>176</v>
      </c>
    </row>
    <row r="3075" spans="1:15" x14ac:dyDescent="0.25">
      <c r="A3075" t="s">
        <v>486</v>
      </c>
      <c r="B3075" t="s">
        <v>487</v>
      </c>
      <c r="C3075" t="s">
        <v>4748</v>
      </c>
      <c r="D3075" t="s">
        <v>15</v>
      </c>
      <c r="E3075" t="s">
        <v>260</v>
      </c>
      <c r="F3075" t="str" cm="1">
        <f t="array" ref="F307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75" t="str">
        <f>IF(LEFT(Table1[[#This Row],[Section]],1)="C", "C-Batch", "Techno")</f>
        <v>C-Batch</v>
      </c>
      <c r="H3075" t="s">
        <v>4760</v>
      </c>
      <c r="I3075">
        <v>240</v>
      </c>
      <c r="J3075">
        <v>75</v>
      </c>
      <c r="K3075">
        <v>40</v>
      </c>
      <c r="L3075">
        <v>48</v>
      </c>
      <c r="M3075">
        <v>40</v>
      </c>
      <c r="N3075">
        <v>36</v>
      </c>
      <c r="O3075">
        <f>SUM(Table1[[#This Row],[Maths A]:[Che]])</f>
        <v>164</v>
      </c>
    </row>
    <row r="3076" spans="1:15" x14ac:dyDescent="0.25">
      <c r="A3076" t="s">
        <v>3330</v>
      </c>
      <c r="B3076" t="s">
        <v>3331</v>
      </c>
      <c r="C3076" t="s">
        <v>4748</v>
      </c>
      <c r="D3076" t="s">
        <v>67</v>
      </c>
      <c r="E3076" t="s">
        <v>159</v>
      </c>
      <c r="F3076" t="str" cm="1">
        <f t="array" ref="F307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76" t="str">
        <f>IF(LEFT(Table1[[#This Row],[Section]],1)="C", "C-Batch", "Techno")</f>
        <v>C-Batch</v>
      </c>
      <c r="H3076" t="s">
        <v>4760</v>
      </c>
      <c r="I3076">
        <v>240</v>
      </c>
      <c r="J3076">
        <v>32</v>
      </c>
      <c r="K3076">
        <v>48</v>
      </c>
      <c r="L3076">
        <v>48</v>
      </c>
      <c r="M3076">
        <v>40</v>
      </c>
      <c r="N3076">
        <v>44</v>
      </c>
      <c r="O3076">
        <f>SUM(Table1[[#This Row],[Maths A]:[Che]])</f>
        <v>180</v>
      </c>
    </row>
    <row r="3077" spans="1:15" x14ac:dyDescent="0.25">
      <c r="A3077" t="s">
        <v>4172</v>
      </c>
      <c r="B3077" t="s">
        <v>4173</v>
      </c>
      <c r="C3077" t="s">
        <v>4748</v>
      </c>
      <c r="D3077" t="s">
        <v>67</v>
      </c>
      <c r="E3077" t="s">
        <v>394</v>
      </c>
      <c r="F3077" t="str" cm="1">
        <f t="array" ref="F307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77" t="str">
        <f>IF(LEFT(Table1[[#This Row],[Section]],1)="C", "C-Batch", "Techno")</f>
        <v>Techno</v>
      </c>
      <c r="H3077" t="s">
        <v>4760</v>
      </c>
      <c r="I3077">
        <v>240</v>
      </c>
      <c r="J3077">
        <v>65</v>
      </c>
      <c r="K3077">
        <v>48</v>
      </c>
      <c r="L3077">
        <v>52</v>
      </c>
      <c r="M3077">
        <v>52</v>
      </c>
      <c r="N3077">
        <v>40</v>
      </c>
      <c r="O3077">
        <f>SUM(Table1[[#This Row],[Maths A]:[Che]])</f>
        <v>192</v>
      </c>
    </row>
    <row r="3078" spans="1:15" x14ac:dyDescent="0.25">
      <c r="A3078" t="s">
        <v>3956</v>
      </c>
      <c r="B3078" t="s">
        <v>3957</v>
      </c>
      <c r="C3078" t="s">
        <v>4748</v>
      </c>
      <c r="D3078" t="s">
        <v>15</v>
      </c>
      <c r="E3078" t="s">
        <v>167</v>
      </c>
      <c r="F3078" t="str" cm="1">
        <f t="array" ref="F307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78" t="str">
        <f>IF(LEFT(Table1[[#This Row],[Section]],1)="C", "C-Batch", "Techno")</f>
        <v>Techno</v>
      </c>
      <c r="H3078" t="s">
        <v>4760</v>
      </c>
      <c r="I3078">
        <v>240</v>
      </c>
      <c r="J3078">
        <v>50</v>
      </c>
      <c r="K3078">
        <v>40</v>
      </c>
      <c r="L3078">
        <v>48</v>
      </c>
      <c r="M3078">
        <v>48</v>
      </c>
      <c r="N3078">
        <v>32</v>
      </c>
      <c r="O3078">
        <f>SUM(Table1[[#This Row],[Maths A]:[Che]])</f>
        <v>168</v>
      </c>
    </row>
    <row r="3079" spans="1:15" x14ac:dyDescent="0.25">
      <c r="A3079" t="s">
        <v>2848</v>
      </c>
      <c r="B3079" t="s">
        <v>2849</v>
      </c>
      <c r="C3079" t="s">
        <v>4748</v>
      </c>
      <c r="D3079" t="s">
        <v>15</v>
      </c>
      <c r="E3079" t="s">
        <v>115</v>
      </c>
      <c r="F3079" t="str" cm="1">
        <f t="array" ref="F307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79" t="str">
        <f>IF(LEFT(Table1[[#This Row],[Section]],1)="C", "C-Batch", "Techno")</f>
        <v>C-Batch</v>
      </c>
      <c r="H3079" t="s">
        <v>4760</v>
      </c>
      <c r="I3079">
        <v>240</v>
      </c>
      <c r="J3079">
        <v>78</v>
      </c>
      <c r="K3079">
        <v>44</v>
      </c>
      <c r="L3079">
        <v>48</v>
      </c>
      <c r="M3079">
        <v>44</v>
      </c>
      <c r="N3079">
        <v>40</v>
      </c>
      <c r="O3079">
        <f>SUM(Table1[[#This Row],[Maths A]:[Che]])</f>
        <v>176</v>
      </c>
    </row>
    <row r="3080" spans="1:15" x14ac:dyDescent="0.25">
      <c r="A3080" t="s">
        <v>947</v>
      </c>
      <c r="B3080" t="s">
        <v>948</v>
      </c>
      <c r="C3080" t="s">
        <v>4748</v>
      </c>
      <c r="D3080" t="s">
        <v>15</v>
      </c>
      <c r="E3080" t="s">
        <v>219</v>
      </c>
      <c r="F3080" t="str" cm="1">
        <f t="array" ref="F308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80" t="str">
        <f>IF(LEFT(Table1[[#This Row],[Section]],1)="C", "C-Batch", "Techno")</f>
        <v>Techno</v>
      </c>
      <c r="H3080" t="s">
        <v>4760</v>
      </c>
      <c r="I3080">
        <v>240</v>
      </c>
      <c r="J3080">
        <v>64</v>
      </c>
      <c r="K3080">
        <v>48</v>
      </c>
      <c r="L3080">
        <v>52</v>
      </c>
      <c r="M3080">
        <v>48</v>
      </c>
      <c r="N3080">
        <v>32</v>
      </c>
      <c r="O3080">
        <f>SUM(Table1[[#This Row],[Maths A]:[Che]])</f>
        <v>180</v>
      </c>
    </row>
    <row r="3081" spans="1:15" x14ac:dyDescent="0.25">
      <c r="A3081" t="s">
        <v>3569</v>
      </c>
      <c r="B3081" t="s">
        <v>3570</v>
      </c>
      <c r="C3081" t="s">
        <v>4748</v>
      </c>
      <c r="D3081" t="s">
        <v>67</v>
      </c>
      <c r="E3081" t="s">
        <v>159</v>
      </c>
      <c r="F3081" t="str" cm="1">
        <f t="array" ref="F308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81" t="str">
        <f>IF(LEFT(Table1[[#This Row],[Section]],1)="C", "C-Batch", "Techno")</f>
        <v>C-Batch</v>
      </c>
      <c r="H3081" t="s">
        <v>4760</v>
      </c>
      <c r="I3081">
        <v>240</v>
      </c>
      <c r="J3081">
        <v>3</v>
      </c>
      <c r="K3081">
        <v>56</v>
      </c>
      <c r="L3081">
        <v>56</v>
      </c>
      <c r="M3081">
        <v>60</v>
      </c>
      <c r="N3081">
        <v>56</v>
      </c>
      <c r="O3081">
        <f>SUM(Table1[[#This Row],[Maths A]:[Che]])</f>
        <v>228</v>
      </c>
    </row>
    <row r="3082" spans="1:15" x14ac:dyDescent="0.25">
      <c r="A3082" t="s">
        <v>2876</v>
      </c>
      <c r="B3082" t="s">
        <v>2877</v>
      </c>
      <c r="C3082" t="s">
        <v>4748</v>
      </c>
      <c r="D3082" t="s">
        <v>67</v>
      </c>
      <c r="E3082" t="s">
        <v>52</v>
      </c>
      <c r="F3082" t="str" cm="1">
        <f t="array" ref="F308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82" t="str">
        <f>IF(LEFT(Table1[[#This Row],[Section]],1)="C", "C-Batch", "Techno")</f>
        <v>Techno</v>
      </c>
      <c r="H3082" t="s">
        <v>4760</v>
      </c>
      <c r="I3082">
        <v>240</v>
      </c>
      <c r="J3082">
        <v>71</v>
      </c>
      <c r="K3082">
        <v>44</v>
      </c>
      <c r="L3082">
        <v>52</v>
      </c>
      <c r="M3082">
        <v>44</v>
      </c>
      <c r="N3082">
        <v>36</v>
      </c>
      <c r="O3082">
        <f>SUM(Table1[[#This Row],[Maths A]:[Che]])</f>
        <v>176</v>
      </c>
    </row>
    <row r="3083" spans="1:15" x14ac:dyDescent="0.25">
      <c r="A3083" t="s">
        <v>1974</v>
      </c>
      <c r="B3083" t="s">
        <v>1975</v>
      </c>
      <c r="C3083" t="s">
        <v>4748</v>
      </c>
      <c r="D3083" t="s">
        <v>15</v>
      </c>
      <c r="E3083" t="s">
        <v>260</v>
      </c>
      <c r="F3083" t="str" cm="1">
        <f t="array" ref="F308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83" t="str">
        <f>IF(LEFT(Table1[[#This Row],[Section]],1)="C", "C-Batch", "Techno")</f>
        <v>C-Batch</v>
      </c>
      <c r="H3083" t="s">
        <v>4760</v>
      </c>
      <c r="I3083">
        <v>240</v>
      </c>
      <c r="J3083">
        <v>18</v>
      </c>
      <c r="K3083">
        <v>52</v>
      </c>
      <c r="L3083">
        <v>48</v>
      </c>
      <c r="M3083">
        <v>52</v>
      </c>
      <c r="N3083">
        <v>44</v>
      </c>
      <c r="O3083">
        <f>SUM(Table1[[#This Row],[Maths A]:[Che]])</f>
        <v>196</v>
      </c>
    </row>
    <row r="3084" spans="1:15" x14ac:dyDescent="0.25">
      <c r="A3084" t="s">
        <v>666</v>
      </c>
      <c r="B3084" t="s">
        <v>667</v>
      </c>
      <c r="C3084" t="s">
        <v>4748</v>
      </c>
      <c r="D3084" t="s">
        <v>15</v>
      </c>
      <c r="E3084" t="s">
        <v>85</v>
      </c>
      <c r="F3084" t="str" cm="1">
        <f t="array" ref="F308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84" t="str">
        <f>IF(LEFT(Table1[[#This Row],[Section]],1)="C", "C-Batch", "Techno")</f>
        <v>Techno</v>
      </c>
      <c r="H3084" t="s">
        <v>4760</v>
      </c>
      <c r="I3084">
        <v>240</v>
      </c>
      <c r="J3084">
        <v>80</v>
      </c>
      <c r="K3084">
        <v>48</v>
      </c>
      <c r="L3084">
        <v>48</v>
      </c>
      <c r="M3084">
        <v>44</v>
      </c>
      <c r="N3084">
        <v>36</v>
      </c>
      <c r="O3084">
        <f>SUM(Table1[[#This Row],[Maths A]:[Che]])</f>
        <v>176</v>
      </c>
    </row>
    <row r="3085" spans="1:15" x14ac:dyDescent="0.25">
      <c r="A3085" t="s">
        <v>407</v>
      </c>
      <c r="B3085" t="s">
        <v>408</v>
      </c>
      <c r="C3085" t="s">
        <v>4748</v>
      </c>
      <c r="D3085" t="s">
        <v>15</v>
      </c>
      <c r="E3085" t="s">
        <v>410</v>
      </c>
      <c r="F3085" t="str" cm="1">
        <f t="array" ref="F308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085" t="str">
        <f>IF(LEFT(Table1[[#This Row],[Section]],1)="C", "C-Batch", "Techno")</f>
        <v>Techno</v>
      </c>
      <c r="H3085" t="s">
        <v>4760</v>
      </c>
      <c r="I3085">
        <v>240</v>
      </c>
      <c r="J3085">
        <v>62</v>
      </c>
      <c r="K3085">
        <v>40</v>
      </c>
      <c r="L3085">
        <v>44</v>
      </c>
      <c r="M3085">
        <v>44</v>
      </c>
      <c r="N3085">
        <v>32</v>
      </c>
      <c r="O3085">
        <f>SUM(Table1[[#This Row],[Maths A]:[Che]])</f>
        <v>160</v>
      </c>
    </row>
    <row r="3086" spans="1:15" x14ac:dyDescent="0.25">
      <c r="A3086" t="s">
        <v>1575</v>
      </c>
      <c r="B3086" t="s">
        <v>669</v>
      </c>
      <c r="C3086" t="s">
        <v>4748</v>
      </c>
      <c r="D3086" t="s">
        <v>15</v>
      </c>
      <c r="E3086" t="s">
        <v>17</v>
      </c>
      <c r="F3086" t="str" cm="1">
        <f t="array" ref="F308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86" t="str">
        <f>IF(LEFT(Table1[[#This Row],[Section]],1)="C", "C-Batch", "Techno")</f>
        <v>C-Batch</v>
      </c>
      <c r="H3086" t="s">
        <v>4760</v>
      </c>
      <c r="I3086">
        <v>240</v>
      </c>
      <c r="J3086">
        <v>69</v>
      </c>
      <c r="K3086">
        <v>44</v>
      </c>
      <c r="L3086">
        <v>52</v>
      </c>
      <c r="M3086">
        <v>48</v>
      </c>
      <c r="N3086">
        <v>40</v>
      </c>
      <c r="O3086">
        <f>SUM(Table1[[#This Row],[Maths A]:[Che]])</f>
        <v>184</v>
      </c>
    </row>
    <row r="3087" spans="1:15" x14ac:dyDescent="0.25">
      <c r="A3087" t="s">
        <v>2534</v>
      </c>
      <c r="B3087" t="s">
        <v>2535</v>
      </c>
      <c r="C3087" t="s">
        <v>4748</v>
      </c>
      <c r="D3087" t="s">
        <v>67</v>
      </c>
      <c r="E3087" t="s">
        <v>435</v>
      </c>
      <c r="F3087" t="str" cm="1">
        <f t="array" ref="F308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87" t="str">
        <f>IF(LEFT(Table1[[#This Row],[Section]],1)="C", "C-Batch", "Techno")</f>
        <v>Techno</v>
      </c>
      <c r="H3087" t="s">
        <v>4760</v>
      </c>
      <c r="I3087">
        <v>240</v>
      </c>
      <c r="J3087">
        <v>59</v>
      </c>
      <c r="K3087">
        <v>48</v>
      </c>
      <c r="L3087">
        <v>52</v>
      </c>
      <c r="M3087">
        <v>40</v>
      </c>
      <c r="N3087">
        <v>32</v>
      </c>
      <c r="O3087">
        <f>SUM(Table1[[#This Row],[Maths A]:[Che]])</f>
        <v>172</v>
      </c>
    </row>
    <row r="3088" spans="1:15" x14ac:dyDescent="0.25">
      <c r="A3088" t="s">
        <v>2480</v>
      </c>
      <c r="B3088" t="s">
        <v>2481</v>
      </c>
      <c r="C3088" t="s">
        <v>4748</v>
      </c>
      <c r="D3088" t="s">
        <v>15</v>
      </c>
      <c r="E3088" t="s">
        <v>85</v>
      </c>
      <c r="F3088" t="str" cm="1">
        <f t="array" ref="F308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88" t="str">
        <f>IF(LEFT(Table1[[#This Row],[Section]],1)="C", "C-Batch", "Techno")</f>
        <v>Techno</v>
      </c>
      <c r="H3088" t="s">
        <v>4760</v>
      </c>
      <c r="I3088">
        <v>240</v>
      </c>
      <c r="J3088">
        <v>36</v>
      </c>
      <c r="K3088">
        <v>44</v>
      </c>
      <c r="L3088">
        <v>52</v>
      </c>
      <c r="M3088">
        <v>52</v>
      </c>
      <c r="N3088">
        <v>32</v>
      </c>
      <c r="O3088">
        <f>SUM(Table1[[#This Row],[Maths A]:[Che]])</f>
        <v>180</v>
      </c>
    </row>
    <row r="3089" spans="1:15" x14ac:dyDescent="0.25">
      <c r="A3089" t="s">
        <v>4670</v>
      </c>
      <c r="B3089" t="s">
        <v>4671</v>
      </c>
      <c r="C3089" t="s">
        <v>4748</v>
      </c>
      <c r="D3089" t="s">
        <v>15</v>
      </c>
      <c r="E3089" t="s">
        <v>472</v>
      </c>
      <c r="F3089" t="str" cm="1">
        <f t="array" ref="F308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89" t="str">
        <f>IF(LEFT(Table1[[#This Row],[Section]],1)="C", "C-Batch", "Techno")</f>
        <v>Techno</v>
      </c>
      <c r="H3089" t="s">
        <v>4760</v>
      </c>
      <c r="I3089">
        <v>240</v>
      </c>
      <c r="J3089">
        <v>29</v>
      </c>
      <c r="K3089">
        <v>52</v>
      </c>
      <c r="L3089">
        <v>56</v>
      </c>
      <c r="M3089">
        <v>48</v>
      </c>
      <c r="N3089">
        <v>40</v>
      </c>
      <c r="O3089">
        <f>SUM(Table1[[#This Row],[Maths A]:[Che]])</f>
        <v>196</v>
      </c>
    </row>
    <row r="3090" spans="1:15" x14ac:dyDescent="0.25">
      <c r="A3090" t="s">
        <v>1730</v>
      </c>
      <c r="B3090" t="s">
        <v>1731</v>
      </c>
      <c r="C3090" t="s">
        <v>4748</v>
      </c>
      <c r="D3090" t="s">
        <v>67</v>
      </c>
      <c r="E3090" t="s">
        <v>26</v>
      </c>
      <c r="F3090" t="str" cm="1">
        <f t="array" ref="F309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90" t="str">
        <f>IF(LEFT(Table1[[#This Row],[Section]],1)="C", "C-Batch", "Techno")</f>
        <v>Techno</v>
      </c>
      <c r="H3090" t="s">
        <v>4760</v>
      </c>
      <c r="I3090">
        <v>240</v>
      </c>
      <c r="J3090">
        <v>48</v>
      </c>
      <c r="K3090">
        <v>48</v>
      </c>
      <c r="L3090">
        <v>44</v>
      </c>
      <c r="M3090">
        <v>44</v>
      </c>
      <c r="N3090">
        <v>40</v>
      </c>
      <c r="O3090">
        <f>SUM(Table1[[#This Row],[Maths A]:[Che]])</f>
        <v>176</v>
      </c>
    </row>
    <row r="3091" spans="1:15" x14ac:dyDescent="0.25">
      <c r="A3091" t="s">
        <v>511</v>
      </c>
      <c r="B3091" t="s">
        <v>512</v>
      </c>
      <c r="C3091" t="s">
        <v>4748</v>
      </c>
      <c r="D3091" t="s">
        <v>15</v>
      </c>
      <c r="E3091" t="s">
        <v>115</v>
      </c>
      <c r="F3091" t="str" cm="1">
        <f t="array" ref="F309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91" t="str">
        <f>IF(LEFT(Table1[[#This Row],[Section]],1)="C", "C-Batch", "Techno")</f>
        <v>C-Batch</v>
      </c>
      <c r="H3091" t="s">
        <v>4760</v>
      </c>
      <c r="I3091">
        <v>240</v>
      </c>
      <c r="J3091">
        <v>85</v>
      </c>
      <c r="K3091">
        <v>48</v>
      </c>
      <c r="L3091">
        <v>48</v>
      </c>
      <c r="M3091">
        <v>48</v>
      </c>
      <c r="N3091">
        <v>36</v>
      </c>
      <c r="O3091">
        <f>SUM(Table1[[#This Row],[Maths A]:[Che]])</f>
        <v>180</v>
      </c>
    </row>
    <row r="3092" spans="1:15" x14ac:dyDescent="0.25">
      <c r="A3092" t="s">
        <v>3727</v>
      </c>
      <c r="B3092" t="s">
        <v>3728</v>
      </c>
      <c r="C3092" t="s">
        <v>4748</v>
      </c>
      <c r="D3092" t="s">
        <v>67</v>
      </c>
      <c r="E3092" t="s">
        <v>472</v>
      </c>
      <c r="F3092" t="str" cm="1">
        <f t="array" ref="F309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7th</v>
      </c>
      <c r="G3092" t="str">
        <f>IF(LEFT(Table1[[#This Row],[Section]],1)="C", "C-Batch", "Techno")</f>
        <v>Techno</v>
      </c>
      <c r="H3092" t="s">
        <v>4760</v>
      </c>
      <c r="I3092">
        <v>240</v>
      </c>
      <c r="J3092">
        <v>16</v>
      </c>
      <c r="K3092">
        <v>56</v>
      </c>
      <c r="L3092">
        <v>56</v>
      </c>
      <c r="M3092">
        <v>56</v>
      </c>
      <c r="N3092">
        <v>44</v>
      </c>
      <c r="O3092">
        <f>SUM(Table1[[#This Row],[Maths A]:[Che]])</f>
        <v>212</v>
      </c>
    </row>
    <row r="3093" spans="1:15" x14ac:dyDescent="0.25">
      <c r="A3093" t="s">
        <v>3641</v>
      </c>
      <c r="B3093" t="s">
        <v>3642</v>
      </c>
      <c r="C3093" t="s">
        <v>4748</v>
      </c>
      <c r="D3093" t="s">
        <v>67</v>
      </c>
      <c r="E3093" t="s">
        <v>85</v>
      </c>
      <c r="F3093" t="str" cm="1">
        <f t="array" ref="F309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93" t="str">
        <f>IF(LEFT(Table1[[#This Row],[Section]],1)="C", "C-Batch", "Techno")</f>
        <v>Techno</v>
      </c>
      <c r="H3093" t="s">
        <v>4760</v>
      </c>
      <c r="I3093">
        <v>240</v>
      </c>
      <c r="J3093">
        <v>47</v>
      </c>
      <c r="K3093">
        <v>44</v>
      </c>
      <c r="L3093">
        <v>52</v>
      </c>
      <c r="M3093">
        <v>44</v>
      </c>
      <c r="N3093">
        <v>40</v>
      </c>
      <c r="O3093">
        <f>SUM(Table1[[#This Row],[Maths A]:[Che]])</f>
        <v>180</v>
      </c>
    </row>
    <row r="3094" spans="1:15" x14ac:dyDescent="0.25">
      <c r="A3094" t="s">
        <v>1920</v>
      </c>
      <c r="B3094" t="s">
        <v>1921</v>
      </c>
      <c r="C3094" t="s">
        <v>4748</v>
      </c>
      <c r="D3094" t="s">
        <v>15</v>
      </c>
      <c r="E3094" t="s">
        <v>115</v>
      </c>
      <c r="F3094" t="str" cm="1">
        <f t="array" ref="F309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94" t="str">
        <f>IF(LEFT(Table1[[#This Row],[Section]],1)="C", "C-Batch", "Techno")</f>
        <v>C-Batch</v>
      </c>
      <c r="H3094" t="s">
        <v>4760</v>
      </c>
      <c r="I3094">
        <v>240</v>
      </c>
      <c r="J3094">
        <v>26</v>
      </c>
      <c r="K3094">
        <v>56</v>
      </c>
      <c r="L3094">
        <v>56</v>
      </c>
      <c r="M3094">
        <v>52</v>
      </c>
      <c r="N3094">
        <v>48</v>
      </c>
      <c r="O3094">
        <f>SUM(Table1[[#This Row],[Maths A]:[Che]])</f>
        <v>212</v>
      </c>
    </row>
    <row r="3095" spans="1:15" x14ac:dyDescent="0.25">
      <c r="A3095" t="s">
        <v>2163</v>
      </c>
      <c r="B3095" t="s">
        <v>1923</v>
      </c>
      <c r="C3095" t="s">
        <v>4748</v>
      </c>
      <c r="D3095" t="s">
        <v>15</v>
      </c>
      <c r="E3095" t="s">
        <v>483</v>
      </c>
      <c r="F3095" t="str" cm="1">
        <f t="array" ref="F3095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095" t="str">
        <f>IF(LEFT(Table1[[#This Row],[Section]],1)="C", "C-Batch", "Techno")</f>
        <v>C-Batch</v>
      </c>
      <c r="H3095" t="s">
        <v>4760</v>
      </c>
      <c r="I3095">
        <v>240</v>
      </c>
      <c r="J3095">
        <v>15</v>
      </c>
      <c r="K3095">
        <v>52</v>
      </c>
      <c r="L3095">
        <v>56</v>
      </c>
      <c r="M3095">
        <v>56</v>
      </c>
      <c r="N3095">
        <v>48</v>
      </c>
      <c r="O3095">
        <f>SUM(Table1[[#This Row],[Maths A]:[Che]])</f>
        <v>212</v>
      </c>
    </row>
    <row r="3096" spans="1:15" x14ac:dyDescent="0.25">
      <c r="A3096" t="s">
        <v>3544</v>
      </c>
      <c r="B3096" t="s">
        <v>3545</v>
      </c>
      <c r="C3096" t="s">
        <v>4748</v>
      </c>
      <c r="D3096" t="s">
        <v>67</v>
      </c>
      <c r="E3096" t="s">
        <v>94</v>
      </c>
      <c r="F3096" t="str" cm="1">
        <f t="array" ref="F3096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96" t="str">
        <f>IF(LEFT(Table1[[#This Row],[Section]],1)="C", "C-Batch", "Techno")</f>
        <v>C-Batch</v>
      </c>
      <c r="H3096" t="s">
        <v>4760</v>
      </c>
      <c r="I3096">
        <v>240</v>
      </c>
      <c r="J3096">
        <v>93</v>
      </c>
      <c r="K3096">
        <v>40</v>
      </c>
      <c r="L3096">
        <v>44</v>
      </c>
      <c r="M3096">
        <v>48</v>
      </c>
      <c r="N3096">
        <v>40</v>
      </c>
      <c r="O3096">
        <f>SUM(Table1[[#This Row],[Maths A]:[Che]])</f>
        <v>172</v>
      </c>
    </row>
    <row r="3097" spans="1:15" x14ac:dyDescent="0.25">
      <c r="A3097" t="s">
        <v>1111</v>
      </c>
      <c r="B3097" t="s">
        <v>1112</v>
      </c>
      <c r="C3097" t="s">
        <v>4748</v>
      </c>
      <c r="D3097" t="s">
        <v>67</v>
      </c>
      <c r="E3097" t="s">
        <v>94</v>
      </c>
      <c r="F3097" t="str" cm="1">
        <f t="array" ref="F3097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97" t="str">
        <f>IF(LEFT(Table1[[#This Row],[Section]],1)="C", "C-Batch", "Techno")</f>
        <v>C-Batch</v>
      </c>
      <c r="H3097" t="s">
        <v>4760</v>
      </c>
      <c r="I3097">
        <v>240</v>
      </c>
      <c r="J3097">
        <v>43</v>
      </c>
      <c r="K3097">
        <v>44</v>
      </c>
      <c r="L3097">
        <v>48</v>
      </c>
      <c r="M3097">
        <v>44</v>
      </c>
      <c r="N3097">
        <v>36</v>
      </c>
      <c r="O3097">
        <f>SUM(Table1[[#This Row],[Maths A]:[Che]])</f>
        <v>172</v>
      </c>
    </row>
    <row r="3098" spans="1:15" x14ac:dyDescent="0.25">
      <c r="A3098" t="s">
        <v>3744</v>
      </c>
      <c r="B3098" t="s">
        <v>2165</v>
      </c>
      <c r="C3098" t="s">
        <v>4748</v>
      </c>
      <c r="D3098" t="s">
        <v>15</v>
      </c>
      <c r="E3098" t="s">
        <v>94</v>
      </c>
      <c r="F3098" t="str" cm="1">
        <f t="array" ref="F3098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10th</v>
      </c>
      <c r="G3098" t="str">
        <f>IF(LEFT(Table1[[#This Row],[Section]],1)="C", "C-Batch", "Techno")</f>
        <v>C-Batch</v>
      </c>
      <c r="H3098" t="s">
        <v>4760</v>
      </c>
      <c r="I3098">
        <v>240</v>
      </c>
      <c r="J3098">
        <v>100</v>
      </c>
      <c r="K3098">
        <v>48</v>
      </c>
      <c r="L3098">
        <v>52</v>
      </c>
      <c r="M3098">
        <v>48</v>
      </c>
      <c r="N3098">
        <v>32</v>
      </c>
      <c r="O3098">
        <f>SUM(Table1[[#This Row],[Maths A]:[Che]])</f>
        <v>180</v>
      </c>
    </row>
    <row r="3099" spans="1:15" x14ac:dyDescent="0.25">
      <c r="A3099" t="s">
        <v>1759</v>
      </c>
      <c r="B3099" t="s">
        <v>1760</v>
      </c>
      <c r="C3099" t="s">
        <v>4748</v>
      </c>
      <c r="D3099" t="s">
        <v>67</v>
      </c>
      <c r="E3099" t="s">
        <v>373</v>
      </c>
      <c r="F3099" t="str" cm="1">
        <f t="array" ref="F3099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099" t="str">
        <f>IF(LEFT(Table1[[#This Row],[Section]],1)="C", "C-Batch", "Techno")</f>
        <v>Techno</v>
      </c>
      <c r="H3099" t="s">
        <v>4760</v>
      </c>
      <c r="I3099">
        <v>240</v>
      </c>
      <c r="J3099">
        <v>88</v>
      </c>
      <c r="K3099">
        <v>40</v>
      </c>
      <c r="L3099">
        <v>48</v>
      </c>
      <c r="M3099">
        <v>52</v>
      </c>
      <c r="N3099">
        <v>40</v>
      </c>
      <c r="O3099">
        <f>SUM(Table1[[#This Row],[Maths A]:[Che]])</f>
        <v>180</v>
      </c>
    </row>
    <row r="3100" spans="1:15" x14ac:dyDescent="0.25">
      <c r="A3100" t="s">
        <v>2759</v>
      </c>
      <c r="B3100" t="s">
        <v>2760</v>
      </c>
      <c r="C3100" t="s">
        <v>4748</v>
      </c>
      <c r="D3100" t="s">
        <v>15</v>
      </c>
      <c r="E3100" t="s">
        <v>483</v>
      </c>
      <c r="F3100" t="str" cm="1">
        <f t="array" ref="F3100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100" t="str">
        <f>IF(LEFT(Table1[[#This Row],[Section]],1)="C", "C-Batch", "Techno")</f>
        <v>C-Batch</v>
      </c>
      <c r="H3100" t="s">
        <v>4760</v>
      </c>
      <c r="I3100">
        <v>240</v>
      </c>
      <c r="J3100">
        <v>14</v>
      </c>
      <c r="K3100">
        <v>56</v>
      </c>
      <c r="L3100">
        <v>52</v>
      </c>
      <c r="M3100">
        <v>52</v>
      </c>
      <c r="N3100">
        <v>48</v>
      </c>
      <c r="O3100">
        <f>SUM(Table1[[#This Row],[Maths A]:[Che]])</f>
        <v>208</v>
      </c>
    </row>
    <row r="3101" spans="1:15" x14ac:dyDescent="0.25">
      <c r="A3101" t="s">
        <v>4286</v>
      </c>
      <c r="B3101" t="s">
        <v>4287</v>
      </c>
      <c r="C3101" t="s">
        <v>4748</v>
      </c>
      <c r="D3101" t="s">
        <v>67</v>
      </c>
      <c r="E3101" t="s">
        <v>483</v>
      </c>
      <c r="F3101" t="str" cm="1">
        <f t="array" ref="F3101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8th</v>
      </c>
      <c r="G3101" t="str">
        <f>IF(LEFT(Table1[[#This Row],[Section]],1)="C", "C-Batch", "Techno")</f>
        <v>C-Batch</v>
      </c>
      <c r="H3101" t="s">
        <v>4760</v>
      </c>
      <c r="I3101">
        <v>240</v>
      </c>
      <c r="J3101">
        <v>93</v>
      </c>
      <c r="K3101">
        <v>44</v>
      </c>
      <c r="L3101">
        <v>44</v>
      </c>
      <c r="M3101">
        <v>44</v>
      </c>
      <c r="N3101">
        <v>32</v>
      </c>
      <c r="O3101">
        <f>SUM(Table1[[#This Row],[Maths A]:[Che]])</f>
        <v>164</v>
      </c>
    </row>
    <row r="3102" spans="1:15" x14ac:dyDescent="0.25">
      <c r="A3102" t="s">
        <v>2441</v>
      </c>
      <c r="B3102" t="s">
        <v>2442</v>
      </c>
      <c r="C3102" t="s">
        <v>4748</v>
      </c>
      <c r="D3102" t="s">
        <v>67</v>
      </c>
      <c r="E3102" t="s">
        <v>122</v>
      </c>
      <c r="F3102" t="str" cm="1">
        <f t="array" ref="F3102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102" t="str">
        <f>IF(LEFT(Table1[[#This Row],[Section]],1)="C", "C-Batch", "Techno")</f>
        <v>Techno</v>
      </c>
      <c r="H3102" t="s">
        <v>4760</v>
      </c>
      <c r="I3102">
        <v>240</v>
      </c>
      <c r="J3102">
        <v>5</v>
      </c>
      <c r="K3102">
        <v>56</v>
      </c>
      <c r="L3102">
        <v>60</v>
      </c>
      <c r="M3102">
        <v>56</v>
      </c>
      <c r="N3102">
        <v>60</v>
      </c>
      <c r="O3102">
        <f>SUM(Table1[[#This Row],[Maths A]:[Che]])</f>
        <v>232</v>
      </c>
    </row>
    <row r="3103" spans="1:15" x14ac:dyDescent="0.25">
      <c r="A3103" t="s">
        <v>4187</v>
      </c>
      <c r="B3103" t="s">
        <v>4128</v>
      </c>
      <c r="C3103" t="s">
        <v>4748</v>
      </c>
      <c r="D3103" t="s">
        <v>15</v>
      </c>
      <c r="E3103" t="s">
        <v>138</v>
      </c>
      <c r="F3103" t="str" cm="1">
        <f t="array" ref="F3103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9th</v>
      </c>
      <c r="G3103" t="str">
        <f>IF(LEFT(Table1[[#This Row],[Section]],1)="C", "C-Batch", "Techno")</f>
        <v>C-Batch</v>
      </c>
      <c r="H3103" t="s">
        <v>4760</v>
      </c>
      <c r="I3103">
        <v>240</v>
      </c>
      <c r="J3103">
        <v>56</v>
      </c>
      <c r="K3103">
        <v>44</v>
      </c>
      <c r="L3103">
        <v>52</v>
      </c>
      <c r="M3103">
        <v>48</v>
      </c>
      <c r="N3103">
        <v>32</v>
      </c>
      <c r="O3103">
        <f>SUM(Table1[[#This Row],[Maths A]:[Che]])</f>
        <v>176</v>
      </c>
    </row>
    <row r="3104" spans="1:15" x14ac:dyDescent="0.25">
      <c r="A3104" t="s">
        <v>2934</v>
      </c>
      <c r="B3104" t="s">
        <v>2935</v>
      </c>
      <c r="C3104" t="s">
        <v>4748</v>
      </c>
      <c r="D3104" t="s">
        <v>15</v>
      </c>
      <c r="E3104" t="s">
        <v>34</v>
      </c>
      <c r="F3104" t="str" cm="1">
        <f t="array" ref="F3104">_xlfn.IFS(
  OR(LEFT(Table1[[#This Row],[Section]],1)="6", LEFT(Table1[[#This Row],[Section]],2)="C5"), "6th",
  OR(LEFT(Table1[[#This Row],[Section]],1)="7", LEFT(Table1[[#This Row],[Section]],2)="C4"), "7th",
  OR(LEFT(Table1[[#This Row],[Section]],1)="8", LEFT(Table1[[#This Row],[Section]],2)="C3"), "8th",
  OR(LEFT(Table1[[#This Row],[Section]],1)="9", LEFT(Table1[[#This Row],[Section]],2)="C2"), "9th",
  OR(LEFT(Table1[[#This Row],[Section]],2)="10", LEFT(Table1[[#This Row],[Section]],2)="C1"), "10th",
  TRUE, "none"
)</f>
        <v>6th</v>
      </c>
      <c r="G3104" t="str">
        <f>IF(LEFT(Table1[[#This Row],[Section]],1)="C", "C-Batch", "Techno")</f>
        <v>C-Batch</v>
      </c>
      <c r="H3104" t="s">
        <v>4760</v>
      </c>
      <c r="I3104">
        <v>240</v>
      </c>
      <c r="J3104">
        <v>12</v>
      </c>
      <c r="K3104">
        <v>52</v>
      </c>
      <c r="L3104">
        <v>56</v>
      </c>
      <c r="M3104">
        <v>56</v>
      </c>
      <c r="N3104">
        <v>40</v>
      </c>
      <c r="O3104">
        <f>SUM(Table1[[#This Row],[Maths A]:[Che]])</f>
        <v>204</v>
      </c>
    </row>
  </sheetData>
  <phoneticPr fontId="3" type="noConversion"/>
  <dataValidations count="1">
    <dataValidation type="list" allowBlank="1" showInputMessage="1" showErrorMessage="1" sqref="C2:C3104" xr:uid="{E0ED1BF0-5E19-4C2A-BD43-B3FD0F43D5DB}">
      <formula1>"Active, Inactive, Transfer"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2603-4AC9-4DDF-A4AA-FACB7F200DFD}">
  <dimension ref="A1:P1064"/>
  <sheetViews>
    <sheetView zoomScale="115" zoomScaleNormal="115" workbookViewId="0">
      <pane ySplit="1" topLeftCell="A13" activePane="bottomLeft" state="frozen"/>
      <selection pane="bottomLeft" activeCell="A28" sqref="A28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17.5703125" bestFit="1" customWidth="1"/>
    <col min="4" max="4" width="16.85546875" bestFit="1" customWidth="1"/>
    <col min="5" max="5" width="16" bestFit="1" customWidth="1"/>
    <col min="6" max="6" width="11.140625" bestFit="1" customWidth="1"/>
    <col min="7" max="7" width="15.5703125" bestFit="1" customWidth="1"/>
    <col min="8" max="8" width="17.140625" bestFit="1" customWidth="1"/>
    <col min="9" max="9" width="16.85546875" bestFit="1" customWidth="1"/>
    <col min="10" max="10" width="11.7109375" bestFit="1" customWidth="1"/>
    <col min="12" max="12" width="16.85546875" bestFit="1" customWidth="1"/>
  </cols>
  <sheetData>
    <row r="1" spans="1:13" x14ac:dyDescent="0.25">
      <c r="A1" s="10" t="s">
        <v>0</v>
      </c>
      <c r="B1" s="11" t="s">
        <v>4</v>
      </c>
      <c r="C1" s="11" t="s">
        <v>4759</v>
      </c>
      <c r="D1" s="11" t="s">
        <v>4758</v>
      </c>
      <c r="E1" s="11" t="s">
        <v>4739</v>
      </c>
      <c r="F1" s="11" t="s">
        <v>4742</v>
      </c>
      <c r="G1" s="11" t="s">
        <v>4740</v>
      </c>
      <c r="H1" s="11" t="s">
        <v>4737</v>
      </c>
      <c r="I1" s="11" t="s">
        <v>4741</v>
      </c>
      <c r="J1" s="11" t="s">
        <v>4738</v>
      </c>
      <c r="K1" s="11" t="s">
        <v>10</v>
      </c>
      <c r="L1" s="11" t="s">
        <v>4756</v>
      </c>
      <c r="M1" s="12" t="s">
        <v>4749</v>
      </c>
    </row>
    <row r="2" spans="1:13" x14ac:dyDescent="0.25">
      <c r="A2" s="19" t="s">
        <v>2529</v>
      </c>
      <c r="B2" s="13" t="str" cm="1">
        <f t="array" ref="B2">_xlfn.IFS(
  OR(LEFT(C2,1)="6", LEFT(C2,2)="C5"), "6th",
  OR(LEFT(C2,1)="7", LEFT(C2,2)="C4"), "7th",
  OR(LEFT(C2,1)="8", LEFT(C2,2)="C3"), "8th",
  OR(LEFT(C2,1)="9", LEFT(C2,2)="C2"), "9th",
  OR(LEFT(C2,2)="10", LEFT(C2,2)="C1"), "10th",
  TRUE, "none"
)</f>
        <v>6th</v>
      </c>
      <c r="C2" s="13" t="s">
        <v>394</v>
      </c>
      <c r="D2" s="13" t="str">
        <f>IF(LEFT(Fee_Collection!$C2,1)="C", "C-Batch", "Techno")</f>
        <v>Techno</v>
      </c>
      <c r="E2" s="13">
        <v>12500</v>
      </c>
      <c r="F2" s="13">
        <v>8500</v>
      </c>
      <c r="G2" s="13">
        <v>6250</v>
      </c>
      <c r="H2" s="13">
        <v>0</v>
      </c>
      <c r="I2" s="13">
        <v>6250</v>
      </c>
      <c r="J2" s="13">
        <v>0</v>
      </c>
      <c r="K2" s="13">
        <v>25000</v>
      </c>
      <c r="L2" s="13">
        <v>8500</v>
      </c>
      <c r="M2" s="9" t="str">
        <f ca="1">CHOOSE(
    MATCH(RAND(), {0,0.6,0.8,0.95,1}),
    "UPI", "Cash", "Debit Card", "Credit Card"
)</f>
        <v>Debit Card</v>
      </c>
    </row>
    <row r="3" spans="1:13" x14ac:dyDescent="0.25">
      <c r="A3" s="21" t="s">
        <v>433</v>
      </c>
      <c r="B3" s="14" t="str" cm="1">
        <f t="array" ref="B3">_xlfn.IFS(
  OR(LEFT(C3,1)="6", LEFT(C3,2)="C5"), "6th",
  OR(LEFT(C3,1)="7", LEFT(C3,2)="C4"), "7th",
  OR(LEFT(C3,1)="8", LEFT(C3,2)="C3"), "8th",
  OR(LEFT(C3,1)="9", LEFT(C3,2)="C2"), "9th",
  OR(LEFT(C3,2)="10", LEFT(C3,2)="C1"), "10th",
  TRUE, "none"
)</f>
        <v>6th</v>
      </c>
      <c r="C3" s="14" t="s">
        <v>435</v>
      </c>
      <c r="D3" s="14" t="str">
        <f>IF(LEFT(Fee_Collection!$C3,1)="C", "C-Batch", "Techno")</f>
        <v>Techno</v>
      </c>
      <c r="E3" s="14">
        <v>12500</v>
      </c>
      <c r="F3" s="14">
        <v>12500</v>
      </c>
      <c r="G3" s="14">
        <v>6250</v>
      </c>
      <c r="H3" s="14">
        <v>2250</v>
      </c>
      <c r="I3" s="14">
        <v>6250</v>
      </c>
      <c r="J3" s="14">
        <v>0</v>
      </c>
      <c r="K3" s="14">
        <v>25000</v>
      </c>
      <c r="L3" s="14">
        <v>14750</v>
      </c>
      <c r="M3" s="23" t="str">
        <f ca="1">CHOOSE(
    MATCH(RAND(), {0,0.6,0.8,0.95,1}),
    "UPI", "Cash", "Debit Card", "Credit Card"
)</f>
        <v>UPI</v>
      </c>
    </row>
    <row r="4" spans="1:13" x14ac:dyDescent="0.25">
      <c r="A4" s="19" t="s">
        <v>2590</v>
      </c>
      <c r="B4" s="13" t="str" cm="1">
        <f t="array" ref="B4">_xlfn.IFS(
  OR(LEFT(C4,1)="6", LEFT(C4,2)="C5"), "6th",
  OR(LEFT(C4,1)="7", LEFT(C4,2)="C4"), "7th",
  OR(LEFT(C4,1)="8", LEFT(C4,2)="C3"), "8th",
  OR(LEFT(C4,1)="9", LEFT(C4,2)="C2"), "9th",
  OR(LEFT(C4,2)="10", LEFT(C4,2)="C1"), "10th",
  TRUE, "none"
)</f>
        <v>6th</v>
      </c>
      <c r="C4" s="13" t="s">
        <v>373</v>
      </c>
      <c r="D4" s="13" t="str">
        <f>IF(LEFT(Fee_Collection!$C4,1)="C", "C-Batch", "Techno")</f>
        <v>Techno</v>
      </c>
      <c r="E4" s="13">
        <v>12500</v>
      </c>
      <c r="F4" s="13">
        <v>7500</v>
      </c>
      <c r="G4" s="13">
        <v>6250</v>
      </c>
      <c r="H4" s="13">
        <v>0</v>
      </c>
      <c r="I4" s="13">
        <v>6250</v>
      </c>
      <c r="J4" s="13">
        <v>0</v>
      </c>
      <c r="K4" s="13">
        <v>25000</v>
      </c>
      <c r="L4" s="13">
        <v>7500</v>
      </c>
      <c r="M4" s="9" t="str">
        <f ca="1">CHOOSE(
    MATCH(RAND(), {0,0.6,0.8,0.95,1}),
    "UPI", "Cash", "Debit Card", "Credit Card"
)</f>
        <v>Debit Card</v>
      </c>
    </row>
    <row r="5" spans="1:13" x14ac:dyDescent="0.25">
      <c r="A5" s="21" t="s">
        <v>2641</v>
      </c>
      <c r="B5" s="14" t="str" cm="1">
        <f t="array" ref="B5">_xlfn.IFS(
  OR(LEFT(C5,1)="6", LEFT(C5,2)="C5"), "6th",
  OR(LEFT(C5,1)="7", LEFT(C5,2)="C4"), "7th",
  OR(LEFT(C5,1)="8", LEFT(C5,2)="C3"), "8th",
  OR(LEFT(C5,1)="9", LEFT(C5,2)="C2"), "9th",
  OR(LEFT(C5,2)="10", LEFT(C5,2)="C1"), "10th",
  TRUE, "none"
)</f>
        <v>6th</v>
      </c>
      <c r="C5" s="14" t="s">
        <v>394</v>
      </c>
      <c r="D5" s="14" t="str">
        <f>IF(LEFT(Fee_Collection!$C5,1)="C", "C-Batch", "Techno")</f>
        <v>Techno</v>
      </c>
      <c r="E5" s="14">
        <v>12500</v>
      </c>
      <c r="F5" s="14">
        <v>12500</v>
      </c>
      <c r="G5" s="14">
        <v>6250</v>
      </c>
      <c r="H5" s="14">
        <v>6250</v>
      </c>
      <c r="I5" s="14">
        <v>6250</v>
      </c>
      <c r="J5" s="14">
        <v>6250</v>
      </c>
      <c r="K5" s="14">
        <v>25000</v>
      </c>
      <c r="L5" s="14">
        <v>25000</v>
      </c>
      <c r="M5" s="23" t="str">
        <f ca="1">CHOOSE(
    MATCH(RAND(), {0,0.6,0.8,0.95,1}),
    "UPI", "Cash", "Debit Card", "Credit Card"
)</f>
        <v>UPI</v>
      </c>
    </row>
    <row r="6" spans="1:13" x14ac:dyDescent="0.25">
      <c r="A6" s="19" t="s">
        <v>2697</v>
      </c>
      <c r="B6" s="13" t="str" cm="1">
        <f t="array" ref="B6">_xlfn.IFS(
  OR(LEFT(C6,1)="6", LEFT(C6,2)="C5"), "6th",
  OR(LEFT(C6,1)="7", LEFT(C6,2)="C4"), "7th",
  OR(LEFT(C6,1)="8", LEFT(C6,2)="C3"), "8th",
  OR(LEFT(C6,1)="9", LEFT(C6,2)="C2"), "9th",
  OR(LEFT(C6,2)="10", LEFT(C6,2)="C1"), "10th",
  TRUE, "none"
)</f>
        <v>6th</v>
      </c>
      <c r="C6" s="13" t="s">
        <v>394</v>
      </c>
      <c r="D6" s="13" t="str">
        <f>IF(LEFT(Fee_Collection!$C6,1)="C", "C-Batch", "Techno")</f>
        <v>Techno</v>
      </c>
      <c r="E6" s="13">
        <v>12500</v>
      </c>
      <c r="F6" s="13">
        <v>500</v>
      </c>
      <c r="G6" s="13">
        <v>6250</v>
      </c>
      <c r="H6" s="13">
        <v>0</v>
      </c>
      <c r="I6" s="13">
        <v>6250</v>
      </c>
      <c r="J6" s="13">
        <v>0</v>
      </c>
      <c r="K6" s="13">
        <v>25000</v>
      </c>
      <c r="L6" s="13">
        <v>500</v>
      </c>
      <c r="M6" s="9" t="str">
        <f ca="1">CHOOSE(
    MATCH(RAND(), {0,0.6,0.8,0.95,1}),
    "UPI", "Cash", "Debit Card", "Credit Card"
)</f>
        <v>UPI</v>
      </c>
    </row>
    <row r="7" spans="1:13" x14ac:dyDescent="0.25">
      <c r="A7" s="21" t="s">
        <v>1074</v>
      </c>
      <c r="B7" s="14" t="str" cm="1">
        <f t="array" ref="B7">_xlfn.IFS(
  OR(LEFT(C7,1)="6", LEFT(C7,2)="C5"), "6th",
  OR(LEFT(C7,1)="7", LEFT(C7,2)="C4"), "7th",
  OR(LEFT(C7,1)="8", LEFT(C7,2)="C3"), "8th",
  OR(LEFT(C7,1)="9", LEFT(C7,2)="C2"), "9th",
  OR(LEFT(C7,2)="10", LEFT(C7,2)="C1"), "10th",
  TRUE, "none"
)</f>
        <v>6th</v>
      </c>
      <c r="C7" s="14" t="s">
        <v>394</v>
      </c>
      <c r="D7" s="14" t="str">
        <f>IF(LEFT(Fee_Collection!$C7,1)="C", "C-Batch", "Techno")</f>
        <v>Techno</v>
      </c>
      <c r="E7" s="14">
        <v>12500</v>
      </c>
      <c r="F7" s="14">
        <v>2000</v>
      </c>
      <c r="G7" s="14">
        <v>6250</v>
      </c>
      <c r="H7" s="14">
        <v>0</v>
      </c>
      <c r="I7" s="14">
        <v>6250</v>
      </c>
      <c r="J7" s="14">
        <v>0</v>
      </c>
      <c r="K7" s="14">
        <v>25000</v>
      </c>
      <c r="L7" s="14">
        <v>2000</v>
      </c>
      <c r="M7" s="23" t="str">
        <f ca="1">CHOOSE(
    MATCH(RAND(), {0,0.6,0.8,0.95,1}),
    "UPI", "Cash", "Debit Card", "Credit Card"
)</f>
        <v>UPI</v>
      </c>
    </row>
    <row r="8" spans="1:13" x14ac:dyDescent="0.25">
      <c r="A8" s="19" t="s">
        <v>397</v>
      </c>
      <c r="B8" s="13" t="str" cm="1">
        <f t="array" ref="B8">_xlfn.IFS(
  OR(LEFT(C8,1)="6", LEFT(C8,2)="C5"), "6th",
  OR(LEFT(C8,1)="7", LEFT(C8,2)="C4"), "7th",
  OR(LEFT(C8,1)="8", LEFT(C8,2)="C3"), "8th",
  OR(LEFT(C8,1)="9", LEFT(C8,2)="C2"), "9th",
  OR(LEFT(C8,2)="10", LEFT(C8,2)="C1"), "10th",
  TRUE, "none"
)</f>
        <v>6th</v>
      </c>
      <c r="C8" s="13" t="s">
        <v>394</v>
      </c>
      <c r="D8" s="13" t="str">
        <f>IF(LEFT(Fee_Collection!$C8,1)="C", "C-Batch", "Techno")</f>
        <v>Techno</v>
      </c>
      <c r="E8" s="13">
        <v>12500</v>
      </c>
      <c r="F8" s="13">
        <v>9000</v>
      </c>
      <c r="G8" s="13">
        <v>6250</v>
      </c>
      <c r="H8" s="13">
        <v>0</v>
      </c>
      <c r="I8" s="13">
        <v>6250</v>
      </c>
      <c r="J8" s="13">
        <v>0</v>
      </c>
      <c r="K8" s="13">
        <v>25000</v>
      </c>
      <c r="L8" s="13">
        <v>9000</v>
      </c>
      <c r="M8" s="9" t="str">
        <f ca="1">CHOOSE(
    MATCH(RAND(), {0,0.6,0.8,0.95,1}),
    "UPI", "Cash", "Debit Card", "Credit Card"
)</f>
        <v>UPI</v>
      </c>
    </row>
    <row r="9" spans="1:13" x14ac:dyDescent="0.25">
      <c r="A9" s="21" t="s">
        <v>723</v>
      </c>
      <c r="B9" s="14" t="str" cm="1">
        <f t="array" ref="B9">_xlfn.IFS(
  OR(LEFT(C9,1)="6", LEFT(C9,2)="C5"), "6th",
  OR(LEFT(C9,1)="7", LEFT(C9,2)="C4"), "7th",
  OR(LEFT(C9,1)="8", LEFT(C9,2)="C3"), "8th",
  OR(LEFT(C9,1)="9", LEFT(C9,2)="C2"), "9th",
  OR(LEFT(C9,2)="10", LEFT(C9,2)="C1"), "10th",
  TRUE, "none"
)</f>
        <v>6th</v>
      </c>
      <c r="C9" s="14" t="s">
        <v>394</v>
      </c>
      <c r="D9" s="14" t="str">
        <f>IF(LEFT(Fee_Collection!$C9,1)="C", "C-Batch", "Techno")</f>
        <v>Techno</v>
      </c>
      <c r="E9" s="14">
        <v>12500</v>
      </c>
      <c r="F9" s="14">
        <v>12500</v>
      </c>
      <c r="G9" s="14">
        <v>6250</v>
      </c>
      <c r="H9" s="14">
        <v>1250</v>
      </c>
      <c r="I9" s="14">
        <v>6250</v>
      </c>
      <c r="J9" s="14">
        <v>0</v>
      </c>
      <c r="K9" s="14">
        <v>25000</v>
      </c>
      <c r="L9" s="14">
        <v>13750</v>
      </c>
      <c r="M9" s="23" t="str">
        <f ca="1">CHOOSE(
    MATCH(RAND(), {0,0.6,0.8,0.95,1}),
    "UPI", "Cash", "Debit Card", "Credit Card"
)</f>
        <v>Cash</v>
      </c>
    </row>
    <row r="10" spans="1:13" x14ac:dyDescent="0.25">
      <c r="A10" s="19" t="s">
        <v>4510</v>
      </c>
      <c r="B10" s="13" t="str" cm="1">
        <f t="array" ref="B10">_xlfn.IFS(
  OR(LEFT(C10,1)="6", LEFT(C10,2)="C5"), "6th",
  OR(LEFT(C10,1)="7", LEFT(C10,2)="C4"), "7th",
  OR(LEFT(C10,1)="8", LEFT(C10,2)="C3"), "8th",
  OR(LEFT(C10,1)="9", LEFT(C10,2)="C2"), "9th",
  OR(LEFT(C10,2)="10", LEFT(C10,2)="C1"), "10th",
  TRUE, "none"
)</f>
        <v>6th</v>
      </c>
      <c r="C10" s="13" t="s">
        <v>394</v>
      </c>
      <c r="D10" s="13" t="str">
        <f>IF(LEFT(Fee_Collection!$C10,1)="C", "C-Batch", "Techno")</f>
        <v>Techno</v>
      </c>
      <c r="E10" s="13">
        <v>12500</v>
      </c>
      <c r="F10" s="13">
        <v>12500</v>
      </c>
      <c r="G10" s="13">
        <v>6250</v>
      </c>
      <c r="H10" s="13">
        <v>5250</v>
      </c>
      <c r="I10" s="13">
        <v>6250</v>
      </c>
      <c r="J10" s="13">
        <v>0</v>
      </c>
      <c r="K10" s="13">
        <v>25000</v>
      </c>
      <c r="L10" s="13">
        <v>17750</v>
      </c>
      <c r="M10" s="9" t="str">
        <f ca="1">CHOOSE(
    MATCH(RAND(), {0,0.6,0.8,0.95,1}),
    "UPI", "Cash", "Debit Card", "Credit Card"
)</f>
        <v>Debit Card</v>
      </c>
    </row>
    <row r="11" spans="1:13" x14ac:dyDescent="0.25">
      <c r="A11" s="21" t="s">
        <v>1593</v>
      </c>
      <c r="B11" s="14" t="str" cm="1">
        <f t="array" ref="B11">_xlfn.IFS(
  OR(LEFT(C11,1)="6", LEFT(C11,2)="C5"), "6th",
  OR(LEFT(C11,1)="7", LEFT(C11,2)="C4"), "7th",
  OR(LEFT(C11,1)="8", LEFT(C11,2)="C3"), "8th",
  OR(LEFT(C11,1)="9", LEFT(C11,2)="C2"), "9th",
  OR(LEFT(C11,2)="10", LEFT(C11,2)="C1"), "10th",
  TRUE, "none"
)</f>
        <v>6th</v>
      </c>
      <c r="C11" s="14" t="s">
        <v>394</v>
      </c>
      <c r="D11" s="14" t="str">
        <f>IF(LEFT(Fee_Collection!$C11,1)="C", "C-Batch", "Techno")</f>
        <v>Techno</v>
      </c>
      <c r="E11" s="14">
        <v>12500</v>
      </c>
      <c r="F11" s="14">
        <v>12500</v>
      </c>
      <c r="G11" s="14">
        <v>6250</v>
      </c>
      <c r="H11" s="14">
        <v>6250</v>
      </c>
      <c r="I11" s="14">
        <v>6250</v>
      </c>
      <c r="J11" s="14">
        <v>6250</v>
      </c>
      <c r="K11" s="14">
        <v>25000</v>
      </c>
      <c r="L11" s="14">
        <v>25000</v>
      </c>
      <c r="M11" s="23" t="str">
        <f ca="1">CHOOSE(
    MATCH(RAND(), {0,0.6,0.8,0.95,1}),
    "UPI", "Cash", "Debit Card", "Credit Card"
)</f>
        <v>Cash</v>
      </c>
    </row>
    <row r="12" spans="1:13" x14ac:dyDescent="0.25">
      <c r="A12" s="19" t="s">
        <v>2719</v>
      </c>
      <c r="B12" s="13" t="str" cm="1">
        <f t="array" ref="B12">_xlfn.IFS(
  OR(LEFT(C12,1)="6", LEFT(C12,2)="C5"), "6th",
  OR(LEFT(C12,1)="7", LEFT(C12,2)="C4"), "7th",
  OR(LEFT(C12,1)="8", LEFT(C12,2)="C3"), "8th",
  OR(LEFT(C12,1)="9", LEFT(C12,2)="C2"), "9th",
  OR(LEFT(C12,2)="10", LEFT(C12,2)="C1"), "10th",
  TRUE, "none"
)</f>
        <v>6th</v>
      </c>
      <c r="C12" s="13" t="s">
        <v>435</v>
      </c>
      <c r="D12" s="13" t="str">
        <f>IF(LEFT(Fee_Collection!$C12,1)="C", "C-Batch", "Techno")</f>
        <v>Techno</v>
      </c>
      <c r="E12" s="13">
        <v>12500</v>
      </c>
      <c r="F12" s="13">
        <v>12500</v>
      </c>
      <c r="G12" s="13">
        <v>6250</v>
      </c>
      <c r="H12" s="13">
        <v>2250</v>
      </c>
      <c r="I12" s="13">
        <v>6250</v>
      </c>
      <c r="J12" s="13">
        <v>0</v>
      </c>
      <c r="K12" s="13">
        <v>25000</v>
      </c>
      <c r="L12" s="13">
        <v>14750</v>
      </c>
      <c r="M12" s="9" t="str">
        <f ca="1">CHOOSE(
    MATCH(RAND(), {0,0.6,0.8,0.95,1}),
    "UPI", "Cash", "Debit Card", "Credit Card"
)</f>
        <v>Cash</v>
      </c>
    </row>
    <row r="13" spans="1:13" x14ac:dyDescent="0.25">
      <c r="A13" s="21" t="s">
        <v>514</v>
      </c>
      <c r="B13" s="14" t="str" cm="1">
        <f t="array" ref="B13">_xlfn.IFS(
  OR(LEFT(C13,1)="6", LEFT(C13,2)="C5"), "6th",
  OR(LEFT(C13,1)="7", LEFT(C13,2)="C4"), "7th",
  OR(LEFT(C13,1)="8", LEFT(C13,2)="C3"), "8th",
  OR(LEFT(C13,1)="9", LEFT(C13,2)="C2"), "9th",
  OR(LEFT(C13,2)="10", LEFT(C13,2)="C1"), "10th",
  TRUE, "none"
)</f>
        <v>6th</v>
      </c>
      <c r="C13" s="14" t="s">
        <v>435</v>
      </c>
      <c r="D13" s="14" t="str">
        <f>IF(LEFT(Fee_Collection!$C13,1)="C", "C-Batch", "Techno")</f>
        <v>Techno</v>
      </c>
      <c r="E13" s="14">
        <v>12500</v>
      </c>
      <c r="F13" s="14">
        <v>11000</v>
      </c>
      <c r="G13" s="14">
        <v>6250</v>
      </c>
      <c r="H13" s="14">
        <v>0</v>
      </c>
      <c r="I13" s="14">
        <v>6250</v>
      </c>
      <c r="J13" s="14">
        <v>0</v>
      </c>
      <c r="K13" s="14">
        <v>25000</v>
      </c>
      <c r="L13" s="14">
        <v>11000</v>
      </c>
      <c r="M13" s="23" t="str">
        <f ca="1">CHOOSE(
    MATCH(RAND(), {0,0.6,0.8,0.95,1}),
    "UPI", "Cash", "Debit Card", "Credit Card"
)</f>
        <v>Cash</v>
      </c>
    </row>
    <row r="14" spans="1:13" x14ac:dyDescent="0.25">
      <c r="A14" s="19" t="s">
        <v>1517</v>
      </c>
      <c r="B14" s="13" t="str" cm="1">
        <f t="array" ref="B14">_xlfn.IFS(
  OR(LEFT(C14,1)="6", LEFT(C14,2)="C5"), "6th",
  OR(LEFT(C14,1)="7", LEFT(C14,2)="C4"), "7th",
  OR(LEFT(C14,1)="8", LEFT(C14,2)="C3"), "8th",
  OR(LEFT(C14,1)="9", LEFT(C14,2)="C2"), "9th",
  OR(LEFT(C14,2)="10", LEFT(C14,2)="C1"), "10th",
  TRUE, "none"
)</f>
        <v>6th</v>
      </c>
      <c r="C14" s="13" t="s">
        <v>435</v>
      </c>
      <c r="D14" s="13" t="str">
        <f>IF(LEFT(Fee_Collection!$C14,1)="C", "C-Batch", "Techno")</f>
        <v>Techno</v>
      </c>
      <c r="E14" s="13">
        <v>12500</v>
      </c>
      <c r="F14" s="13">
        <v>12500</v>
      </c>
      <c r="G14" s="13">
        <v>6250</v>
      </c>
      <c r="H14" s="13">
        <v>6250</v>
      </c>
      <c r="I14" s="13">
        <v>6250</v>
      </c>
      <c r="J14" s="13">
        <v>6250</v>
      </c>
      <c r="K14" s="13">
        <v>25000</v>
      </c>
      <c r="L14" s="13">
        <v>25000</v>
      </c>
      <c r="M14" s="9" t="str">
        <f ca="1">CHOOSE(
    MATCH(RAND(), {0,0.6,0.8,0.95,1}),
    "UPI", "Cash", "Debit Card", "Credit Card"
)</f>
        <v>Cash</v>
      </c>
    </row>
    <row r="15" spans="1:13" x14ac:dyDescent="0.25">
      <c r="A15" s="21" t="s">
        <v>1792</v>
      </c>
      <c r="B15" s="14" t="str" cm="1">
        <f t="array" ref="B15">_xlfn.IFS(
  OR(LEFT(C15,1)="6", LEFT(C15,2)="C5"), "6th",
  OR(LEFT(C15,1)="7", LEFT(C15,2)="C4"), "7th",
  OR(LEFT(C15,1)="8", LEFT(C15,2)="C3"), "8th",
  OR(LEFT(C15,1)="9", LEFT(C15,2)="C2"), "9th",
  OR(LEFT(C15,2)="10", LEFT(C15,2)="C1"), "10th",
  TRUE, "none"
)</f>
        <v>6th</v>
      </c>
      <c r="C15" s="14" t="s">
        <v>435</v>
      </c>
      <c r="D15" s="14" t="str">
        <f>IF(LEFT(Fee_Collection!$C15,1)="C", "C-Batch", "Techno")</f>
        <v>Techno</v>
      </c>
      <c r="E15" s="14">
        <v>12500</v>
      </c>
      <c r="F15" s="14">
        <v>12500</v>
      </c>
      <c r="G15" s="14">
        <v>6250</v>
      </c>
      <c r="H15" s="14">
        <v>6250</v>
      </c>
      <c r="I15" s="14">
        <v>6250</v>
      </c>
      <c r="J15" s="14">
        <v>6250</v>
      </c>
      <c r="K15" s="14">
        <v>25000</v>
      </c>
      <c r="L15" s="14">
        <v>25000</v>
      </c>
      <c r="M15" s="23" t="str">
        <f ca="1">CHOOSE(
    MATCH(RAND(), {0,0.6,0.8,0.95,1}),
    "UPI", "Cash", "Debit Card", "Credit Card"
)</f>
        <v>UPI</v>
      </c>
    </row>
    <row r="16" spans="1:13" x14ac:dyDescent="0.25">
      <c r="A16" s="19" t="s">
        <v>4678</v>
      </c>
      <c r="B16" s="13" t="str" cm="1">
        <f t="array" ref="B16">_xlfn.IFS(
  OR(LEFT(C16,1)="6", LEFT(C16,2)="C5"), "6th",
  OR(LEFT(C16,1)="7", LEFT(C16,2)="C4"), "7th",
  OR(LEFT(C16,1)="8", LEFT(C16,2)="C3"), "8th",
  OR(LEFT(C16,1)="9", LEFT(C16,2)="C2"), "9th",
  OR(LEFT(C16,2)="10", LEFT(C16,2)="C1"), "10th",
  TRUE, "none"
)</f>
        <v>6th</v>
      </c>
      <c r="C16" s="13" t="s">
        <v>435</v>
      </c>
      <c r="D16" s="13" t="str">
        <f>IF(LEFT(Fee_Collection!$C16,1)="C", "C-Batch", "Techno")</f>
        <v>Techno</v>
      </c>
      <c r="E16" s="13">
        <v>12500</v>
      </c>
      <c r="F16" s="13">
        <v>12500</v>
      </c>
      <c r="G16" s="13">
        <v>6250</v>
      </c>
      <c r="H16" s="13">
        <v>1750</v>
      </c>
      <c r="I16" s="13">
        <v>6250</v>
      </c>
      <c r="J16" s="13">
        <v>0</v>
      </c>
      <c r="K16" s="13">
        <v>25000</v>
      </c>
      <c r="L16" s="13">
        <v>14250</v>
      </c>
      <c r="M16" s="9" t="str">
        <f ca="1">CHOOSE(
    MATCH(RAND(), {0,0.6,0.8,0.95,1}),
    "UPI", "Cash", "Debit Card", "Credit Card"
)</f>
        <v>UPI</v>
      </c>
    </row>
    <row r="17" spans="1:13" x14ac:dyDescent="0.25">
      <c r="A17" s="21" t="s">
        <v>2520</v>
      </c>
      <c r="B17" s="14" t="str" cm="1">
        <f t="array" ref="B17">_xlfn.IFS(
  OR(LEFT(C17,1)="6", LEFT(C17,2)="C5"), "6th",
  OR(LEFT(C17,1)="7", LEFT(C17,2)="C4"), "7th",
  OR(LEFT(C17,1)="8", LEFT(C17,2)="C3"), "8th",
  OR(LEFT(C17,1)="9", LEFT(C17,2)="C2"), "9th",
  OR(LEFT(C17,2)="10", LEFT(C17,2)="C1"), "10th",
  TRUE, "none"
)</f>
        <v>6th</v>
      </c>
      <c r="C17" s="14" t="s">
        <v>373</v>
      </c>
      <c r="D17" s="14" t="str">
        <f>IF(LEFT(Fee_Collection!$C17,1)="C", "C-Batch", "Techno")</f>
        <v>Techno</v>
      </c>
      <c r="E17" s="14">
        <v>12500</v>
      </c>
      <c r="F17" s="14">
        <v>2500</v>
      </c>
      <c r="G17" s="14">
        <v>6250</v>
      </c>
      <c r="H17" s="14">
        <v>0</v>
      </c>
      <c r="I17" s="14">
        <v>6250</v>
      </c>
      <c r="J17" s="14">
        <v>0</v>
      </c>
      <c r="K17" s="14">
        <v>25000</v>
      </c>
      <c r="L17" s="14">
        <v>2500</v>
      </c>
      <c r="M17" s="23" t="str">
        <f ca="1">CHOOSE(
    MATCH(RAND(), {0,0.6,0.8,0.95,1}),
    "UPI", "Cash", "Debit Card", "Credit Card"
)</f>
        <v>UPI</v>
      </c>
    </row>
    <row r="18" spans="1:13" x14ac:dyDescent="0.25">
      <c r="A18" s="19" t="s">
        <v>3018</v>
      </c>
      <c r="B18" s="13" t="str" cm="1">
        <f t="array" ref="B18">_xlfn.IFS(
  OR(LEFT(C18,1)="6", LEFT(C18,2)="C5"), "6th",
  OR(LEFT(C18,1)="7", LEFT(C18,2)="C4"), "7th",
  OR(LEFT(C18,1)="8", LEFT(C18,2)="C3"), "8th",
  OR(LEFT(C18,1)="9", LEFT(C18,2)="C2"), "9th",
  OR(LEFT(C18,2)="10", LEFT(C18,2)="C1"), "10th",
  TRUE, "none"
)</f>
        <v>6th</v>
      </c>
      <c r="C18" s="13" t="s">
        <v>373</v>
      </c>
      <c r="D18" s="13" t="str">
        <f>IF(LEFT(Fee_Collection!$C18,1)="C", "C-Batch", "Techno")</f>
        <v>Techno</v>
      </c>
      <c r="E18" s="13">
        <v>12500</v>
      </c>
      <c r="F18" s="13">
        <v>2000</v>
      </c>
      <c r="G18" s="13">
        <v>6250</v>
      </c>
      <c r="H18" s="13">
        <v>0</v>
      </c>
      <c r="I18" s="13">
        <v>6250</v>
      </c>
      <c r="J18" s="13">
        <v>0</v>
      </c>
      <c r="K18" s="13">
        <v>25000</v>
      </c>
      <c r="L18" s="13">
        <v>2000</v>
      </c>
      <c r="M18" s="9" t="str">
        <f ca="1">CHOOSE(
    MATCH(RAND(), {0,0.6,0.8,0.95,1}),
    "UPI", "Cash", "Debit Card", "Credit Card"
)</f>
        <v>UPI</v>
      </c>
    </row>
    <row r="19" spans="1:13" x14ac:dyDescent="0.25">
      <c r="A19" s="21" t="s">
        <v>4458</v>
      </c>
      <c r="B19" s="14" t="str" cm="1">
        <f t="array" ref="B19">_xlfn.IFS(
  OR(LEFT(C19,1)="6", LEFT(C19,2)="C5"), "6th",
  OR(LEFT(C19,1)="7", LEFT(C19,2)="C4"), "7th",
  OR(LEFT(C19,1)="8", LEFT(C19,2)="C3"), "8th",
  OR(LEFT(C19,1)="9", LEFT(C19,2)="C2"), "9th",
  OR(LEFT(C19,2)="10", LEFT(C19,2)="C1"), "10th",
  TRUE, "none"
)</f>
        <v>6th</v>
      </c>
      <c r="C19" s="14" t="s">
        <v>373</v>
      </c>
      <c r="D19" s="14" t="str">
        <f>IF(LEFT(Fee_Collection!$C19,1)="C", "C-Batch", "Techno")</f>
        <v>Techno</v>
      </c>
      <c r="E19" s="14">
        <v>12500</v>
      </c>
      <c r="F19" s="14">
        <v>1500</v>
      </c>
      <c r="G19" s="14">
        <v>6250</v>
      </c>
      <c r="H19" s="14">
        <v>0</v>
      </c>
      <c r="I19" s="14">
        <v>6250</v>
      </c>
      <c r="J19" s="14">
        <v>0</v>
      </c>
      <c r="K19" s="14">
        <v>25000</v>
      </c>
      <c r="L19" s="14">
        <v>1500</v>
      </c>
      <c r="M19" s="23" t="str">
        <f ca="1">CHOOSE(
    MATCH(RAND(), {0,0.6,0.8,0.95,1}),
    "UPI", "Cash", "Debit Card", "Credit Card"
)</f>
        <v>UPI</v>
      </c>
    </row>
    <row r="20" spans="1:13" x14ac:dyDescent="0.25">
      <c r="A20" s="19" t="s">
        <v>370</v>
      </c>
      <c r="B20" s="13" t="str" cm="1">
        <f t="array" ref="B20">_xlfn.IFS(
  OR(LEFT(C20,1)="6", LEFT(C20,2)="C5"), "6th",
  OR(LEFT(C20,1)="7", LEFT(C20,2)="C4"), "7th",
  OR(LEFT(C20,1)="8", LEFT(C20,2)="C3"), "8th",
  OR(LEFT(C20,1)="9", LEFT(C20,2)="C2"), "9th",
  OR(LEFT(C20,2)="10", LEFT(C20,2)="C1"), "10th",
  TRUE, "none"
)</f>
        <v>6th</v>
      </c>
      <c r="C20" s="13" t="s">
        <v>373</v>
      </c>
      <c r="D20" s="13" t="str">
        <f>IF(LEFT(Fee_Collection!$C20,1)="C", "C-Batch", "Techno")</f>
        <v>Techno</v>
      </c>
      <c r="E20" s="13">
        <v>12500</v>
      </c>
      <c r="F20" s="13">
        <v>12500</v>
      </c>
      <c r="G20" s="13">
        <v>6250</v>
      </c>
      <c r="H20" s="13">
        <v>6250</v>
      </c>
      <c r="I20" s="13">
        <v>6250</v>
      </c>
      <c r="J20" s="13">
        <v>6250</v>
      </c>
      <c r="K20" s="13">
        <v>25000</v>
      </c>
      <c r="L20" s="13">
        <v>25000</v>
      </c>
      <c r="M20" s="9" t="str">
        <f ca="1">CHOOSE(
    MATCH(RAND(), {0,0.6,0.8,0.95,1}),
    "UPI", "Cash", "Debit Card", "Credit Card"
)</f>
        <v>Debit Card</v>
      </c>
    </row>
    <row r="21" spans="1:13" x14ac:dyDescent="0.25">
      <c r="A21" s="21" t="s">
        <v>4333</v>
      </c>
      <c r="B21" s="14" t="str" cm="1">
        <f t="array" ref="B21">_xlfn.IFS(
  OR(LEFT(C21,1)="6", LEFT(C21,2)="C5"), "6th",
  OR(LEFT(C21,1)="7", LEFT(C21,2)="C4"), "7th",
  OR(LEFT(C21,1)="8", LEFT(C21,2)="C3"), "8th",
  OR(LEFT(C21,1)="9", LEFT(C21,2)="C2"), "9th",
  OR(LEFT(C21,2)="10", LEFT(C21,2)="C1"), "10th",
  TRUE, "none"
)</f>
        <v>6th</v>
      </c>
      <c r="C21" s="14" t="s">
        <v>373</v>
      </c>
      <c r="D21" s="14" t="str">
        <f>IF(LEFT(Fee_Collection!$C21,1)="C", "C-Batch", "Techno")</f>
        <v>Techno</v>
      </c>
      <c r="E21" s="14">
        <v>12500</v>
      </c>
      <c r="F21" s="14">
        <v>3000</v>
      </c>
      <c r="G21" s="14">
        <v>6250</v>
      </c>
      <c r="H21" s="14">
        <v>0</v>
      </c>
      <c r="I21" s="14">
        <v>6250</v>
      </c>
      <c r="J21" s="14">
        <v>0</v>
      </c>
      <c r="K21" s="14">
        <v>25000</v>
      </c>
      <c r="L21" s="14">
        <v>3000</v>
      </c>
      <c r="M21" s="23" t="str">
        <f ca="1">CHOOSE(
    MATCH(RAND(), {0,0.6,0.8,0.95,1}),
    "UPI", "Cash", "Debit Card", "Credit Card"
)</f>
        <v>UPI</v>
      </c>
    </row>
    <row r="22" spans="1:13" x14ac:dyDescent="0.25">
      <c r="A22" s="19" t="s">
        <v>2955</v>
      </c>
      <c r="B22" s="13" t="str" cm="1">
        <f t="array" ref="B22">_xlfn.IFS(
  OR(LEFT(C22,1)="6", LEFT(C22,2)="C5"), "6th",
  OR(LEFT(C22,1)="7", LEFT(C22,2)="C4"), "7th",
  OR(LEFT(C22,1)="8", LEFT(C22,2)="C3"), "8th",
  OR(LEFT(C22,1)="9", LEFT(C22,2)="C2"), "9th",
  OR(LEFT(C22,2)="10", LEFT(C22,2)="C1"), "10th",
  TRUE, "none"
)</f>
        <v>6th</v>
      </c>
      <c r="C22" s="13" t="s">
        <v>373</v>
      </c>
      <c r="D22" s="13" t="str">
        <f>IF(LEFT(Fee_Collection!$C22,1)="C", "C-Batch", "Techno")</f>
        <v>Techno</v>
      </c>
      <c r="E22" s="13">
        <v>12500</v>
      </c>
      <c r="F22" s="13">
        <v>12500</v>
      </c>
      <c r="G22" s="13">
        <v>6250</v>
      </c>
      <c r="H22" s="13">
        <v>6250</v>
      </c>
      <c r="I22" s="13">
        <v>6250</v>
      </c>
      <c r="J22" s="13">
        <v>6250</v>
      </c>
      <c r="K22" s="13">
        <v>25000</v>
      </c>
      <c r="L22" s="13">
        <v>25000</v>
      </c>
      <c r="M22" s="9" t="str">
        <f ca="1">CHOOSE(
    MATCH(RAND(), {0,0.6,0.8,0.95,1}),
    "UPI", "Cash", "Debit Card", "Credit Card"
)</f>
        <v>Debit Card</v>
      </c>
    </row>
    <row r="23" spans="1:13" x14ac:dyDescent="0.25">
      <c r="A23" s="21" t="s">
        <v>1814</v>
      </c>
      <c r="B23" s="14" t="str" cm="1">
        <f t="array" ref="B23">_xlfn.IFS(
  OR(LEFT(C23,1)="6", LEFT(C23,2)="C5"), "6th",
  OR(LEFT(C23,1)="7", LEFT(C23,2)="C4"), "7th",
  OR(LEFT(C23,1)="8", LEFT(C23,2)="C3"), "8th",
  OR(LEFT(C23,1)="9", LEFT(C23,2)="C2"), "9th",
  OR(LEFT(C23,2)="10", LEFT(C23,2)="C1"), "10th",
  TRUE, "none"
)</f>
        <v>6th</v>
      </c>
      <c r="C23" s="14" t="s">
        <v>373</v>
      </c>
      <c r="D23" s="14" t="str">
        <f>IF(LEFT(Fee_Collection!$C23,1)="C", "C-Batch", "Techno")</f>
        <v>Techno</v>
      </c>
      <c r="E23" s="14">
        <v>12500</v>
      </c>
      <c r="F23" s="14">
        <v>9500</v>
      </c>
      <c r="G23" s="14">
        <v>6250</v>
      </c>
      <c r="H23" s="14">
        <v>0</v>
      </c>
      <c r="I23" s="14">
        <v>6250</v>
      </c>
      <c r="J23" s="14">
        <v>0</v>
      </c>
      <c r="K23" s="14">
        <v>25000</v>
      </c>
      <c r="L23" s="14">
        <v>9500</v>
      </c>
      <c r="M23" s="23" t="str">
        <f ca="1">CHOOSE(
    MATCH(RAND(), {0,0.6,0.8,0.95,1}),
    "UPI", "Cash", "Debit Card", "Credit Card"
)</f>
        <v>Cash</v>
      </c>
    </row>
    <row r="24" spans="1:13" x14ac:dyDescent="0.25">
      <c r="A24" s="19" t="s">
        <v>569</v>
      </c>
      <c r="B24" s="13" t="str" cm="1">
        <f t="array" ref="B24">_xlfn.IFS(
  OR(LEFT(C24,1)="6", LEFT(C24,2)="C5"), "6th",
  OR(LEFT(C24,1)="7", LEFT(C24,2)="C4"), "7th",
  OR(LEFT(C24,1)="8", LEFT(C24,2)="C3"), "8th",
  OR(LEFT(C24,1)="9", LEFT(C24,2)="C2"), "9th",
  OR(LEFT(C24,2)="10", LEFT(C24,2)="C1"), "10th",
  TRUE, "none"
)</f>
        <v>6th</v>
      </c>
      <c r="C24" s="13" t="s">
        <v>373</v>
      </c>
      <c r="D24" s="13" t="str">
        <f>IF(LEFT(Fee_Collection!$C24,1)="C", "C-Batch", "Techno")</f>
        <v>Techno</v>
      </c>
      <c r="E24" s="13">
        <v>12500</v>
      </c>
      <c r="F24" s="13">
        <v>12500</v>
      </c>
      <c r="G24" s="13">
        <v>6250</v>
      </c>
      <c r="H24" s="13">
        <v>6250</v>
      </c>
      <c r="I24" s="13">
        <v>6250</v>
      </c>
      <c r="J24" s="13">
        <v>6250</v>
      </c>
      <c r="K24" s="13">
        <v>25000</v>
      </c>
      <c r="L24" s="13">
        <v>25000</v>
      </c>
      <c r="M24" s="9" t="str">
        <f ca="1">CHOOSE(
    MATCH(RAND(), {0,0.6,0.8,0.95,1}),
    "UPI", "Cash", "Debit Card", "Credit Card"
)</f>
        <v>UPI</v>
      </c>
    </row>
    <row r="25" spans="1:13" x14ac:dyDescent="0.25">
      <c r="A25" s="21" t="s">
        <v>1805</v>
      </c>
      <c r="B25" s="14" t="str" cm="1">
        <f t="array" ref="B25">_xlfn.IFS(
  OR(LEFT(C25,1)="6", LEFT(C25,2)="C5"), "6th",
  OR(LEFT(C25,1)="7", LEFT(C25,2)="C4"), "7th",
  OR(LEFT(C25,1)="8", LEFT(C25,2)="C3"), "8th",
  OR(LEFT(C25,1)="9", LEFT(C25,2)="C2"), "9th",
  OR(LEFT(C25,2)="10", LEFT(C25,2)="C1"), "10th",
  TRUE, "none"
)</f>
        <v>6th</v>
      </c>
      <c r="C25" s="14" t="s">
        <v>373</v>
      </c>
      <c r="D25" s="14" t="str">
        <f>IF(LEFT(Fee_Collection!$C25,1)="C", "C-Batch", "Techno")</f>
        <v>Techno</v>
      </c>
      <c r="E25" s="14">
        <v>12500</v>
      </c>
      <c r="F25" s="14">
        <v>5000</v>
      </c>
      <c r="G25" s="14">
        <v>6250</v>
      </c>
      <c r="H25" s="14">
        <v>0</v>
      </c>
      <c r="I25" s="14">
        <v>6250</v>
      </c>
      <c r="J25" s="14">
        <v>0</v>
      </c>
      <c r="K25" s="14">
        <v>25000</v>
      </c>
      <c r="L25" s="14">
        <v>5000</v>
      </c>
      <c r="M25" s="23" t="str">
        <f ca="1">CHOOSE(
    MATCH(RAND(), {0,0.6,0.8,0.95,1}),
    "UPI", "Cash", "Debit Card", "Credit Card"
)</f>
        <v>UPI</v>
      </c>
    </row>
    <row r="26" spans="1:13" x14ac:dyDescent="0.25">
      <c r="A26" s="19" t="s">
        <v>391</v>
      </c>
      <c r="B26" s="13" t="str" cm="1">
        <f t="array" ref="B26">_xlfn.IFS(
  OR(LEFT(C26,1)="6", LEFT(C26,2)="C5"), "6th",
  OR(LEFT(C26,1)="7", LEFT(C26,2)="C4"), "7th",
  OR(LEFT(C26,1)="8", LEFT(C26,2)="C3"), "8th",
  OR(LEFT(C26,1)="9", LEFT(C26,2)="C2"), "9th",
  OR(LEFT(C26,2)="10", LEFT(C26,2)="C1"), "10th",
  TRUE, "none"
)</f>
        <v>6th</v>
      </c>
      <c r="C26" s="13" t="s">
        <v>394</v>
      </c>
      <c r="D26" s="13" t="str">
        <f>IF(LEFT(Fee_Collection!$C26,1)="C", "C-Batch", "Techno")</f>
        <v>Techno</v>
      </c>
      <c r="E26" s="13">
        <v>12500</v>
      </c>
      <c r="F26" s="13">
        <v>8500</v>
      </c>
      <c r="G26" s="13">
        <v>6250</v>
      </c>
      <c r="H26" s="13">
        <v>0</v>
      </c>
      <c r="I26" s="13">
        <v>6250</v>
      </c>
      <c r="J26" s="13">
        <v>0</v>
      </c>
      <c r="K26" s="13">
        <v>25000</v>
      </c>
      <c r="L26" s="13">
        <v>8500</v>
      </c>
      <c r="M26" s="9" t="str">
        <f ca="1">CHOOSE(
    MATCH(RAND(), {0,0.6,0.8,0.95,1}),
    "UPI", "Cash", "Debit Card", "Credit Card"
)</f>
        <v>Debit Card</v>
      </c>
    </row>
    <row r="27" spans="1:13" x14ac:dyDescent="0.25">
      <c r="A27" s="21" t="s">
        <v>2422</v>
      </c>
      <c r="B27" s="14" t="str" cm="1">
        <f t="array" ref="B27">_xlfn.IFS(
  OR(LEFT(C27,1)="6", LEFT(C27,2)="C5"), "6th",
  OR(LEFT(C27,1)="7", LEFT(C27,2)="C4"), "7th",
  OR(LEFT(C27,1)="8", LEFT(C27,2)="C3"), "8th",
  OR(LEFT(C27,1)="9", LEFT(C27,2)="C2"), "9th",
  OR(LEFT(C27,2)="10", LEFT(C27,2)="C1"), "10th",
  TRUE, "none"
)</f>
        <v>6th</v>
      </c>
      <c r="C27" s="14" t="s">
        <v>394</v>
      </c>
      <c r="D27" s="14" t="str">
        <f>IF(LEFT(Fee_Collection!$C27,1)="C", "C-Batch", "Techno")</f>
        <v>Techno</v>
      </c>
      <c r="E27" s="14">
        <v>12500</v>
      </c>
      <c r="F27" s="14">
        <v>12500</v>
      </c>
      <c r="G27" s="14">
        <v>6250</v>
      </c>
      <c r="H27" s="14">
        <v>6250</v>
      </c>
      <c r="I27" s="14">
        <v>6250</v>
      </c>
      <c r="J27" s="14">
        <v>4750</v>
      </c>
      <c r="K27" s="14">
        <v>25000</v>
      </c>
      <c r="L27" s="14">
        <v>23500</v>
      </c>
      <c r="M27" s="23" t="str">
        <f ca="1">CHOOSE(
    MATCH(RAND(), {0,0.6,0.8,0.95,1}),
    "UPI", "Cash", "Debit Card", "Credit Card"
)</f>
        <v>UPI</v>
      </c>
    </row>
    <row r="28" spans="1:13" x14ac:dyDescent="0.25">
      <c r="A28" s="19" t="s">
        <v>3687</v>
      </c>
      <c r="B28" s="13" t="str" cm="1">
        <f t="array" ref="B28">_xlfn.IFS(
  OR(LEFT(C28,1)="6", LEFT(C28,2)="C5"), "6th",
  OR(LEFT(C28,1)="7", LEFT(C28,2)="C4"), "7th",
  OR(LEFT(C28,1)="8", LEFT(C28,2)="C3"), "8th",
  OR(LEFT(C28,1)="9", LEFT(C28,2)="C2"), "9th",
  OR(LEFT(C28,2)="10", LEFT(C28,2)="C1"), "10th",
  TRUE, "none"
)</f>
        <v>6th</v>
      </c>
      <c r="C28" s="13" t="s">
        <v>394</v>
      </c>
      <c r="D28" s="13" t="str">
        <f>IF(LEFT(Fee_Collection!$C28,1)="C", "C-Batch", "Techno")</f>
        <v>Techno</v>
      </c>
      <c r="E28" s="13">
        <v>12500</v>
      </c>
      <c r="F28" s="13">
        <v>12500</v>
      </c>
      <c r="G28" s="13">
        <v>6250</v>
      </c>
      <c r="H28" s="13">
        <v>4750</v>
      </c>
      <c r="I28" s="13">
        <v>6250</v>
      </c>
      <c r="J28" s="13">
        <v>0</v>
      </c>
      <c r="K28" s="13">
        <v>25000</v>
      </c>
      <c r="L28" s="13">
        <v>17250</v>
      </c>
      <c r="M28" s="9" t="str">
        <f ca="1">CHOOSE(
    MATCH(RAND(), {0,0.6,0.8,0.95,1}),
    "UPI", "Cash", "Debit Card", "Credit Card"
)</f>
        <v>UPI</v>
      </c>
    </row>
    <row r="29" spans="1:13" x14ac:dyDescent="0.25">
      <c r="A29" s="21" t="s">
        <v>459</v>
      </c>
      <c r="B29" s="14" t="str" cm="1">
        <f t="array" ref="B29">_xlfn.IFS(
  OR(LEFT(C29,1)="6", LEFT(C29,2)="C5"), "6th",
  OR(LEFT(C29,1)="7", LEFT(C29,2)="C4"), "7th",
  OR(LEFT(C29,1)="8", LEFT(C29,2)="C3"), "8th",
  OR(LEFT(C29,1)="9", LEFT(C29,2)="C2"), "9th",
  OR(LEFT(C29,2)="10", LEFT(C29,2)="C1"), "10th",
  TRUE, "none"
)</f>
        <v>6th</v>
      </c>
      <c r="C29" s="14" t="s">
        <v>394</v>
      </c>
      <c r="D29" s="14" t="str">
        <f>IF(LEFT(Fee_Collection!$C29,1)="C", "C-Batch", "Techno")</f>
        <v>Techno</v>
      </c>
      <c r="E29" s="14">
        <v>12500</v>
      </c>
      <c r="F29" s="14">
        <v>12000</v>
      </c>
      <c r="G29" s="14">
        <v>6250</v>
      </c>
      <c r="H29" s="14">
        <v>0</v>
      </c>
      <c r="I29" s="14">
        <v>6250</v>
      </c>
      <c r="J29" s="14">
        <v>0</v>
      </c>
      <c r="K29" s="14">
        <v>25000</v>
      </c>
      <c r="L29" s="14">
        <v>12000</v>
      </c>
      <c r="M29" s="23" t="str">
        <f ca="1">CHOOSE(
    MATCH(RAND(), {0,0.6,0.8,0.95,1}),
    "UPI", "Cash", "Debit Card", "Credit Card"
)</f>
        <v>UPI</v>
      </c>
    </row>
    <row r="30" spans="1:13" x14ac:dyDescent="0.25">
      <c r="A30" s="19" t="s">
        <v>789</v>
      </c>
      <c r="B30" s="13" t="str" cm="1">
        <f t="array" ref="B30">_xlfn.IFS(
  OR(LEFT(C30,1)="6", LEFT(C30,2)="C5"), "6th",
  OR(LEFT(C30,1)="7", LEFT(C30,2)="C4"), "7th",
  OR(LEFT(C30,1)="8", LEFT(C30,2)="C3"), "8th",
  OR(LEFT(C30,1)="9", LEFT(C30,2)="C2"), "9th",
  OR(LEFT(C30,2)="10", LEFT(C30,2)="C1"), "10th",
  TRUE, "none"
)</f>
        <v>6th</v>
      </c>
      <c r="C30" s="13" t="s">
        <v>394</v>
      </c>
      <c r="D30" s="13" t="str">
        <f>IF(LEFT(Fee_Collection!$C30,1)="C", "C-Batch", "Techno")</f>
        <v>Techno</v>
      </c>
      <c r="E30" s="13">
        <v>12500</v>
      </c>
      <c r="F30" s="13">
        <v>12500</v>
      </c>
      <c r="G30" s="13">
        <v>6250</v>
      </c>
      <c r="H30" s="13">
        <v>6250</v>
      </c>
      <c r="I30" s="13">
        <v>6250</v>
      </c>
      <c r="J30" s="13">
        <v>6250</v>
      </c>
      <c r="K30" s="13">
        <v>25000</v>
      </c>
      <c r="L30" s="13">
        <v>25000</v>
      </c>
      <c r="M30" s="9" t="str">
        <f ca="1">CHOOSE(
    MATCH(RAND(), {0,0.6,0.8,0.95,1}),
    "UPI", "Cash", "Debit Card", "Credit Card"
)</f>
        <v>Cash</v>
      </c>
    </row>
    <row r="31" spans="1:13" x14ac:dyDescent="0.25">
      <c r="A31" s="21" t="s">
        <v>3515</v>
      </c>
      <c r="B31" s="14" t="str" cm="1">
        <f t="array" ref="B31">_xlfn.IFS(
  OR(LEFT(C31,1)="6", LEFT(C31,2)="C5"), "6th",
  OR(LEFT(C31,1)="7", LEFT(C31,2)="C4"), "7th",
  OR(LEFT(C31,1)="8", LEFT(C31,2)="C3"), "8th",
  OR(LEFT(C31,1)="9", LEFT(C31,2)="C2"), "9th",
  OR(LEFT(C31,2)="10", LEFT(C31,2)="C1"), "10th",
  TRUE, "none"
)</f>
        <v>6th</v>
      </c>
      <c r="C31" s="14" t="s">
        <v>394</v>
      </c>
      <c r="D31" s="14" t="str">
        <f>IF(LEFT(Fee_Collection!$C31,1)="C", "C-Batch", "Techno")</f>
        <v>Techno</v>
      </c>
      <c r="E31" s="14">
        <v>12500</v>
      </c>
      <c r="F31" s="14">
        <v>12500</v>
      </c>
      <c r="G31" s="14">
        <v>6250</v>
      </c>
      <c r="H31" s="14">
        <v>6250</v>
      </c>
      <c r="I31" s="14">
        <v>6250</v>
      </c>
      <c r="J31" s="14">
        <v>5250</v>
      </c>
      <c r="K31" s="14">
        <v>25000</v>
      </c>
      <c r="L31" s="14">
        <v>24000</v>
      </c>
      <c r="M31" s="23" t="str">
        <f ca="1">CHOOSE(
    MATCH(RAND(), {0,0.6,0.8,0.95,1}),
    "UPI", "Cash", "Debit Card", "Credit Card"
)</f>
        <v>UPI</v>
      </c>
    </row>
    <row r="32" spans="1:13" x14ac:dyDescent="0.25">
      <c r="A32" s="19" t="s">
        <v>4529</v>
      </c>
      <c r="B32" s="13" t="str" cm="1">
        <f t="array" ref="B32">_xlfn.IFS(
  OR(LEFT(C32,1)="6", LEFT(C32,2)="C5"), "6th",
  OR(LEFT(C32,1)="7", LEFT(C32,2)="C4"), "7th",
  OR(LEFT(C32,1)="8", LEFT(C32,2)="C3"), "8th",
  OR(LEFT(C32,1)="9", LEFT(C32,2)="C2"), "9th",
  OR(LEFT(C32,2)="10", LEFT(C32,2)="C1"), "10th",
  TRUE, "none"
)</f>
        <v>6th</v>
      </c>
      <c r="C32" s="13" t="s">
        <v>394</v>
      </c>
      <c r="D32" s="13" t="str">
        <f>IF(LEFT(Fee_Collection!$C32,1)="C", "C-Batch", "Techno")</f>
        <v>Techno</v>
      </c>
      <c r="E32" s="13">
        <v>12500</v>
      </c>
      <c r="F32" s="13">
        <v>5500</v>
      </c>
      <c r="G32" s="13">
        <v>6250</v>
      </c>
      <c r="H32" s="13">
        <v>0</v>
      </c>
      <c r="I32" s="13">
        <v>6250</v>
      </c>
      <c r="J32" s="13">
        <v>0</v>
      </c>
      <c r="K32" s="13">
        <v>25000</v>
      </c>
      <c r="L32" s="13">
        <v>5500</v>
      </c>
      <c r="M32" s="9" t="str">
        <f ca="1">CHOOSE(
    MATCH(RAND(), {0,0.6,0.8,0.95,1}),
    "UPI", "Cash", "Debit Card", "Credit Card"
)</f>
        <v>UPI</v>
      </c>
    </row>
    <row r="33" spans="1:13" x14ac:dyDescent="0.25">
      <c r="A33" s="21" t="s">
        <v>3410</v>
      </c>
      <c r="B33" s="14" t="str" cm="1">
        <f t="array" ref="B33">_xlfn.IFS(
  OR(LEFT(C33,1)="6", LEFT(C33,2)="C5"), "6th",
  OR(LEFT(C33,1)="7", LEFT(C33,2)="C4"), "7th",
  OR(LEFT(C33,1)="8", LEFT(C33,2)="C3"), "8th",
  OR(LEFT(C33,1)="9", LEFT(C33,2)="C2"), "9th",
  OR(LEFT(C33,2)="10", LEFT(C33,2)="C1"), "10th",
  TRUE, "none"
)</f>
        <v>6th</v>
      </c>
      <c r="C33" s="14" t="s">
        <v>435</v>
      </c>
      <c r="D33" s="14" t="str">
        <f>IF(LEFT(Fee_Collection!$C33,1)="C", "C-Batch", "Techno")</f>
        <v>Techno</v>
      </c>
      <c r="E33" s="14">
        <v>12500</v>
      </c>
      <c r="F33" s="14">
        <v>12500</v>
      </c>
      <c r="G33" s="14">
        <v>6250</v>
      </c>
      <c r="H33" s="14">
        <v>6250</v>
      </c>
      <c r="I33" s="14">
        <v>6250</v>
      </c>
      <c r="J33" s="14">
        <v>6250</v>
      </c>
      <c r="K33" s="14">
        <v>25000</v>
      </c>
      <c r="L33" s="14">
        <v>25000</v>
      </c>
      <c r="M33" s="23" t="str">
        <f ca="1">CHOOSE(
    MATCH(RAND(), {0,0.6,0.8,0.95,1}),
    "UPI", "Cash", "Debit Card", "Credit Card"
)</f>
        <v>Cash</v>
      </c>
    </row>
    <row r="34" spans="1:13" x14ac:dyDescent="0.25">
      <c r="A34" s="19" t="s">
        <v>4097</v>
      </c>
      <c r="B34" s="13" t="str" cm="1">
        <f t="array" ref="B34">_xlfn.IFS(
  OR(LEFT(C34,1)="6", LEFT(C34,2)="C5"), "6th",
  OR(LEFT(C34,1)="7", LEFT(C34,2)="C4"), "7th",
  OR(LEFT(C34,1)="8", LEFT(C34,2)="C3"), "8th",
  OR(LEFT(C34,1)="9", LEFT(C34,2)="C2"), "9th",
  OR(LEFT(C34,2)="10", LEFT(C34,2)="C1"), "10th",
  TRUE, "none"
)</f>
        <v>6th</v>
      </c>
      <c r="C34" s="13" t="s">
        <v>435</v>
      </c>
      <c r="D34" s="13" t="str">
        <f>IF(LEFT(Fee_Collection!$C34,1)="C", "C-Batch", "Techno")</f>
        <v>Techno</v>
      </c>
      <c r="E34" s="13">
        <v>12500</v>
      </c>
      <c r="F34" s="13">
        <v>5000</v>
      </c>
      <c r="G34" s="13">
        <v>6250</v>
      </c>
      <c r="H34" s="13">
        <v>0</v>
      </c>
      <c r="I34" s="13">
        <v>6250</v>
      </c>
      <c r="J34" s="13">
        <v>0</v>
      </c>
      <c r="K34" s="13">
        <v>25000</v>
      </c>
      <c r="L34" s="13">
        <v>5000</v>
      </c>
      <c r="M34" s="9" t="str">
        <f ca="1">CHOOSE(
    MATCH(RAND(), {0,0.6,0.8,0.95,1}),
    "UPI", "Cash", "Debit Card", "Credit Card"
)</f>
        <v>UPI</v>
      </c>
    </row>
    <row r="35" spans="1:13" x14ac:dyDescent="0.25">
      <c r="A35" s="21" t="s">
        <v>2209</v>
      </c>
      <c r="B35" s="14" t="str" cm="1">
        <f t="array" ref="B35">_xlfn.IFS(
  OR(LEFT(C35,1)="6", LEFT(C35,2)="C5"), "6th",
  OR(LEFT(C35,1)="7", LEFT(C35,2)="C4"), "7th",
  OR(LEFT(C35,1)="8", LEFT(C35,2)="C3"), "8th",
  OR(LEFT(C35,1)="9", LEFT(C35,2)="C2"), "9th",
  OR(LEFT(C35,2)="10", LEFT(C35,2)="C1"), "10th",
  TRUE, "none"
)</f>
        <v>6th</v>
      </c>
      <c r="C35" s="14" t="s">
        <v>435</v>
      </c>
      <c r="D35" s="14" t="str">
        <f>IF(LEFT(Fee_Collection!$C35,1)="C", "C-Batch", "Techno")</f>
        <v>Techno</v>
      </c>
      <c r="E35" s="14">
        <v>12500</v>
      </c>
      <c r="F35" s="14">
        <v>12500</v>
      </c>
      <c r="G35" s="14">
        <v>6250</v>
      </c>
      <c r="H35" s="14">
        <v>6250</v>
      </c>
      <c r="I35" s="14">
        <v>6250</v>
      </c>
      <c r="J35" s="14">
        <v>6250</v>
      </c>
      <c r="K35" s="14">
        <v>25000</v>
      </c>
      <c r="L35" s="14">
        <v>25000</v>
      </c>
      <c r="M35" s="23" t="str">
        <f ca="1">CHOOSE(
    MATCH(RAND(), {0,0.6,0.8,0.95,1}),
    "UPI", "Cash", "Debit Card", "Credit Card"
)</f>
        <v>Cash</v>
      </c>
    </row>
    <row r="36" spans="1:13" x14ac:dyDescent="0.25">
      <c r="A36" s="19" t="s">
        <v>1894</v>
      </c>
      <c r="B36" s="13" t="str" cm="1">
        <f t="array" ref="B36">_xlfn.IFS(
  OR(LEFT(C36,1)="6", LEFT(C36,2)="C5"), "6th",
  OR(LEFT(C36,1)="7", LEFT(C36,2)="C4"), "7th",
  OR(LEFT(C36,1)="8", LEFT(C36,2)="C3"), "8th",
  OR(LEFT(C36,1)="9", LEFT(C36,2)="C2"), "9th",
  OR(LEFT(C36,2)="10", LEFT(C36,2)="C1"), "10th",
  TRUE, "none"
)</f>
        <v>6th</v>
      </c>
      <c r="C36" s="13" t="s">
        <v>373</v>
      </c>
      <c r="D36" s="13" t="str">
        <f>IF(LEFT(Fee_Collection!$C36,1)="C", "C-Batch", "Techno")</f>
        <v>Techno</v>
      </c>
      <c r="E36" s="13">
        <v>12500</v>
      </c>
      <c r="F36" s="13">
        <v>12500</v>
      </c>
      <c r="G36" s="13">
        <v>6250</v>
      </c>
      <c r="H36" s="13">
        <v>4250</v>
      </c>
      <c r="I36" s="13">
        <v>6250</v>
      </c>
      <c r="J36" s="13">
        <v>0</v>
      </c>
      <c r="K36" s="13">
        <v>25000</v>
      </c>
      <c r="L36" s="13">
        <v>16750</v>
      </c>
      <c r="M36" s="9" t="str">
        <f ca="1">CHOOSE(
    MATCH(RAND(), {0,0.6,0.8,0.95,1}),
    "UPI", "Cash", "Debit Card", "Credit Card"
)</f>
        <v>UPI</v>
      </c>
    </row>
    <row r="37" spans="1:13" x14ac:dyDescent="0.25">
      <c r="A37" s="21" t="s">
        <v>890</v>
      </c>
      <c r="B37" s="14" t="str" cm="1">
        <f t="array" ref="B37">_xlfn.IFS(
  OR(LEFT(C37,1)="6", LEFT(C37,2)="C5"), "6th",
  OR(LEFT(C37,1)="7", LEFT(C37,2)="C4"), "7th",
  OR(LEFT(C37,1)="8", LEFT(C37,2)="C3"), "8th",
  OR(LEFT(C37,1)="9", LEFT(C37,2)="C2"), "9th",
  OR(LEFT(C37,2)="10", LEFT(C37,2)="C1"), "10th",
  TRUE, "none"
)</f>
        <v>6th</v>
      </c>
      <c r="C37" s="14" t="s">
        <v>373</v>
      </c>
      <c r="D37" s="14" t="str">
        <f>IF(LEFT(Fee_Collection!$C37,1)="C", "C-Batch", "Techno")</f>
        <v>Techno</v>
      </c>
      <c r="E37" s="14">
        <v>12500</v>
      </c>
      <c r="F37" s="14">
        <v>2500</v>
      </c>
      <c r="G37" s="14">
        <v>6250</v>
      </c>
      <c r="H37" s="14">
        <v>0</v>
      </c>
      <c r="I37" s="14">
        <v>6250</v>
      </c>
      <c r="J37" s="14">
        <v>0</v>
      </c>
      <c r="K37" s="14">
        <v>25000</v>
      </c>
      <c r="L37" s="14">
        <v>2500</v>
      </c>
      <c r="M37" s="23" t="str">
        <f ca="1">CHOOSE(
    MATCH(RAND(), {0,0.6,0.8,0.95,1}),
    "UPI", "Cash", "Debit Card", "Credit Card"
)</f>
        <v>UPI</v>
      </c>
    </row>
    <row r="38" spans="1:13" x14ac:dyDescent="0.25">
      <c r="A38" s="19" t="s">
        <v>2152</v>
      </c>
      <c r="B38" s="13" t="str" cm="1">
        <f t="array" ref="B38">_xlfn.IFS(
  OR(LEFT(C38,1)="6", LEFT(C38,2)="C5"), "6th",
  OR(LEFT(C38,1)="7", LEFT(C38,2)="C4"), "7th",
  OR(LEFT(C38,1)="8", LEFT(C38,2)="C3"), "8th",
  OR(LEFT(C38,1)="9", LEFT(C38,2)="C2"), "9th",
  OR(LEFT(C38,2)="10", LEFT(C38,2)="C1"), "10th",
  TRUE, "none"
)</f>
        <v>6th</v>
      </c>
      <c r="C38" s="13" t="s">
        <v>373</v>
      </c>
      <c r="D38" s="13" t="str">
        <f>IF(LEFT(Fee_Collection!$C38,1)="C", "C-Batch", "Techno")</f>
        <v>Techno</v>
      </c>
      <c r="E38" s="13">
        <v>12500</v>
      </c>
      <c r="F38" s="13">
        <v>12500</v>
      </c>
      <c r="G38" s="13">
        <v>6250</v>
      </c>
      <c r="H38" s="13">
        <v>1750</v>
      </c>
      <c r="I38" s="13">
        <v>6250</v>
      </c>
      <c r="J38" s="13">
        <v>0</v>
      </c>
      <c r="K38" s="13">
        <v>25000</v>
      </c>
      <c r="L38" s="13">
        <v>14250</v>
      </c>
      <c r="M38" s="9" t="str">
        <f ca="1">CHOOSE(
    MATCH(RAND(), {0,0.6,0.8,0.95,1}),
    "UPI", "Cash", "Debit Card", "Credit Card"
)</f>
        <v>Credit Card</v>
      </c>
    </row>
    <row r="39" spans="1:13" x14ac:dyDescent="0.25">
      <c r="A39" s="21" t="s">
        <v>3031</v>
      </c>
      <c r="B39" s="14" t="str" cm="1">
        <f t="array" ref="B39">_xlfn.IFS(
  OR(LEFT(C39,1)="6", LEFT(C39,2)="C5"), "6th",
  OR(LEFT(C39,1)="7", LEFT(C39,2)="C4"), "7th",
  OR(LEFT(C39,1)="8", LEFT(C39,2)="C3"), "8th",
  OR(LEFT(C39,1)="9", LEFT(C39,2)="C2"), "9th",
  OR(LEFT(C39,2)="10", LEFT(C39,2)="C1"), "10th",
  TRUE, "none"
)</f>
        <v>6th</v>
      </c>
      <c r="C39" s="14" t="s">
        <v>373</v>
      </c>
      <c r="D39" s="14" t="str">
        <f>IF(LEFT(Fee_Collection!$C39,1)="C", "C-Batch", "Techno")</f>
        <v>Techno</v>
      </c>
      <c r="E39" s="14">
        <v>12500</v>
      </c>
      <c r="F39" s="14">
        <v>12500</v>
      </c>
      <c r="G39" s="14">
        <v>6250</v>
      </c>
      <c r="H39" s="14">
        <v>6250</v>
      </c>
      <c r="I39" s="14">
        <v>6250</v>
      </c>
      <c r="J39" s="14">
        <v>6250</v>
      </c>
      <c r="K39" s="14">
        <v>25000</v>
      </c>
      <c r="L39" s="14">
        <v>25000</v>
      </c>
      <c r="M39" s="23" t="str">
        <f ca="1">CHOOSE(
    MATCH(RAND(), {0,0.6,0.8,0.95,1}),
    "UPI", "Cash", "Debit Card", "Credit Card"
)</f>
        <v>UPI</v>
      </c>
    </row>
    <row r="40" spans="1:13" x14ac:dyDescent="0.25">
      <c r="A40" s="19" t="s">
        <v>547</v>
      </c>
      <c r="B40" s="13" t="str" cm="1">
        <f t="array" ref="B40">_xlfn.IFS(
  OR(LEFT(C40,1)="6", LEFT(C40,2)="C5"), "6th",
  OR(LEFT(C40,1)="7", LEFT(C40,2)="C4"), "7th",
  OR(LEFT(C40,1)="8", LEFT(C40,2)="C3"), "8th",
  OR(LEFT(C40,1)="9", LEFT(C40,2)="C2"), "9th",
  OR(LEFT(C40,2)="10", LEFT(C40,2)="C1"), "10th",
  TRUE, "none"
)</f>
        <v>6th</v>
      </c>
      <c r="C40" s="13" t="s">
        <v>373</v>
      </c>
      <c r="D40" s="13" t="str">
        <f>IF(LEFT(Fee_Collection!$C40,1)="C", "C-Batch", "Techno")</f>
        <v>Techno</v>
      </c>
      <c r="E40" s="13">
        <v>12500</v>
      </c>
      <c r="F40" s="13">
        <v>12500</v>
      </c>
      <c r="G40" s="13">
        <v>6250</v>
      </c>
      <c r="H40" s="13">
        <v>6250</v>
      </c>
      <c r="I40" s="13">
        <v>6250</v>
      </c>
      <c r="J40" s="13">
        <v>6250</v>
      </c>
      <c r="K40" s="13">
        <v>25000</v>
      </c>
      <c r="L40" s="13">
        <v>25000</v>
      </c>
      <c r="M40" s="9" t="str">
        <f ca="1">CHOOSE(
    MATCH(RAND(), {0,0.6,0.8,0.95,1}),
    "UPI", "Cash", "Debit Card", "Credit Card"
)</f>
        <v>Cash</v>
      </c>
    </row>
    <row r="41" spans="1:13" x14ac:dyDescent="0.25">
      <c r="A41" s="21" t="s">
        <v>4522</v>
      </c>
      <c r="B41" s="14" t="str" cm="1">
        <f t="array" ref="B41">_xlfn.IFS(
  OR(LEFT(C41,1)="6", LEFT(C41,2)="C5"), "6th",
  OR(LEFT(C41,1)="7", LEFT(C41,2)="C4"), "7th",
  OR(LEFT(C41,1)="8", LEFT(C41,2)="C3"), "8th",
  OR(LEFT(C41,1)="9", LEFT(C41,2)="C2"), "9th",
  OR(LEFT(C41,2)="10", LEFT(C41,2)="C1"), "10th",
  TRUE, "none"
)</f>
        <v>6th</v>
      </c>
      <c r="C41" s="14" t="s">
        <v>373</v>
      </c>
      <c r="D41" s="14" t="str">
        <f>IF(LEFT(Fee_Collection!$C41,1)="C", "C-Batch", "Techno")</f>
        <v>Techno</v>
      </c>
      <c r="E41" s="14">
        <v>12500</v>
      </c>
      <c r="F41" s="14">
        <v>2500</v>
      </c>
      <c r="G41" s="14">
        <v>6250</v>
      </c>
      <c r="H41" s="14">
        <v>0</v>
      </c>
      <c r="I41" s="14">
        <v>6250</v>
      </c>
      <c r="J41" s="14">
        <v>0</v>
      </c>
      <c r="K41" s="14">
        <v>25000</v>
      </c>
      <c r="L41" s="14">
        <v>2500</v>
      </c>
      <c r="M41" s="23" t="str">
        <f ca="1">CHOOSE(
    MATCH(RAND(), {0,0.6,0.8,0.95,1}),
    "UPI", "Cash", "Debit Card", "Credit Card"
)</f>
        <v>UPI</v>
      </c>
    </row>
    <row r="42" spans="1:13" x14ac:dyDescent="0.25">
      <c r="A42" s="19" t="s">
        <v>2812</v>
      </c>
      <c r="B42" s="13" t="str" cm="1">
        <f t="array" ref="B42">_xlfn.IFS(
  OR(LEFT(C42,1)="6", LEFT(C42,2)="C5"), "6th",
  OR(LEFT(C42,1)="7", LEFT(C42,2)="C4"), "7th",
  OR(LEFT(C42,1)="8", LEFT(C42,2)="C3"), "8th",
  OR(LEFT(C42,1)="9", LEFT(C42,2)="C2"), "9th",
  OR(LEFT(C42,2)="10", LEFT(C42,2)="C1"), "10th",
  TRUE, "none"
)</f>
        <v>6th</v>
      </c>
      <c r="C42" s="13" t="s">
        <v>373</v>
      </c>
      <c r="D42" s="13" t="str">
        <f>IF(LEFT(Fee_Collection!$C42,1)="C", "C-Batch", "Techno")</f>
        <v>Techno</v>
      </c>
      <c r="E42" s="13">
        <v>12500</v>
      </c>
      <c r="F42" s="13">
        <v>12500</v>
      </c>
      <c r="G42" s="13">
        <v>6250</v>
      </c>
      <c r="H42" s="13">
        <v>6250</v>
      </c>
      <c r="I42" s="13">
        <v>6250</v>
      </c>
      <c r="J42" s="13">
        <v>6250</v>
      </c>
      <c r="K42" s="13">
        <v>25000</v>
      </c>
      <c r="L42" s="13">
        <v>25000</v>
      </c>
      <c r="M42" s="9" t="str">
        <f ca="1">CHOOSE(
    MATCH(RAND(), {0,0.6,0.8,0.95,1}),
    "UPI", "Cash", "Debit Card", "Credit Card"
)</f>
        <v>UPI</v>
      </c>
    </row>
    <row r="43" spans="1:13" x14ac:dyDescent="0.25">
      <c r="A43" s="21" t="s">
        <v>533</v>
      </c>
      <c r="B43" s="14" t="str" cm="1">
        <f t="array" ref="B43">_xlfn.IFS(
  OR(LEFT(C43,1)="6", LEFT(C43,2)="C5"), "6th",
  OR(LEFT(C43,1)="7", LEFT(C43,2)="C4"), "7th",
  OR(LEFT(C43,1)="8", LEFT(C43,2)="C3"), "8th",
  OR(LEFT(C43,1)="9", LEFT(C43,2)="C2"), "9th",
  OR(LEFT(C43,2)="10", LEFT(C43,2)="C1"), "10th",
  TRUE, "none"
)</f>
        <v>6th</v>
      </c>
      <c r="C43" s="14" t="s">
        <v>373</v>
      </c>
      <c r="D43" s="14" t="str">
        <f>IF(LEFT(Fee_Collection!$C43,1)="C", "C-Batch", "Techno")</f>
        <v>Techno</v>
      </c>
      <c r="E43" s="14">
        <v>12500</v>
      </c>
      <c r="F43" s="14">
        <v>12500</v>
      </c>
      <c r="G43" s="14">
        <v>6250</v>
      </c>
      <c r="H43" s="14">
        <v>6250</v>
      </c>
      <c r="I43" s="14">
        <v>6250</v>
      </c>
      <c r="J43" s="14">
        <v>6250</v>
      </c>
      <c r="K43" s="14">
        <v>25000</v>
      </c>
      <c r="L43" s="14">
        <v>25000</v>
      </c>
      <c r="M43" s="23" t="str">
        <f ca="1">CHOOSE(
    MATCH(RAND(), {0,0.6,0.8,0.95,1}),
    "UPI", "Cash", "Debit Card", "Credit Card"
)</f>
        <v>UPI</v>
      </c>
    </row>
    <row r="44" spans="1:13" x14ac:dyDescent="0.25">
      <c r="A44" s="19" t="s">
        <v>1340</v>
      </c>
      <c r="B44" s="13" t="str" cm="1">
        <f t="array" ref="B44">_xlfn.IFS(
  OR(LEFT(C44,1)="6", LEFT(C44,2)="C5"), "6th",
  OR(LEFT(C44,1)="7", LEFT(C44,2)="C4"), "7th",
  OR(LEFT(C44,1)="8", LEFT(C44,2)="C3"), "8th",
  OR(LEFT(C44,1)="9", LEFT(C44,2)="C2"), "9th",
  OR(LEFT(C44,2)="10", LEFT(C44,2)="C1"), "10th",
  TRUE, "none"
)</f>
        <v>6th</v>
      </c>
      <c r="C44" s="13" t="s">
        <v>373</v>
      </c>
      <c r="D44" s="13" t="str">
        <f>IF(LEFT(Fee_Collection!$C44,1)="C", "C-Batch", "Techno")</f>
        <v>Techno</v>
      </c>
      <c r="E44" s="13">
        <v>12500</v>
      </c>
      <c r="F44" s="13">
        <v>12500</v>
      </c>
      <c r="G44" s="13">
        <v>6250</v>
      </c>
      <c r="H44" s="13">
        <v>4750</v>
      </c>
      <c r="I44" s="13">
        <v>6250</v>
      </c>
      <c r="J44" s="13">
        <v>0</v>
      </c>
      <c r="K44" s="13">
        <v>25000</v>
      </c>
      <c r="L44" s="13">
        <v>17250</v>
      </c>
      <c r="M44" s="9" t="str">
        <f ca="1">CHOOSE(
    MATCH(RAND(), {0,0.6,0.8,0.95,1}),
    "UPI", "Cash", "Debit Card", "Credit Card"
)</f>
        <v>Debit Card</v>
      </c>
    </row>
    <row r="45" spans="1:13" x14ac:dyDescent="0.25">
      <c r="A45" s="21" t="s">
        <v>2437</v>
      </c>
      <c r="B45" s="14" t="str" cm="1">
        <f t="array" ref="B45">_xlfn.IFS(
  OR(LEFT(C45,1)="6", LEFT(C45,2)="C5"), "6th",
  OR(LEFT(C45,1)="7", LEFT(C45,2)="C4"), "7th",
  OR(LEFT(C45,1)="8", LEFT(C45,2)="C3"), "8th",
  OR(LEFT(C45,1)="9", LEFT(C45,2)="C2"), "9th",
  OR(LEFT(C45,2)="10", LEFT(C45,2)="C1"), "10th",
  TRUE, "none"
)</f>
        <v>6th</v>
      </c>
      <c r="C45" s="14" t="s">
        <v>394</v>
      </c>
      <c r="D45" s="14" t="str">
        <f>IF(LEFT(Fee_Collection!$C45,1)="C", "C-Batch", "Techno")</f>
        <v>Techno</v>
      </c>
      <c r="E45" s="14">
        <v>12500</v>
      </c>
      <c r="F45" s="14">
        <v>12500</v>
      </c>
      <c r="G45" s="14">
        <v>6250</v>
      </c>
      <c r="H45" s="14">
        <v>6250</v>
      </c>
      <c r="I45" s="14">
        <v>6250</v>
      </c>
      <c r="J45" s="14">
        <v>6250</v>
      </c>
      <c r="K45" s="14">
        <v>25000</v>
      </c>
      <c r="L45" s="14">
        <v>25000</v>
      </c>
      <c r="M45" s="23" t="str">
        <f ca="1">CHOOSE(
    MATCH(RAND(), {0,0.6,0.8,0.95,1}),
    "UPI", "Cash", "Debit Card", "Credit Card"
)</f>
        <v>Cash</v>
      </c>
    </row>
    <row r="46" spans="1:13" x14ac:dyDescent="0.25">
      <c r="A46" s="19" t="s">
        <v>851</v>
      </c>
      <c r="B46" s="13" t="str" cm="1">
        <f t="array" ref="B46">_xlfn.IFS(
  OR(LEFT(C46,1)="6", LEFT(C46,2)="C5"), "6th",
  OR(LEFT(C46,1)="7", LEFT(C46,2)="C4"), "7th",
  OR(LEFT(C46,1)="8", LEFT(C46,2)="C3"), "8th",
  OR(LEFT(C46,1)="9", LEFT(C46,2)="C2"), "9th",
  OR(LEFT(C46,2)="10", LEFT(C46,2)="C1"), "10th",
  TRUE, "none"
)</f>
        <v>6th</v>
      </c>
      <c r="C46" s="13" t="s">
        <v>394</v>
      </c>
      <c r="D46" s="13" t="str">
        <f>IF(LEFT(Fee_Collection!$C46,1)="C", "C-Batch", "Techno")</f>
        <v>Techno</v>
      </c>
      <c r="E46" s="13">
        <v>12500</v>
      </c>
      <c r="F46" s="13">
        <v>12500</v>
      </c>
      <c r="G46" s="13">
        <v>6250</v>
      </c>
      <c r="H46" s="13">
        <v>6250</v>
      </c>
      <c r="I46" s="13">
        <v>6250</v>
      </c>
      <c r="J46" s="13">
        <v>6250</v>
      </c>
      <c r="K46" s="13">
        <v>25000</v>
      </c>
      <c r="L46" s="13">
        <v>25000</v>
      </c>
      <c r="M46" s="9" t="str">
        <f ca="1">CHOOSE(
    MATCH(RAND(), {0,0.6,0.8,0.95,1}),
    "UPI", "Cash", "Debit Card", "Credit Card"
)</f>
        <v>UPI</v>
      </c>
    </row>
    <row r="47" spans="1:13" x14ac:dyDescent="0.25">
      <c r="A47" s="21" t="s">
        <v>2272</v>
      </c>
      <c r="B47" s="14" t="str" cm="1">
        <f t="array" ref="B47">_xlfn.IFS(
  OR(LEFT(C47,1)="6", LEFT(C47,2)="C5"), "6th",
  OR(LEFT(C47,1)="7", LEFT(C47,2)="C4"), "7th",
  OR(LEFT(C47,1)="8", LEFT(C47,2)="C3"), "8th",
  OR(LEFT(C47,1)="9", LEFT(C47,2)="C2"), "9th",
  OR(LEFT(C47,2)="10", LEFT(C47,2)="C1"), "10th",
  TRUE, "none"
)</f>
        <v>6th</v>
      </c>
      <c r="C47" s="14" t="s">
        <v>394</v>
      </c>
      <c r="D47" s="14" t="str">
        <f>IF(LEFT(Fee_Collection!$C47,1)="C", "C-Batch", "Techno")</f>
        <v>Techno</v>
      </c>
      <c r="E47" s="14">
        <v>12500</v>
      </c>
      <c r="F47" s="14">
        <v>12500</v>
      </c>
      <c r="G47" s="14">
        <v>6250</v>
      </c>
      <c r="H47" s="14">
        <v>250</v>
      </c>
      <c r="I47" s="14">
        <v>6250</v>
      </c>
      <c r="J47" s="14">
        <v>0</v>
      </c>
      <c r="K47" s="14">
        <v>25000</v>
      </c>
      <c r="L47" s="14">
        <v>12750</v>
      </c>
      <c r="M47" s="23" t="str">
        <f ca="1">CHOOSE(
    MATCH(RAND(), {0,0.6,0.8,0.95,1}),
    "UPI", "Cash", "Debit Card", "Credit Card"
)</f>
        <v>UPI</v>
      </c>
    </row>
    <row r="48" spans="1:13" x14ac:dyDescent="0.25">
      <c r="A48" s="19" t="s">
        <v>402</v>
      </c>
      <c r="B48" s="13" t="str" cm="1">
        <f t="array" ref="B48">_xlfn.IFS(
  OR(LEFT(C48,1)="6", LEFT(C48,2)="C5"), "6th",
  OR(LEFT(C48,1)="7", LEFT(C48,2)="C4"), "7th",
  OR(LEFT(C48,1)="8", LEFT(C48,2)="C3"), "8th",
  OR(LEFT(C48,1)="9", LEFT(C48,2)="C2"), "9th",
  OR(LEFT(C48,2)="10", LEFT(C48,2)="C1"), "10th",
  TRUE, "none"
)</f>
        <v>6th</v>
      </c>
      <c r="C48" s="13" t="s">
        <v>394</v>
      </c>
      <c r="D48" s="13" t="str">
        <f>IF(LEFT(Fee_Collection!$C48,1)="C", "C-Batch", "Techno")</f>
        <v>Techno</v>
      </c>
      <c r="E48" s="13">
        <v>12500</v>
      </c>
      <c r="F48" s="13">
        <v>12500</v>
      </c>
      <c r="G48" s="13">
        <v>6250</v>
      </c>
      <c r="H48" s="13">
        <v>5750</v>
      </c>
      <c r="I48" s="13">
        <v>6250</v>
      </c>
      <c r="J48" s="13">
        <v>0</v>
      </c>
      <c r="K48" s="13">
        <v>25000</v>
      </c>
      <c r="L48" s="13">
        <v>18250</v>
      </c>
      <c r="M48" s="9" t="str">
        <f ca="1">CHOOSE(
    MATCH(RAND(), {0,0.6,0.8,0.95,1}),
    "UPI", "Cash", "Debit Card", "Credit Card"
)</f>
        <v>Cash</v>
      </c>
    </row>
    <row r="49" spans="1:13" x14ac:dyDescent="0.25">
      <c r="A49" s="21" t="s">
        <v>4530</v>
      </c>
      <c r="B49" s="14" t="str" cm="1">
        <f t="array" ref="B49">_xlfn.IFS(
  OR(LEFT(C49,1)="6", LEFT(C49,2)="C5"), "6th",
  OR(LEFT(C49,1)="7", LEFT(C49,2)="C4"), "7th",
  OR(LEFT(C49,1)="8", LEFT(C49,2)="C3"), "8th",
  OR(LEFT(C49,1)="9", LEFT(C49,2)="C2"), "9th",
  OR(LEFT(C49,2)="10", LEFT(C49,2)="C1"), "10th",
  TRUE, "none"
)</f>
        <v>6th</v>
      </c>
      <c r="C49" s="14" t="s">
        <v>435</v>
      </c>
      <c r="D49" s="14" t="str">
        <f>IF(LEFT(Fee_Collection!$C49,1)="C", "C-Batch", "Techno")</f>
        <v>Techno</v>
      </c>
      <c r="E49" s="14">
        <v>12500</v>
      </c>
      <c r="F49" s="14">
        <v>12500</v>
      </c>
      <c r="G49" s="14">
        <v>6250</v>
      </c>
      <c r="H49" s="14">
        <v>2750</v>
      </c>
      <c r="I49" s="14">
        <v>6250</v>
      </c>
      <c r="J49" s="14">
        <v>0</v>
      </c>
      <c r="K49" s="14">
        <v>25000</v>
      </c>
      <c r="L49" s="14">
        <v>15250</v>
      </c>
      <c r="M49" s="23" t="str">
        <f ca="1">CHOOSE(
    MATCH(RAND(), {0,0.6,0.8,0.95,1}),
    "UPI", "Cash", "Debit Card", "Credit Card"
)</f>
        <v>Cash</v>
      </c>
    </row>
    <row r="50" spans="1:13" x14ac:dyDescent="0.25">
      <c r="A50" s="19" t="s">
        <v>2204</v>
      </c>
      <c r="B50" s="13" t="str" cm="1">
        <f t="array" ref="B50">_xlfn.IFS(
  OR(LEFT(C50,1)="6", LEFT(C50,2)="C5"), "6th",
  OR(LEFT(C50,1)="7", LEFT(C50,2)="C4"), "7th",
  OR(LEFT(C50,1)="8", LEFT(C50,2)="C3"), "8th",
  OR(LEFT(C50,1)="9", LEFT(C50,2)="C2"), "9th",
  OR(LEFT(C50,2)="10", LEFT(C50,2)="C1"), "10th",
  TRUE, "none"
)</f>
        <v>6th</v>
      </c>
      <c r="C50" s="13" t="s">
        <v>435</v>
      </c>
      <c r="D50" s="13" t="str">
        <f>IF(LEFT(Fee_Collection!$C50,1)="C", "C-Batch", "Techno")</f>
        <v>Techno</v>
      </c>
      <c r="E50" s="13">
        <v>12500</v>
      </c>
      <c r="F50" s="13">
        <v>12500</v>
      </c>
      <c r="G50" s="13">
        <v>6250</v>
      </c>
      <c r="H50" s="13">
        <v>6250</v>
      </c>
      <c r="I50" s="13">
        <v>6250</v>
      </c>
      <c r="J50" s="13">
        <v>1750</v>
      </c>
      <c r="K50" s="13">
        <v>25000</v>
      </c>
      <c r="L50" s="13">
        <v>20500</v>
      </c>
      <c r="M50" s="9" t="str">
        <f ca="1">CHOOSE(
    MATCH(RAND(), {0,0.6,0.8,0.95,1}),
    "UPI", "Cash", "Debit Card", "Credit Card"
)</f>
        <v>UPI</v>
      </c>
    </row>
    <row r="51" spans="1:13" x14ac:dyDescent="0.25">
      <c r="A51" s="21" t="s">
        <v>2970</v>
      </c>
      <c r="B51" s="14" t="str" cm="1">
        <f t="array" ref="B51">_xlfn.IFS(
  OR(LEFT(C51,1)="6", LEFT(C51,2)="C5"), "6th",
  OR(LEFT(C51,1)="7", LEFT(C51,2)="C4"), "7th",
  OR(LEFT(C51,1)="8", LEFT(C51,2)="C3"), "8th",
  OR(LEFT(C51,1)="9", LEFT(C51,2)="C2"), "9th",
  OR(LEFT(C51,2)="10", LEFT(C51,2)="C1"), "10th",
  TRUE, "none"
)</f>
        <v>6th</v>
      </c>
      <c r="C51" s="14" t="s">
        <v>435</v>
      </c>
      <c r="D51" s="14" t="str">
        <f>IF(LEFT(Fee_Collection!$C51,1)="C", "C-Batch", "Techno")</f>
        <v>Techno</v>
      </c>
      <c r="E51" s="14">
        <v>12500</v>
      </c>
      <c r="F51" s="14">
        <v>11000</v>
      </c>
      <c r="G51" s="14">
        <v>6250</v>
      </c>
      <c r="H51" s="14">
        <v>0</v>
      </c>
      <c r="I51" s="14">
        <v>6250</v>
      </c>
      <c r="J51" s="14">
        <v>0</v>
      </c>
      <c r="K51" s="14">
        <v>25000</v>
      </c>
      <c r="L51" s="14">
        <v>11000</v>
      </c>
      <c r="M51" s="23" t="str">
        <f ca="1">CHOOSE(
    MATCH(RAND(), {0,0.6,0.8,0.95,1}),
    "UPI", "Cash", "Debit Card", "Credit Card"
)</f>
        <v>Debit Card</v>
      </c>
    </row>
    <row r="52" spans="1:13" x14ac:dyDescent="0.25">
      <c r="A52" s="19" t="s">
        <v>3807</v>
      </c>
      <c r="B52" s="13" t="str" cm="1">
        <f t="array" ref="B52">_xlfn.IFS(
  OR(LEFT(C52,1)="6", LEFT(C52,2)="C5"), "6th",
  OR(LEFT(C52,1)="7", LEFT(C52,2)="C4"), "7th",
  OR(LEFT(C52,1)="8", LEFT(C52,2)="C3"), "8th",
  OR(LEFT(C52,1)="9", LEFT(C52,2)="C2"), "9th",
  OR(LEFT(C52,2)="10", LEFT(C52,2)="C1"), "10th",
  TRUE, "none"
)</f>
        <v>6th</v>
      </c>
      <c r="C52" s="13" t="s">
        <v>373</v>
      </c>
      <c r="D52" s="13" t="str">
        <f>IF(LEFT(Fee_Collection!$C52,1)="C", "C-Batch", "Techno")</f>
        <v>Techno</v>
      </c>
      <c r="E52" s="13">
        <v>12500</v>
      </c>
      <c r="F52" s="13">
        <v>12500</v>
      </c>
      <c r="G52" s="13">
        <v>6250</v>
      </c>
      <c r="H52" s="13">
        <v>6250</v>
      </c>
      <c r="I52" s="13">
        <v>6250</v>
      </c>
      <c r="J52" s="13">
        <v>6250</v>
      </c>
      <c r="K52" s="13">
        <v>25000</v>
      </c>
      <c r="L52" s="13">
        <v>25000</v>
      </c>
      <c r="M52" s="9" t="str">
        <f ca="1">CHOOSE(
    MATCH(RAND(), {0,0.6,0.8,0.95,1}),
    "UPI", "Cash", "Debit Card", "Credit Card"
)</f>
        <v>Debit Card</v>
      </c>
    </row>
    <row r="53" spans="1:13" x14ac:dyDescent="0.25">
      <c r="A53" s="21" t="s">
        <v>3395</v>
      </c>
      <c r="B53" s="14" t="str" cm="1">
        <f t="array" ref="B53">_xlfn.IFS(
  OR(LEFT(C53,1)="6", LEFT(C53,2)="C5"), "6th",
  OR(LEFT(C53,1)="7", LEFT(C53,2)="C4"), "7th",
  OR(LEFT(C53,1)="8", LEFT(C53,2)="C3"), "8th",
  OR(LEFT(C53,1)="9", LEFT(C53,2)="C2"), "9th",
  OR(LEFT(C53,2)="10", LEFT(C53,2)="C1"), "10th",
  TRUE, "none"
)</f>
        <v>6th</v>
      </c>
      <c r="C53" s="14" t="s">
        <v>373</v>
      </c>
      <c r="D53" s="14" t="str">
        <f>IF(LEFT(Fee_Collection!$C53,1)="C", "C-Batch", "Techno")</f>
        <v>Techno</v>
      </c>
      <c r="E53" s="14">
        <v>12500</v>
      </c>
      <c r="F53" s="14">
        <v>11000</v>
      </c>
      <c r="G53" s="14">
        <v>6250</v>
      </c>
      <c r="H53" s="14">
        <v>0</v>
      </c>
      <c r="I53" s="14">
        <v>6250</v>
      </c>
      <c r="J53" s="14">
        <v>0</v>
      </c>
      <c r="K53" s="14">
        <v>25000</v>
      </c>
      <c r="L53" s="14">
        <v>11000</v>
      </c>
      <c r="M53" s="23" t="str">
        <f ca="1">CHOOSE(
    MATCH(RAND(), {0,0.6,0.8,0.95,1}),
    "UPI", "Cash", "Debit Card", "Credit Card"
)</f>
        <v>Debit Card</v>
      </c>
    </row>
    <row r="54" spans="1:13" x14ac:dyDescent="0.25">
      <c r="A54" s="19" t="s">
        <v>3416</v>
      </c>
      <c r="B54" s="13" t="str" cm="1">
        <f t="array" ref="B54">_xlfn.IFS(
  OR(LEFT(C54,1)="6", LEFT(C54,2)="C5"), "6th",
  OR(LEFT(C54,1)="7", LEFT(C54,2)="C4"), "7th",
  OR(LEFT(C54,1)="8", LEFT(C54,2)="C3"), "8th",
  OR(LEFT(C54,1)="9", LEFT(C54,2)="C2"), "9th",
  OR(LEFT(C54,2)="10", LEFT(C54,2)="C1"), "10th",
  TRUE, "none"
)</f>
        <v>6th</v>
      </c>
      <c r="C54" s="13" t="s">
        <v>373</v>
      </c>
      <c r="D54" s="13" t="str">
        <f>IF(LEFT(Fee_Collection!$C54,1)="C", "C-Batch", "Techno")</f>
        <v>Techno</v>
      </c>
      <c r="E54" s="13">
        <v>12500</v>
      </c>
      <c r="F54" s="13">
        <v>6500</v>
      </c>
      <c r="G54" s="13">
        <v>6250</v>
      </c>
      <c r="H54" s="13">
        <v>0</v>
      </c>
      <c r="I54" s="13">
        <v>6250</v>
      </c>
      <c r="J54" s="13">
        <v>0</v>
      </c>
      <c r="K54" s="13">
        <v>25000</v>
      </c>
      <c r="L54" s="13">
        <v>6500</v>
      </c>
      <c r="M54" s="9" t="str">
        <f ca="1">CHOOSE(
    MATCH(RAND(), {0,0.6,0.8,0.95,1}),
    "UPI", "Cash", "Debit Card", "Credit Card"
)</f>
        <v>Debit Card</v>
      </c>
    </row>
    <row r="55" spans="1:13" x14ac:dyDescent="0.25">
      <c r="A55" s="21" t="s">
        <v>1199</v>
      </c>
      <c r="B55" s="14" t="str" cm="1">
        <f t="array" ref="B55">_xlfn.IFS(
  OR(LEFT(C55,1)="6", LEFT(C55,2)="C5"), "6th",
  OR(LEFT(C55,1)="7", LEFT(C55,2)="C4"), "7th",
  OR(LEFT(C55,1)="8", LEFT(C55,2)="C3"), "8th",
  OR(LEFT(C55,1)="9", LEFT(C55,2)="C2"), "9th",
  OR(LEFT(C55,2)="10", LEFT(C55,2)="C1"), "10th",
  TRUE, "none"
)</f>
        <v>6th</v>
      </c>
      <c r="C55" s="14" t="s">
        <v>394</v>
      </c>
      <c r="D55" s="14" t="str">
        <f>IF(LEFT(Fee_Collection!$C55,1)="C", "C-Batch", "Techno")</f>
        <v>Techno</v>
      </c>
      <c r="E55" s="14">
        <v>12500</v>
      </c>
      <c r="F55" s="14">
        <v>12500</v>
      </c>
      <c r="G55" s="14">
        <v>6250</v>
      </c>
      <c r="H55" s="14">
        <v>6250</v>
      </c>
      <c r="I55" s="14">
        <v>6250</v>
      </c>
      <c r="J55" s="14">
        <v>6250</v>
      </c>
      <c r="K55" s="14">
        <v>25000</v>
      </c>
      <c r="L55" s="14">
        <v>25000</v>
      </c>
      <c r="M55" s="23" t="str">
        <f ca="1">CHOOSE(
    MATCH(RAND(), {0,0.6,0.8,0.95,1}),
    "UPI", "Cash", "Debit Card", "Credit Card"
)</f>
        <v>UPI</v>
      </c>
    </row>
    <row r="56" spans="1:13" x14ac:dyDescent="0.25">
      <c r="A56" s="19" t="s">
        <v>4114</v>
      </c>
      <c r="B56" s="13" t="str" cm="1">
        <f t="array" ref="B56">_xlfn.IFS(
  OR(LEFT(C56,1)="6", LEFT(C56,2)="C5"), "6th",
  OR(LEFT(C56,1)="7", LEFT(C56,2)="C4"), "7th",
  OR(LEFT(C56,1)="8", LEFT(C56,2)="C3"), "8th",
  OR(LEFT(C56,1)="9", LEFT(C56,2)="C2"), "9th",
  OR(LEFT(C56,2)="10", LEFT(C56,2)="C1"), "10th",
  TRUE, "none"
)</f>
        <v>6th</v>
      </c>
      <c r="C56" s="13" t="s">
        <v>394</v>
      </c>
      <c r="D56" s="13" t="str">
        <f>IF(LEFT(Fee_Collection!$C56,1)="C", "C-Batch", "Techno")</f>
        <v>Techno</v>
      </c>
      <c r="E56" s="13">
        <v>12500</v>
      </c>
      <c r="F56" s="13">
        <v>12500</v>
      </c>
      <c r="G56" s="13">
        <v>6250</v>
      </c>
      <c r="H56" s="13">
        <v>6250</v>
      </c>
      <c r="I56" s="13">
        <v>6250</v>
      </c>
      <c r="J56" s="13">
        <v>6250</v>
      </c>
      <c r="K56" s="13">
        <v>25000</v>
      </c>
      <c r="L56" s="13">
        <v>25000</v>
      </c>
      <c r="M56" s="9" t="str">
        <f ca="1">CHOOSE(
    MATCH(RAND(), {0,0.6,0.8,0.95,1}),
    "UPI", "Cash", "Debit Card", "Credit Card"
)</f>
        <v>UPI</v>
      </c>
    </row>
    <row r="57" spans="1:13" x14ac:dyDescent="0.25">
      <c r="A57" s="21" t="s">
        <v>3094</v>
      </c>
      <c r="B57" s="14" t="str" cm="1">
        <f t="array" ref="B57">_xlfn.IFS(
  OR(LEFT(C57,1)="6", LEFT(C57,2)="C5"), "6th",
  OR(LEFT(C57,1)="7", LEFT(C57,2)="C4"), "7th",
  OR(LEFT(C57,1)="8", LEFT(C57,2)="C3"), "8th",
  OR(LEFT(C57,1)="9", LEFT(C57,2)="C2"), "9th",
  OR(LEFT(C57,2)="10", LEFT(C57,2)="C1"), "10th",
  TRUE, "none"
)</f>
        <v>6th</v>
      </c>
      <c r="C57" s="14" t="s">
        <v>394</v>
      </c>
      <c r="D57" s="14" t="str">
        <f>IF(LEFT(Fee_Collection!$C57,1)="C", "C-Batch", "Techno")</f>
        <v>Techno</v>
      </c>
      <c r="E57" s="14">
        <v>12500</v>
      </c>
      <c r="F57" s="14">
        <v>4000</v>
      </c>
      <c r="G57" s="14">
        <v>6250</v>
      </c>
      <c r="H57" s="14">
        <v>0</v>
      </c>
      <c r="I57" s="14">
        <v>6250</v>
      </c>
      <c r="J57" s="14">
        <v>0</v>
      </c>
      <c r="K57" s="14">
        <v>25000</v>
      </c>
      <c r="L57" s="14">
        <v>4000</v>
      </c>
      <c r="M57" s="23" t="str">
        <f ca="1">CHOOSE(
    MATCH(RAND(), {0,0.6,0.8,0.95,1}),
    "UPI", "Cash", "Debit Card", "Credit Card"
)</f>
        <v>UPI</v>
      </c>
    </row>
    <row r="58" spans="1:13" x14ac:dyDescent="0.25">
      <c r="A58" s="19" t="s">
        <v>4461</v>
      </c>
      <c r="B58" s="13" t="str" cm="1">
        <f t="array" ref="B58">_xlfn.IFS(
  OR(LEFT(C58,1)="6", LEFT(C58,2)="C5"), "6th",
  OR(LEFT(C58,1)="7", LEFT(C58,2)="C4"), "7th",
  OR(LEFT(C58,1)="8", LEFT(C58,2)="C3"), "8th",
  OR(LEFT(C58,1)="9", LEFT(C58,2)="C2"), "9th",
  OR(LEFT(C58,2)="10", LEFT(C58,2)="C1"), "10th",
  TRUE, "none"
)</f>
        <v>6th</v>
      </c>
      <c r="C58" s="13" t="s">
        <v>394</v>
      </c>
      <c r="D58" s="13" t="str">
        <f>IF(LEFT(Fee_Collection!$C58,1)="C", "C-Batch", "Techno")</f>
        <v>Techno</v>
      </c>
      <c r="E58" s="13">
        <v>12500</v>
      </c>
      <c r="F58" s="13">
        <v>12500</v>
      </c>
      <c r="G58" s="13">
        <v>6250</v>
      </c>
      <c r="H58" s="13">
        <v>6250</v>
      </c>
      <c r="I58" s="13">
        <v>6250</v>
      </c>
      <c r="J58" s="13">
        <v>6250</v>
      </c>
      <c r="K58" s="13">
        <v>25000</v>
      </c>
      <c r="L58" s="13">
        <v>25000</v>
      </c>
      <c r="M58" s="9" t="str">
        <f ca="1">CHOOSE(
    MATCH(RAND(), {0,0.6,0.8,0.95,1}),
    "UPI", "Cash", "Debit Card", "Credit Card"
)</f>
        <v>UPI</v>
      </c>
    </row>
    <row r="59" spans="1:13" x14ac:dyDescent="0.25">
      <c r="A59" s="21" t="s">
        <v>4659</v>
      </c>
      <c r="B59" s="14" t="str" cm="1">
        <f t="array" ref="B59">_xlfn.IFS(
  OR(LEFT(C59,1)="6", LEFT(C59,2)="C5"), "6th",
  OR(LEFT(C59,1)="7", LEFT(C59,2)="C4"), "7th",
  OR(LEFT(C59,1)="8", LEFT(C59,2)="C3"), "8th",
  OR(LEFT(C59,1)="9", LEFT(C59,2)="C2"), "9th",
  OR(LEFT(C59,2)="10", LEFT(C59,2)="C1"), "10th",
  TRUE, "none"
)</f>
        <v>6th</v>
      </c>
      <c r="C59" s="14" t="s">
        <v>394</v>
      </c>
      <c r="D59" s="14" t="str">
        <f>IF(LEFT(Fee_Collection!$C59,1)="C", "C-Batch", "Techno")</f>
        <v>Techno</v>
      </c>
      <c r="E59" s="14">
        <v>12500</v>
      </c>
      <c r="F59" s="14">
        <v>12500</v>
      </c>
      <c r="G59" s="14">
        <v>6250</v>
      </c>
      <c r="H59" s="14">
        <v>6250</v>
      </c>
      <c r="I59" s="14">
        <v>6250</v>
      </c>
      <c r="J59" s="14">
        <v>6250</v>
      </c>
      <c r="K59" s="14">
        <v>25000</v>
      </c>
      <c r="L59" s="14">
        <v>25000</v>
      </c>
      <c r="M59" s="23" t="str">
        <f ca="1">CHOOSE(
    MATCH(RAND(), {0,0.6,0.8,0.95,1}),
    "UPI", "Cash", "Debit Card", "Credit Card"
)</f>
        <v>UPI</v>
      </c>
    </row>
    <row r="60" spans="1:13" x14ac:dyDescent="0.25">
      <c r="A60" s="19" t="s">
        <v>4030</v>
      </c>
      <c r="B60" s="13" t="str" cm="1">
        <f t="array" ref="B60">_xlfn.IFS(
  OR(LEFT(C60,1)="6", LEFT(C60,2)="C5"), "6th",
  OR(LEFT(C60,1)="7", LEFT(C60,2)="C4"), "7th",
  OR(LEFT(C60,1)="8", LEFT(C60,2)="C3"), "8th",
  OR(LEFT(C60,1)="9", LEFT(C60,2)="C2"), "9th",
  OR(LEFT(C60,2)="10", LEFT(C60,2)="C1"), "10th",
  TRUE, "none"
)</f>
        <v>6th</v>
      </c>
      <c r="C60" s="13" t="s">
        <v>435</v>
      </c>
      <c r="D60" s="13" t="str">
        <f>IF(LEFT(Fee_Collection!$C60,1)="C", "C-Batch", "Techno")</f>
        <v>Techno</v>
      </c>
      <c r="E60" s="13">
        <v>12500</v>
      </c>
      <c r="F60" s="13">
        <v>12500</v>
      </c>
      <c r="G60" s="13">
        <v>6250</v>
      </c>
      <c r="H60" s="13">
        <v>6250</v>
      </c>
      <c r="I60" s="13">
        <v>6250</v>
      </c>
      <c r="J60" s="13">
        <v>6250</v>
      </c>
      <c r="K60" s="13">
        <v>25000</v>
      </c>
      <c r="L60" s="13">
        <v>25000</v>
      </c>
      <c r="M60" s="9" t="str">
        <f ca="1">CHOOSE(
    MATCH(RAND(), {0,0.6,0.8,0.95,1}),
    "UPI", "Cash", "Debit Card", "Credit Card"
)</f>
        <v>Cash</v>
      </c>
    </row>
    <row r="61" spans="1:13" x14ac:dyDescent="0.25">
      <c r="A61" s="21" t="s">
        <v>3068</v>
      </c>
      <c r="B61" s="14" t="str" cm="1">
        <f t="array" ref="B61">_xlfn.IFS(
  OR(LEFT(C61,1)="6", LEFT(C61,2)="C5"), "6th",
  OR(LEFT(C61,1)="7", LEFT(C61,2)="C4"), "7th",
  OR(LEFT(C61,1)="8", LEFT(C61,2)="C3"), "8th",
  OR(LEFT(C61,1)="9", LEFT(C61,2)="C2"), "9th",
  OR(LEFT(C61,2)="10", LEFT(C61,2)="C1"), "10th",
  TRUE, "none"
)</f>
        <v>6th</v>
      </c>
      <c r="C61" s="14" t="s">
        <v>435</v>
      </c>
      <c r="D61" s="14" t="str">
        <f>IF(LEFT(Fee_Collection!$C61,1)="C", "C-Batch", "Techno")</f>
        <v>Techno</v>
      </c>
      <c r="E61" s="14">
        <v>12500</v>
      </c>
      <c r="F61" s="14">
        <v>3500</v>
      </c>
      <c r="G61" s="14">
        <v>6250</v>
      </c>
      <c r="H61" s="14">
        <v>0</v>
      </c>
      <c r="I61" s="14">
        <v>6250</v>
      </c>
      <c r="J61" s="14">
        <v>0</v>
      </c>
      <c r="K61" s="14">
        <v>25000</v>
      </c>
      <c r="L61" s="14">
        <v>3500</v>
      </c>
      <c r="M61" s="23" t="str">
        <f ca="1">CHOOSE(
    MATCH(RAND(), {0,0.6,0.8,0.95,1}),
    "UPI", "Cash", "Debit Card", "Credit Card"
)</f>
        <v>UPI</v>
      </c>
    </row>
    <row r="62" spans="1:13" x14ac:dyDescent="0.25">
      <c r="A62" s="19" t="s">
        <v>2534</v>
      </c>
      <c r="B62" s="13" t="str" cm="1">
        <f t="array" ref="B62">_xlfn.IFS(
  OR(LEFT(C62,1)="6", LEFT(C62,2)="C5"), "6th",
  OR(LEFT(C62,1)="7", LEFT(C62,2)="C4"), "7th",
  OR(LEFT(C62,1)="8", LEFT(C62,2)="C3"), "8th",
  OR(LEFT(C62,1)="9", LEFT(C62,2)="C2"), "9th",
  OR(LEFT(C62,2)="10", LEFT(C62,2)="C1"), "10th",
  TRUE, "none"
)</f>
        <v>6th</v>
      </c>
      <c r="C62" s="13" t="s">
        <v>435</v>
      </c>
      <c r="D62" s="13" t="str">
        <f>IF(LEFT(Fee_Collection!$C62,1)="C", "C-Batch", "Techno")</f>
        <v>Techno</v>
      </c>
      <c r="E62" s="13">
        <v>12500</v>
      </c>
      <c r="F62" s="13">
        <v>1000</v>
      </c>
      <c r="G62" s="13">
        <v>6250</v>
      </c>
      <c r="H62" s="13">
        <v>0</v>
      </c>
      <c r="I62" s="13">
        <v>6250</v>
      </c>
      <c r="J62" s="13">
        <v>0</v>
      </c>
      <c r="K62" s="13">
        <v>25000</v>
      </c>
      <c r="L62" s="13">
        <v>1000</v>
      </c>
      <c r="M62" s="9" t="str">
        <f ca="1">CHOOSE(
    MATCH(RAND(), {0,0.6,0.8,0.95,1}),
    "UPI", "Cash", "Debit Card", "Credit Card"
)</f>
        <v>Cash</v>
      </c>
    </row>
    <row r="63" spans="1:13" x14ac:dyDescent="0.25">
      <c r="A63" s="21" t="s">
        <v>1885</v>
      </c>
      <c r="B63" s="14" t="str" cm="1">
        <f t="array" ref="B63">_xlfn.IFS(
  OR(LEFT(C63,1)="6", LEFT(C63,2)="C5"), "6th",
  OR(LEFT(C63,1)="7", LEFT(C63,2)="C4"), "7th",
  OR(LEFT(C63,1)="8", LEFT(C63,2)="C3"), "8th",
  OR(LEFT(C63,1)="9", LEFT(C63,2)="C2"), "9th",
  OR(LEFT(C63,2)="10", LEFT(C63,2)="C1"), "10th",
  TRUE, "none"
)</f>
        <v>6th</v>
      </c>
      <c r="C63" s="14" t="s">
        <v>435</v>
      </c>
      <c r="D63" s="14" t="str">
        <f>IF(LEFT(Fee_Collection!$C63,1)="C", "C-Batch", "Techno")</f>
        <v>Techno</v>
      </c>
      <c r="E63" s="14">
        <v>12500</v>
      </c>
      <c r="F63" s="14">
        <v>12500</v>
      </c>
      <c r="G63" s="14">
        <v>6250</v>
      </c>
      <c r="H63" s="14">
        <v>6250</v>
      </c>
      <c r="I63" s="14">
        <v>6250</v>
      </c>
      <c r="J63" s="14">
        <v>6250</v>
      </c>
      <c r="K63" s="14">
        <v>25000</v>
      </c>
      <c r="L63" s="14">
        <v>25000</v>
      </c>
      <c r="M63" s="23" t="str">
        <f ca="1">CHOOSE(
    MATCH(RAND(), {0,0.6,0.8,0.95,1}),
    "UPI", "Cash", "Debit Card", "Credit Card"
)</f>
        <v>Debit Card</v>
      </c>
    </row>
    <row r="64" spans="1:13" x14ac:dyDescent="0.25">
      <c r="A64" s="19" t="s">
        <v>4470</v>
      </c>
      <c r="B64" s="13" t="str" cm="1">
        <f t="array" ref="B64">_xlfn.IFS(
  OR(LEFT(C64,1)="6", LEFT(C64,2)="C5"), "6th",
  OR(LEFT(C64,1)="7", LEFT(C64,2)="C4"), "7th",
  OR(LEFT(C64,1)="8", LEFT(C64,2)="C3"), "8th",
  OR(LEFT(C64,1)="9", LEFT(C64,2)="C2"), "9th",
  OR(LEFT(C64,2)="10", LEFT(C64,2)="C1"), "10th",
  TRUE, "none"
)</f>
        <v>6th</v>
      </c>
      <c r="C64" s="13" t="s">
        <v>435</v>
      </c>
      <c r="D64" s="13" t="str">
        <f>IF(LEFT(Fee_Collection!$C64,1)="C", "C-Batch", "Techno")</f>
        <v>Techno</v>
      </c>
      <c r="E64" s="13">
        <v>12500</v>
      </c>
      <c r="F64" s="13">
        <v>7000</v>
      </c>
      <c r="G64" s="13">
        <v>6250</v>
      </c>
      <c r="H64" s="13">
        <v>0</v>
      </c>
      <c r="I64" s="13">
        <v>6250</v>
      </c>
      <c r="J64" s="13">
        <v>0</v>
      </c>
      <c r="K64" s="13">
        <v>25000</v>
      </c>
      <c r="L64" s="13">
        <v>7000</v>
      </c>
      <c r="M64" s="9" t="str">
        <f ca="1">CHOOSE(
    MATCH(RAND(), {0,0.6,0.8,0.95,1}),
    "UPI", "Cash", "Debit Card", "Credit Card"
)</f>
        <v>UPI</v>
      </c>
    </row>
    <row r="65" spans="1:13" x14ac:dyDescent="0.25">
      <c r="A65" s="21" t="s">
        <v>2254</v>
      </c>
      <c r="B65" s="14" t="str" cm="1">
        <f t="array" ref="B65">_xlfn.IFS(
  OR(LEFT(C65,1)="6", LEFT(C65,2)="C5"), "6th",
  OR(LEFT(C65,1)="7", LEFT(C65,2)="C4"), "7th",
  OR(LEFT(C65,1)="8", LEFT(C65,2)="C3"), "8th",
  OR(LEFT(C65,1)="9", LEFT(C65,2)="C2"), "9th",
  OR(LEFT(C65,2)="10", LEFT(C65,2)="C1"), "10th",
  TRUE, "none"
)</f>
        <v>6th</v>
      </c>
      <c r="C65" s="14" t="s">
        <v>435</v>
      </c>
      <c r="D65" s="14" t="str">
        <f>IF(LEFT(Fee_Collection!$C65,1)="C", "C-Batch", "Techno")</f>
        <v>Techno</v>
      </c>
      <c r="E65" s="14">
        <v>12500</v>
      </c>
      <c r="F65" s="14">
        <v>10000</v>
      </c>
      <c r="G65" s="14">
        <v>6250</v>
      </c>
      <c r="H65" s="14">
        <v>0</v>
      </c>
      <c r="I65" s="14">
        <v>6250</v>
      </c>
      <c r="J65" s="14">
        <v>0</v>
      </c>
      <c r="K65" s="14">
        <v>25000</v>
      </c>
      <c r="L65" s="14">
        <v>10000</v>
      </c>
      <c r="M65" s="23" t="str">
        <f ca="1">CHOOSE(
    MATCH(RAND(), {0,0.6,0.8,0.95,1}),
    "UPI", "Cash", "Debit Card", "Credit Card"
)</f>
        <v>Credit Card</v>
      </c>
    </row>
    <row r="66" spans="1:13" x14ac:dyDescent="0.25">
      <c r="A66" s="19" t="s">
        <v>1490</v>
      </c>
      <c r="B66" s="13" t="str" cm="1">
        <f t="array" ref="B66">_xlfn.IFS(
  OR(LEFT(C66,1)="6", LEFT(C66,2)="C5"), "6th",
  OR(LEFT(C66,1)="7", LEFT(C66,2)="C4"), "7th",
  OR(LEFT(C66,1)="8", LEFT(C66,2)="C3"), "8th",
  OR(LEFT(C66,1)="9", LEFT(C66,2)="C2"), "9th",
  OR(LEFT(C66,2)="10", LEFT(C66,2)="C1"), "10th",
  TRUE, "none"
)</f>
        <v>6th</v>
      </c>
      <c r="C66" s="13" t="s">
        <v>435</v>
      </c>
      <c r="D66" s="13" t="str">
        <f>IF(LEFT(Fee_Collection!$C66,1)="C", "C-Batch", "Techno")</f>
        <v>Techno</v>
      </c>
      <c r="E66" s="13">
        <v>12500</v>
      </c>
      <c r="F66" s="13">
        <v>12500</v>
      </c>
      <c r="G66" s="13">
        <v>6250</v>
      </c>
      <c r="H66" s="13">
        <v>6250</v>
      </c>
      <c r="I66" s="13">
        <v>6250</v>
      </c>
      <c r="J66" s="13">
        <v>5250</v>
      </c>
      <c r="K66" s="13">
        <v>25000</v>
      </c>
      <c r="L66" s="13">
        <v>24000</v>
      </c>
      <c r="M66" s="9" t="str">
        <f ca="1">CHOOSE(
    MATCH(RAND(), {0,0.6,0.8,0.95,1}),
    "UPI", "Cash", "Debit Card", "Credit Card"
)</f>
        <v>UPI</v>
      </c>
    </row>
    <row r="67" spans="1:13" x14ac:dyDescent="0.25">
      <c r="A67" s="21" t="s">
        <v>3703</v>
      </c>
      <c r="B67" s="14" t="str" cm="1">
        <f t="array" ref="B67">_xlfn.IFS(
  OR(LEFT(C67,1)="6", LEFT(C67,2)="C5"), "6th",
  OR(LEFT(C67,1)="7", LEFT(C67,2)="C4"), "7th",
  OR(LEFT(C67,1)="8", LEFT(C67,2)="C3"), "8th",
  OR(LEFT(C67,1)="9", LEFT(C67,2)="C2"), "9th",
  OR(LEFT(C67,2)="10", LEFT(C67,2)="C1"), "10th",
  TRUE, "none"
)</f>
        <v>6th</v>
      </c>
      <c r="C67" s="14" t="s">
        <v>435</v>
      </c>
      <c r="D67" s="14" t="str">
        <f>IF(LEFT(Fee_Collection!$C67,1)="C", "C-Batch", "Techno")</f>
        <v>Techno</v>
      </c>
      <c r="E67" s="14">
        <v>12500</v>
      </c>
      <c r="F67" s="14">
        <v>12500</v>
      </c>
      <c r="G67" s="14">
        <v>6250</v>
      </c>
      <c r="H67" s="14">
        <v>6250</v>
      </c>
      <c r="I67" s="14">
        <v>6250</v>
      </c>
      <c r="J67" s="14">
        <v>6250</v>
      </c>
      <c r="K67" s="14">
        <v>25000</v>
      </c>
      <c r="L67" s="14">
        <v>25000</v>
      </c>
      <c r="M67" s="23" t="str">
        <f ca="1">CHOOSE(
    MATCH(RAND(), {0,0.6,0.8,0.95,1}),
    "UPI", "Cash", "Debit Card", "Credit Card"
)</f>
        <v>UPI</v>
      </c>
    </row>
    <row r="68" spans="1:13" x14ac:dyDescent="0.25">
      <c r="A68" s="19" t="s">
        <v>1397</v>
      </c>
      <c r="B68" s="13" t="str" cm="1">
        <f t="array" ref="B68">_xlfn.IFS(
  OR(LEFT(C68,1)="6", LEFT(C68,2)="C5"), "6th",
  OR(LEFT(C68,1)="7", LEFT(C68,2)="C4"), "7th",
  OR(LEFT(C68,1)="8", LEFT(C68,2)="C3"), "8th",
  OR(LEFT(C68,1)="9", LEFT(C68,2)="C2"), "9th",
  OR(LEFT(C68,2)="10", LEFT(C68,2)="C1"), "10th",
  TRUE, "none"
)</f>
        <v>6th</v>
      </c>
      <c r="C68" s="13" t="s">
        <v>435</v>
      </c>
      <c r="D68" s="13" t="str">
        <f>IF(LEFT(Fee_Collection!$C68,1)="C", "C-Batch", "Techno")</f>
        <v>Techno</v>
      </c>
      <c r="E68" s="13">
        <v>12500</v>
      </c>
      <c r="F68" s="13">
        <v>12500</v>
      </c>
      <c r="G68" s="13">
        <v>6250</v>
      </c>
      <c r="H68" s="13">
        <v>6250</v>
      </c>
      <c r="I68" s="13">
        <v>6250</v>
      </c>
      <c r="J68" s="13">
        <v>6250</v>
      </c>
      <c r="K68" s="13">
        <v>25000</v>
      </c>
      <c r="L68" s="13">
        <v>25000</v>
      </c>
      <c r="M68" s="9" t="str">
        <f ca="1">CHOOSE(
    MATCH(RAND(), {0,0.6,0.8,0.95,1}),
    "UPI", "Cash", "Debit Card", "Credit Card"
)</f>
        <v>UPI</v>
      </c>
    </row>
    <row r="69" spans="1:13" x14ac:dyDescent="0.25">
      <c r="A69" s="21" t="s">
        <v>1759</v>
      </c>
      <c r="B69" s="14" t="str" cm="1">
        <f t="array" ref="B69">_xlfn.IFS(
  OR(LEFT(C69,1)="6", LEFT(C69,2)="C5"), "6th",
  OR(LEFT(C69,1)="7", LEFT(C69,2)="C4"), "7th",
  OR(LEFT(C69,1)="8", LEFT(C69,2)="C3"), "8th",
  OR(LEFT(C69,1)="9", LEFT(C69,2)="C2"), "9th",
  OR(LEFT(C69,2)="10", LEFT(C69,2)="C1"), "10th",
  TRUE, "none"
)</f>
        <v>6th</v>
      </c>
      <c r="C69" s="14" t="s">
        <v>373</v>
      </c>
      <c r="D69" s="14" t="str">
        <f>IF(LEFT(Fee_Collection!$C69,1)="C", "C-Batch", "Techno")</f>
        <v>Techno</v>
      </c>
      <c r="E69" s="14">
        <v>12500</v>
      </c>
      <c r="F69" s="14">
        <v>12500</v>
      </c>
      <c r="G69" s="14">
        <v>6250</v>
      </c>
      <c r="H69" s="14">
        <v>6250</v>
      </c>
      <c r="I69" s="14">
        <v>6250</v>
      </c>
      <c r="J69" s="14">
        <v>6250</v>
      </c>
      <c r="K69" s="14">
        <v>25000</v>
      </c>
      <c r="L69" s="14">
        <v>25000</v>
      </c>
      <c r="M69" s="23" t="str">
        <f ca="1">CHOOSE(
    MATCH(RAND(), {0,0.6,0.8,0.95,1}),
    "UPI", "Cash", "Debit Card", "Credit Card"
)</f>
        <v>Cash</v>
      </c>
    </row>
    <row r="70" spans="1:13" x14ac:dyDescent="0.25">
      <c r="A70" s="19" t="s">
        <v>3179</v>
      </c>
      <c r="B70" s="13" t="str" cm="1">
        <f t="array" ref="B70">_xlfn.IFS(
  OR(LEFT(C70,1)="6", LEFT(C70,2)="C5"), "6th",
  OR(LEFT(C70,1)="7", LEFT(C70,2)="C4"), "7th",
  OR(LEFT(C70,1)="8", LEFT(C70,2)="C3"), "8th",
  OR(LEFT(C70,1)="9", LEFT(C70,2)="C2"), "9th",
  OR(LEFT(C70,2)="10", LEFT(C70,2)="C1"), "10th",
  TRUE, "none"
)</f>
        <v>6th</v>
      </c>
      <c r="C70" s="13" t="s">
        <v>373</v>
      </c>
      <c r="D70" s="13" t="str">
        <f>IF(LEFT(Fee_Collection!$C70,1)="C", "C-Batch", "Techno")</f>
        <v>Techno</v>
      </c>
      <c r="E70" s="13">
        <v>12500</v>
      </c>
      <c r="F70" s="13">
        <v>12500</v>
      </c>
      <c r="G70" s="13">
        <v>6250</v>
      </c>
      <c r="H70" s="13">
        <v>6250</v>
      </c>
      <c r="I70" s="13">
        <v>6250</v>
      </c>
      <c r="J70" s="13">
        <v>6250</v>
      </c>
      <c r="K70" s="13">
        <v>25000</v>
      </c>
      <c r="L70" s="13">
        <v>25000</v>
      </c>
      <c r="M70" s="9" t="str">
        <f ca="1">CHOOSE(
    MATCH(RAND(), {0,0.6,0.8,0.95,1}),
    "UPI", "Cash", "Debit Card", "Credit Card"
)</f>
        <v>UPI</v>
      </c>
    </row>
    <row r="71" spans="1:13" x14ac:dyDescent="0.25">
      <c r="A71" s="21" t="s">
        <v>3812</v>
      </c>
      <c r="B71" s="14" t="str" cm="1">
        <f t="array" ref="B71">_xlfn.IFS(
  OR(LEFT(C71,1)="6", LEFT(C71,2)="C5"), "6th",
  OR(LEFT(C71,1)="7", LEFT(C71,2)="C4"), "7th",
  OR(LEFT(C71,1)="8", LEFT(C71,2)="C3"), "8th",
  OR(LEFT(C71,1)="9", LEFT(C71,2)="C2"), "9th",
  OR(LEFT(C71,2)="10", LEFT(C71,2)="C1"), "10th",
  TRUE, "none"
)</f>
        <v>6th</v>
      </c>
      <c r="C71" s="14" t="s">
        <v>373</v>
      </c>
      <c r="D71" s="14" t="str">
        <f>IF(LEFT(Fee_Collection!$C71,1)="C", "C-Batch", "Techno")</f>
        <v>Techno</v>
      </c>
      <c r="E71" s="14">
        <v>12500</v>
      </c>
      <c r="F71" s="14">
        <v>12500</v>
      </c>
      <c r="G71" s="14">
        <v>6250</v>
      </c>
      <c r="H71" s="14">
        <v>6250</v>
      </c>
      <c r="I71" s="14">
        <v>6250</v>
      </c>
      <c r="J71" s="14">
        <v>6250</v>
      </c>
      <c r="K71" s="14">
        <v>25000</v>
      </c>
      <c r="L71" s="14">
        <v>25000</v>
      </c>
      <c r="M71" s="23" t="str">
        <f ca="1">CHOOSE(
    MATCH(RAND(), {0,0.6,0.8,0.95,1}),
    "UPI", "Cash", "Debit Card", "Credit Card"
)</f>
        <v>Cash</v>
      </c>
    </row>
    <row r="72" spans="1:13" x14ac:dyDescent="0.25">
      <c r="A72" s="19" t="s">
        <v>4260</v>
      </c>
      <c r="B72" s="13" t="str" cm="1">
        <f t="array" ref="B72">_xlfn.IFS(
  OR(LEFT(C72,1)="6", LEFT(C72,2)="C5"), "6th",
  OR(LEFT(C72,1)="7", LEFT(C72,2)="C4"), "7th",
  OR(LEFT(C72,1)="8", LEFT(C72,2)="C3"), "8th",
  OR(LEFT(C72,1)="9", LEFT(C72,2)="C2"), "9th",
  OR(LEFT(C72,2)="10", LEFT(C72,2)="C1"), "10th",
  TRUE, "none"
)</f>
        <v>6th</v>
      </c>
      <c r="C72" s="13" t="s">
        <v>373</v>
      </c>
      <c r="D72" s="13" t="str">
        <f>IF(LEFT(Fee_Collection!$C72,1)="C", "C-Batch", "Techno")</f>
        <v>Techno</v>
      </c>
      <c r="E72" s="13">
        <v>12500</v>
      </c>
      <c r="F72" s="13">
        <v>12500</v>
      </c>
      <c r="G72" s="13">
        <v>6250</v>
      </c>
      <c r="H72" s="13">
        <v>6250</v>
      </c>
      <c r="I72" s="13">
        <v>6250</v>
      </c>
      <c r="J72" s="13">
        <v>6250</v>
      </c>
      <c r="K72" s="13">
        <v>25000</v>
      </c>
      <c r="L72" s="13">
        <v>25000</v>
      </c>
      <c r="M72" s="9" t="str">
        <f ca="1">CHOOSE(
    MATCH(RAND(), {0,0.6,0.8,0.95,1}),
    "UPI", "Cash", "Debit Card", "Credit Card"
)</f>
        <v>UPI</v>
      </c>
    </row>
    <row r="73" spans="1:13" x14ac:dyDescent="0.25">
      <c r="A73" s="21" t="s">
        <v>3451</v>
      </c>
      <c r="B73" s="14" t="str" cm="1">
        <f t="array" ref="B73">_xlfn.IFS(
  OR(LEFT(C73,1)="6", LEFT(C73,2)="C5"), "6th",
  OR(LEFT(C73,1)="7", LEFT(C73,2)="C4"), "7th",
  OR(LEFT(C73,1)="8", LEFT(C73,2)="C3"), "8th",
  OR(LEFT(C73,1)="9", LEFT(C73,2)="C2"), "9th",
  OR(LEFT(C73,2)="10", LEFT(C73,2)="C1"), "10th",
  TRUE, "none"
)</f>
        <v>6th</v>
      </c>
      <c r="C73" s="14" t="s">
        <v>373</v>
      </c>
      <c r="D73" s="14" t="str">
        <f>IF(LEFT(Fee_Collection!$C73,1)="C", "C-Batch", "Techno")</f>
        <v>Techno</v>
      </c>
      <c r="E73" s="14">
        <v>12500</v>
      </c>
      <c r="F73" s="14">
        <v>12500</v>
      </c>
      <c r="G73" s="14">
        <v>6250</v>
      </c>
      <c r="H73" s="14">
        <v>6250</v>
      </c>
      <c r="I73" s="14">
        <v>6250</v>
      </c>
      <c r="J73" s="14">
        <v>6250</v>
      </c>
      <c r="K73" s="14">
        <v>25000</v>
      </c>
      <c r="L73" s="14">
        <v>25000</v>
      </c>
      <c r="M73" s="23" t="str">
        <f ca="1">CHOOSE(
    MATCH(RAND(), {0,0.6,0.8,0.95,1}),
    "UPI", "Cash", "Debit Card", "Credit Card"
)</f>
        <v>UPI</v>
      </c>
    </row>
    <row r="74" spans="1:13" x14ac:dyDescent="0.25">
      <c r="A74" s="19" t="s">
        <v>2078</v>
      </c>
      <c r="B74" s="13" t="str" cm="1">
        <f t="array" ref="B74">_xlfn.IFS(
  OR(LEFT(C74,1)="6", LEFT(C74,2)="C5"), "6th",
  OR(LEFT(C74,1)="7", LEFT(C74,2)="C4"), "7th",
  OR(LEFT(C74,1)="8", LEFT(C74,2)="C3"), "8th",
  OR(LEFT(C74,1)="9", LEFT(C74,2)="C2"), "9th",
  OR(LEFT(C74,2)="10", LEFT(C74,2)="C1"), "10th",
  TRUE, "none"
)</f>
        <v>6th</v>
      </c>
      <c r="C74" s="13" t="s">
        <v>373</v>
      </c>
      <c r="D74" s="13" t="str">
        <f>IF(LEFT(Fee_Collection!$C74,1)="C", "C-Batch", "Techno")</f>
        <v>Techno</v>
      </c>
      <c r="E74" s="13">
        <v>12500</v>
      </c>
      <c r="F74" s="13">
        <v>12500</v>
      </c>
      <c r="G74" s="13">
        <v>6250</v>
      </c>
      <c r="H74" s="13">
        <v>4250</v>
      </c>
      <c r="I74" s="13">
        <v>6250</v>
      </c>
      <c r="J74" s="13">
        <v>0</v>
      </c>
      <c r="K74" s="13">
        <v>25000</v>
      </c>
      <c r="L74" s="13">
        <v>16750</v>
      </c>
      <c r="M74" s="9" t="str">
        <f ca="1">CHOOSE(
    MATCH(RAND(), {0,0.6,0.8,0.95,1}),
    "UPI", "Cash", "Debit Card", "Credit Card"
)</f>
        <v>UPI</v>
      </c>
    </row>
    <row r="75" spans="1:13" x14ac:dyDescent="0.25">
      <c r="A75" s="21" t="s">
        <v>2602</v>
      </c>
      <c r="B75" s="14" t="str" cm="1">
        <f t="array" ref="B75">_xlfn.IFS(
  OR(LEFT(C75,1)="6", LEFT(C75,2)="C5"), "6th",
  OR(LEFT(C75,1)="7", LEFT(C75,2)="C4"), "7th",
  OR(LEFT(C75,1)="8", LEFT(C75,2)="C3"), "8th",
  OR(LEFT(C75,1)="9", LEFT(C75,2)="C2"), "9th",
  OR(LEFT(C75,2)="10", LEFT(C75,2)="C1"), "10th",
  TRUE, "none"
)</f>
        <v>6th</v>
      </c>
      <c r="C75" s="14" t="s">
        <v>373</v>
      </c>
      <c r="D75" s="14" t="str">
        <f>IF(LEFT(Fee_Collection!$C75,1)="C", "C-Batch", "Techno")</f>
        <v>Techno</v>
      </c>
      <c r="E75" s="14">
        <v>12500</v>
      </c>
      <c r="F75" s="14">
        <v>12500</v>
      </c>
      <c r="G75" s="14">
        <v>6250</v>
      </c>
      <c r="H75" s="14">
        <v>6250</v>
      </c>
      <c r="I75" s="14">
        <v>6250</v>
      </c>
      <c r="J75" s="14">
        <v>6250</v>
      </c>
      <c r="K75" s="14">
        <v>25000</v>
      </c>
      <c r="L75" s="14">
        <v>25000</v>
      </c>
      <c r="M75" s="23" t="str">
        <f ca="1">CHOOSE(
    MATCH(RAND(), {0,0.6,0.8,0.95,1}),
    "UPI", "Cash", "Debit Card", "Credit Card"
)</f>
        <v>UPI</v>
      </c>
    </row>
    <row r="76" spans="1:13" x14ac:dyDescent="0.25">
      <c r="A76" s="19" t="s">
        <v>2252</v>
      </c>
      <c r="B76" s="13" t="str" cm="1">
        <f t="array" ref="B76">_xlfn.IFS(
  OR(LEFT(C76,1)="6", LEFT(C76,2)="C5"), "6th",
  OR(LEFT(C76,1)="7", LEFT(C76,2)="C4"), "7th",
  OR(LEFT(C76,1)="8", LEFT(C76,2)="C3"), "8th",
  OR(LEFT(C76,1)="9", LEFT(C76,2)="C2"), "9th",
  OR(LEFT(C76,2)="10", LEFT(C76,2)="C1"), "10th",
  TRUE, "none"
)</f>
        <v>6th</v>
      </c>
      <c r="C76" s="13" t="s">
        <v>373</v>
      </c>
      <c r="D76" s="13" t="str">
        <f>IF(LEFT(Fee_Collection!$C76,1)="C", "C-Batch", "Techno")</f>
        <v>Techno</v>
      </c>
      <c r="E76" s="13">
        <v>12500</v>
      </c>
      <c r="F76" s="13">
        <v>4000</v>
      </c>
      <c r="G76" s="13">
        <v>6250</v>
      </c>
      <c r="H76" s="13">
        <v>0</v>
      </c>
      <c r="I76" s="13">
        <v>6250</v>
      </c>
      <c r="J76" s="13">
        <v>0</v>
      </c>
      <c r="K76" s="13">
        <v>25000</v>
      </c>
      <c r="L76" s="13">
        <v>4000</v>
      </c>
      <c r="M76" s="9" t="str">
        <f ca="1">CHOOSE(
    MATCH(RAND(), {0,0.6,0.8,0.95,1}),
    "UPI", "Cash", "Debit Card", "Credit Card"
)</f>
        <v>Cash</v>
      </c>
    </row>
    <row r="77" spans="1:13" x14ac:dyDescent="0.25">
      <c r="A77" s="21" t="s">
        <v>3831</v>
      </c>
      <c r="B77" s="14" t="str" cm="1">
        <f t="array" ref="B77">_xlfn.IFS(
  OR(LEFT(C77,1)="6", LEFT(C77,2)="C5"), "6th",
  OR(LEFT(C77,1)="7", LEFT(C77,2)="C4"), "7th",
  OR(LEFT(C77,1)="8", LEFT(C77,2)="C3"), "8th",
  OR(LEFT(C77,1)="9", LEFT(C77,2)="C2"), "9th",
  OR(LEFT(C77,2)="10", LEFT(C77,2)="C1"), "10th",
  TRUE, "none"
)</f>
        <v>7th</v>
      </c>
      <c r="C77" s="14" t="s">
        <v>167</v>
      </c>
      <c r="D77" s="14" t="str">
        <f>IF(LEFT(Fee_Collection!$C77,1)="C", "C-Batch", "Techno")</f>
        <v>Techno</v>
      </c>
      <c r="E77" s="14">
        <v>13500</v>
      </c>
      <c r="F77" s="14">
        <v>8500</v>
      </c>
      <c r="G77" s="14">
        <v>6750</v>
      </c>
      <c r="H77" s="14">
        <v>0</v>
      </c>
      <c r="I77" s="14">
        <v>6750</v>
      </c>
      <c r="J77" s="14">
        <v>0</v>
      </c>
      <c r="K77" s="14">
        <v>27000</v>
      </c>
      <c r="L77" s="14">
        <v>8500</v>
      </c>
      <c r="M77" s="23" t="str">
        <f ca="1">CHOOSE(
    MATCH(RAND(), {0,0.6,0.8,0.95,1}),
    "UPI", "Cash", "Debit Card", "Credit Card"
)</f>
        <v>Credit Card</v>
      </c>
    </row>
    <row r="78" spans="1:13" x14ac:dyDescent="0.25">
      <c r="A78" s="19" t="s">
        <v>1010</v>
      </c>
      <c r="B78" s="13" t="str" cm="1">
        <f t="array" ref="B78">_xlfn.IFS(
  OR(LEFT(C78,1)="6", LEFT(C78,2)="C5"), "6th",
  OR(LEFT(C78,1)="7", LEFT(C78,2)="C4"), "7th",
  OR(LEFT(C78,1)="8", LEFT(C78,2)="C3"), "8th",
  OR(LEFT(C78,1)="9", LEFT(C78,2)="C2"), "9th",
  OR(LEFT(C78,2)="10", LEFT(C78,2)="C1"), "10th",
  TRUE, "none"
)</f>
        <v>7th</v>
      </c>
      <c r="C78" s="13" t="s">
        <v>167</v>
      </c>
      <c r="D78" s="13" t="str">
        <f>IF(LEFT(Fee_Collection!$C78,1)="C", "C-Batch", "Techno")</f>
        <v>Techno</v>
      </c>
      <c r="E78" s="13">
        <v>13500</v>
      </c>
      <c r="F78" s="13">
        <v>13500</v>
      </c>
      <c r="G78" s="13">
        <v>6750</v>
      </c>
      <c r="H78" s="13">
        <v>6750</v>
      </c>
      <c r="I78" s="13">
        <v>6750</v>
      </c>
      <c r="J78" s="13">
        <v>250</v>
      </c>
      <c r="K78" s="13">
        <v>27000</v>
      </c>
      <c r="L78" s="13">
        <v>20500</v>
      </c>
      <c r="M78" s="9" t="str">
        <f ca="1">CHOOSE(
    MATCH(RAND(), {0,0.6,0.8,0.95,1}),
    "UPI", "Cash", "Debit Card", "Credit Card"
)</f>
        <v>UPI</v>
      </c>
    </row>
    <row r="79" spans="1:13" x14ac:dyDescent="0.25">
      <c r="A79" s="21" t="s">
        <v>4163</v>
      </c>
      <c r="B79" s="14" t="str" cm="1">
        <f t="array" ref="B79">_xlfn.IFS(
  OR(LEFT(C79,1)="6", LEFT(C79,2)="C5"), "6th",
  OR(LEFT(C79,1)="7", LEFT(C79,2)="C4"), "7th",
  OR(LEFT(C79,1)="8", LEFT(C79,2)="C3"), "8th",
  OR(LEFT(C79,1)="9", LEFT(C79,2)="C2"), "9th",
  OR(LEFT(C79,2)="10", LEFT(C79,2)="C1"), "10th",
  TRUE, "none"
)</f>
        <v>7th</v>
      </c>
      <c r="C79" s="14" t="s">
        <v>167</v>
      </c>
      <c r="D79" s="14" t="str">
        <f>IF(LEFT(Fee_Collection!$C79,1)="C", "C-Batch", "Techno")</f>
        <v>Techno</v>
      </c>
      <c r="E79" s="14">
        <v>13500</v>
      </c>
      <c r="F79" s="14">
        <v>13500</v>
      </c>
      <c r="G79" s="14">
        <v>6750</v>
      </c>
      <c r="H79" s="14">
        <v>4750</v>
      </c>
      <c r="I79" s="14">
        <v>6750</v>
      </c>
      <c r="J79" s="14">
        <v>0</v>
      </c>
      <c r="K79" s="14">
        <v>27000</v>
      </c>
      <c r="L79" s="14">
        <v>18250</v>
      </c>
      <c r="M79" s="23" t="str">
        <f ca="1">CHOOSE(
    MATCH(RAND(), {0,0.6,0.8,0.95,1}),
    "UPI", "Cash", "Debit Card", "Credit Card"
)</f>
        <v>UPI</v>
      </c>
    </row>
    <row r="80" spans="1:13" x14ac:dyDescent="0.25">
      <c r="A80" s="19" t="s">
        <v>2920</v>
      </c>
      <c r="B80" s="13" t="str" cm="1">
        <f t="array" ref="B80">_xlfn.IFS(
  OR(LEFT(C80,1)="6", LEFT(C80,2)="C5"), "6th",
  OR(LEFT(C80,1)="7", LEFT(C80,2)="C4"), "7th",
  OR(LEFT(C80,1)="8", LEFT(C80,2)="C3"), "8th",
  OR(LEFT(C80,1)="9", LEFT(C80,2)="C2"), "9th",
  OR(LEFT(C80,2)="10", LEFT(C80,2)="C1"), "10th",
  TRUE, "none"
)</f>
        <v>7th</v>
      </c>
      <c r="C80" s="13" t="s">
        <v>167</v>
      </c>
      <c r="D80" s="13" t="str">
        <f>IF(LEFT(Fee_Collection!$C80,1)="C", "C-Batch", "Techno")</f>
        <v>Techno</v>
      </c>
      <c r="E80" s="13">
        <v>13500</v>
      </c>
      <c r="F80" s="13">
        <v>13500</v>
      </c>
      <c r="G80" s="13">
        <v>6750</v>
      </c>
      <c r="H80" s="13">
        <v>750</v>
      </c>
      <c r="I80" s="13">
        <v>6750</v>
      </c>
      <c r="J80" s="13">
        <v>0</v>
      </c>
      <c r="K80" s="13">
        <v>27000</v>
      </c>
      <c r="L80" s="13">
        <v>14250</v>
      </c>
      <c r="M80" s="9" t="str">
        <f ca="1">CHOOSE(
    MATCH(RAND(), {0,0.6,0.8,0.95,1}),
    "UPI", "Cash", "Debit Card", "Credit Card"
)</f>
        <v>Credit Card</v>
      </c>
    </row>
    <row r="81" spans="1:13" x14ac:dyDescent="0.25">
      <c r="A81" s="21" t="s">
        <v>3406</v>
      </c>
      <c r="B81" s="14" t="str" cm="1">
        <f t="array" ref="B81">_xlfn.IFS(
  OR(LEFT(C81,1)="6", LEFT(C81,2)="C5"), "6th",
  OR(LEFT(C81,1)="7", LEFT(C81,2)="C4"), "7th",
  OR(LEFT(C81,1)="8", LEFT(C81,2)="C3"), "8th",
  OR(LEFT(C81,1)="9", LEFT(C81,2)="C2"), "9th",
  OR(LEFT(C81,2)="10", LEFT(C81,2)="C1"), "10th",
  TRUE, "none"
)</f>
        <v>7th</v>
      </c>
      <c r="C81" s="14" t="s">
        <v>472</v>
      </c>
      <c r="D81" s="14" t="str">
        <f>IF(LEFT(Fee_Collection!$C81,1)="C", "C-Batch", "Techno")</f>
        <v>Techno</v>
      </c>
      <c r="E81" s="14">
        <v>13500</v>
      </c>
      <c r="F81" s="14">
        <v>13500</v>
      </c>
      <c r="G81" s="14">
        <v>6750</v>
      </c>
      <c r="H81" s="14">
        <v>6750</v>
      </c>
      <c r="I81" s="14">
        <v>6750</v>
      </c>
      <c r="J81" s="14">
        <v>6750</v>
      </c>
      <c r="K81" s="14">
        <v>27000</v>
      </c>
      <c r="L81" s="14">
        <v>27000</v>
      </c>
      <c r="M81" s="23" t="str">
        <f ca="1">CHOOSE(
    MATCH(RAND(), {0,0.6,0.8,0.95,1}),
    "UPI", "Cash", "Debit Card", "Credit Card"
)</f>
        <v>UPI</v>
      </c>
    </row>
    <row r="82" spans="1:13" x14ac:dyDescent="0.25">
      <c r="A82" s="19" t="s">
        <v>602</v>
      </c>
      <c r="B82" s="13" t="str" cm="1">
        <f t="array" ref="B82">_xlfn.IFS(
  OR(LEFT(C82,1)="6", LEFT(C82,2)="C5"), "6th",
  OR(LEFT(C82,1)="7", LEFT(C82,2)="C4"), "7th",
  OR(LEFT(C82,1)="8", LEFT(C82,2)="C3"), "8th",
  OR(LEFT(C82,1)="9", LEFT(C82,2)="C2"), "9th",
  OR(LEFT(C82,2)="10", LEFT(C82,2)="C1"), "10th",
  TRUE, "none"
)</f>
        <v>6th</v>
      </c>
      <c r="C82" s="13" t="s">
        <v>394</v>
      </c>
      <c r="D82" s="13" t="str">
        <f>IF(LEFT(Fee_Collection!$C82,1)="C", "C-Batch", "Techno")</f>
        <v>Techno</v>
      </c>
      <c r="E82" s="13">
        <v>12500</v>
      </c>
      <c r="F82" s="13">
        <v>12500</v>
      </c>
      <c r="G82" s="13">
        <v>6250</v>
      </c>
      <c r="H82" s="13">
        <v>3750</v>
      </c>
      <c r="I82" s="13">
        <v>6250</v>
      </c>
      <c r="J82" s="13">
        <v>0</v>
      </c>
      <c r="K82" s="13">
        <v>25000</v>
      </c>
      <c r="L82" s="13">
        <v>16250</v>
      </c>
      <c r="M82" s="9" t="str">
        <f ca="1">CHOOSE(
    MATCH(RAND(), {0,0.6,0.8,0.95,1}),
    "UPI", "Cash", "Debit Card", "Credit Card"
)</f>
        <v>UPI</v>
      </c>
    </row>
    <row r="83" spans="1:13" x14ac:dyDescent="0.25">
      <c r="A83" s="21" t="s">
        <v>4541</v>
      </c>
      <c r="B83" s="14" t="str" cm="1">
        <f t="array" ref="B83">_xlfn.IFS(
  OR(LEFT(C83,1)="6", LEFT(C83,2)="C5"), "6th",
  OR(LEFT(C83,1)="7", LEFT(C83,2)="C4"), "7th",
  OR(LEFT(C83,1)="8", LEFT(C83,2)="C3"), "8th",
  OR(LEFT(C83,1)="9", LEFT(C83,2)="C2"), "9th",
  OR(LEFT(C83,2)="10", LEFT(C83,2)="C1"), "10th",
  TRUE, "none"
)</f>
        <v>6th</v>
      </c>
      <c r="C83" s="14" t="s">
        <v>394</v>
      </c>
      <c r="D83" s="14" t="str">
        <f>IF(LEFT(Fee_Collection!$C83,1)="C", "C-Batch", "Techno")</f>
        <v>Techno</v>
      </c>
      <c r="E83" s="14">
        <v>12500</v>
      </c>
      <c r="F83" s="14">
        <v>12500</v>
      </c>
      <c r="G83" s="14">
        <v>6250</v>
      </c>
      <c r="H83" s="14">
        <v>750</v>
      </c>
      <c r="I83" s="14">
        <v>6250</v>
      </c>
      <c r="J83" s="14">
        <v>0</v>
      </c>
      <c r="K83" s="14">
        <v>25000</v>
      </c>
      <c r="L83" s="14">
        <v>13250</v>
      </c>
      <c r="M83" s="23" t="str">
        <f ca="1">CHOOSE(
    MATCH(RAND(), {0,0.6,0.8,0.95,1}),
    "UPI", "Cash", "Debit Card", "Credit Card"
)</f>
        <v>UPI</v>
      </c>
    </row>
    <row r="84" spans="1:13" x14ac:dyDescent="0.25">
      <c r="A84" s="19" t="s">
        <v>3719</v>
      </c>
      <c r="B84" s="13" t="str" cm="1">
        <f t="array" ref="B84">_xlfn.IFS(
  OR(LEFT(C84,1)="6", LEFT(C84,2)="C5"), "6th",
  OR(LEFT(C84,1)="7", LEFT(C84,2)="C4"), "7th",
  OR(LEFT(C84,1)="8", LEFT(C84,2)="C3"), "8th",
  OR(LEFT(C84,1)="9", LEFT(C84,2)="C2"), "9th",
  OR(LEFT(C84,2)="10", LEFT(C84,2)="C1"), "10th",
  TRUE, "none"
)</f>
        <v>6th</v>
      </c>
      <c r="C84" s="13" t="s">
        <v>394</v>
      </c>
      <c r="D84" s="13" t="str">
        <f>IF(LEFT(Fee_Collection!$C84,1)="C", "C-Batch", "Techno")</f>
        <v>Techno</v>
      </c>
      <c r="E84" s="13">
        <v>12500</v>
      </c>
      <c r="F84" s="13">
        <v>12500</v>
      </c>
      <c r="G84" s="13">
        <v>6250</v>
      </c>
      <c r="H84" s="13">
        <v>6250</v>
      </c>
      <c r="I84" s="13">
        <v>6250</v>
      </c>
      <c r="J84" s="13">
        <v>750</v>
      </c>
      <c r="K84" s="13">
        <v>25000</v>
      </c>
      <c r="L84" s="13">
        <v>19500</v>
      </c>
      <c r="M84" s="9" t="str">
        <f ca="1">CHOOSE(
    MATCH(RAND(), {0,0.6,0.8,0.95,1}),
    "UPI", "Cash", "Debit Card", "Credit Card"
)</f>
        <v>UPI</v>
      </c>
    </row>
    <row r="85" spans="1:13" x14ac:dyDescent="0.25">
      <c r="A85" s="21" t="s">
        <v>1256</v>
      </c>
      <c r="B85" s="14" t="str" cm="1">
        <f t="array" ref="B85">_xlfn.IFS(
  OR(LEFT(C85,1)="6", LEFT(C85,2)="C5"), "6th",
  OR(LEFT(C85,1)="7", LEFT(C85,2)="C4"), "7th",
  OR(LEFT(C85,1)="8", LEFT(C85,2)="C3"), "8th",
  OR(LEFT(C85,1)="9", LEFT(C85,2)="C2"), "9th",
  OR(LEFT(C85,2)="10", LEFT(C85,2)="C1"), "10th",
  TRUE, "none"
)</f>
        <v>6th</v>
      </c>
      <c r="C85" s="14" t="s">
        <v>394</v>
      </c>
      <c r="D85" s="14" t="str">
        <f>IF(LEFT(Fee_Collection!$C85,1)="C", "C-Batch", "Techno")</f>
        <v>Techno</v>
      </c>
      <c r="E85" s="14">
        <v>12500</v>
      </c>
      <c r="F85" s="14">
        <v>12500</v>
      </c>
      <c r="G85" s="14">
        <v>6250</v>
      </c>
      <c r="H85" s="14">
        <v>6250</v>
      </c>
      <c r="I85" s="14">
        <v>6250</v>
      </c>
      <c r="J85" s="14">
        <v>5250</v>
      </c>
      <c r="K85" s="14">
        <v>25000</v>
      </c>
      <c r="L85" s="14">
        <v>24000</v>
      </c>
      <c r="M85" s="23" t="str">
        <f ca="1">CHOOSE(
    MATCH(RAND(), {0,0.6,0.8,0.95,1}),
    "UPI", "Cash", "Debit Card", "Credit Card"
)</f>
        <v>UPI</v>
      </c>
    </row>
    <row r="86" spans="1:13" x14ac:dyDescent="0.25">
      <c r="A86" s="19" t="s">
        <v>464</v>
      </c>
      <c r="B86" s="13" t="str" cm="1">
        <f t="array" ref="B86">_xlfn.IFS(
  OR(LEFT(C86,1)="6", LEFT(C86,2)="C5"), "6th",
  OR(LEFT(C86,1)="7", LEFT(C86,2)="C4"), "7th",
  OR(LEFT(C86,1)="8", LEFT(C86,2)="C3"), "8th",
  OR(LEFT(C86,1)="9", LEFT(C86,2)="C2"), "9th",
  OR(LEFT(C86,2)="10", LEFT(C86,2)="C1"), "10th",
  TRUE, "none"
)</f>
        <v>6th</v>
      </c>
      <c r="C86" s="13" t="s">
        <v>394</v>
      </c>
      <c r="D86" s="13" t="str">
        <f>IF(LEFT(Fee_Collection!$C86,1)="C", "C-Batch", "Techno")</f>
        <v>Techno</v>
      </c>
      <c r="E86" s="13">
        <v>12500</v>
      </c>
      <c r="F86" s="13">
        <v>12500</v>
      </c>
      <c r="G86" s="13">
        <v>6250</v>
      </c>
      <c r="H86" s="13">
        <v>6250</v>
      </c>
      <c r="I86" s="13">
        <v>6250</v>
      </c>
      <c r="J86" s="13">
        <v>1750</v>
      </c>
      <c r="K86" s="13">
        <v>25000</v>
      </c>
      <c r="L86" s="13">
        <v>20500</v>
      </c>
      <c r="M86" s="9" t="str">
        <f ca="1">CHOOSE(
    MATCH(RAND(), {0,0.6,0.8,0.95,1}),
    "UPI", "Cash", "Debit Card", "Credit Card"
)</f>
        <v>UPI</v>
      </c>
    </row>
    <row r="87" spans="1:13" x14ac:dyDescent="0.25">
      <c r="A87" s="21" t="s">
        <v>3339</v>
      </c>
      <c r="B87" s="14" t="str" cm="1">
        <f t="array" ref="B87">_xlfn.IFS(
  OR(LEFT(C87,1)="6", LEFT(C87,2)="C5"), "6th",
  OR(LEFT(C87,1)="7", LEFT(C87,2)="C4"), "7th",
  OR(LEFT(C87,1)="8", LEFT(C87,2)="C3"), "8th",
  OR(LEFT(C87,1)="9", LEFT(C87,2)="C2"), "9th",
  OR(LEFT(C87,2)="10", LEFT(C87,2)="C1"), "10th",
  TRUE, "none"
)</f>
        <v>6th</v>
      </c>
      <c r="C87" s="14" t="s">
        <v>435</v>
      </c>
      <c r="D87" s="14" t="str">
        <f>IF(LEFT(Fee_Collection!$C87,1)="C", "C-Batch", "Techno")</f>
        <v>Techno</v>
      </c>
      <c r="E87" s="14">
        <v>12500</v>
      </c>
      <c r="F87" s="14">
        <v>8500</v>
      </c>
      <c r="G87" s="14">
        <v>6250</v>
      </c>
      <c r="H87" s="14">
        <v>0</v>
      </c>
      <c r="I87" s="14">
        <v>6250</v>
      </c>
      <c r="J87" s="14">
        <v>0</v>
      </c>
      <c r="K87" s="14">
        <v>25000</v>
      </c>
      <c r="L87" s="14">
        <v>8500</v>
      </c>
      <c r="M87" s="23" t="str">
        <f ca="1">CHOOSE(
    MATCH(RAND(), {0,0.6,0.8,0.95,1}),
    "UPI", "Cash", "Debit Card", "Credit Card"
)</f>
        <v>UPI</v>
      </c>
    </row>
    <row r="88" spans="1:13" x14ac:dyDescent="0.25">
      <c r="A88" s="19" t="s">
        <v>1151</v>
      </c>
      <c r="B88" s="13" t="str" cm="1">
        <f t="array" ref="B88">_xlfn.IFS(
  OR(LEFT(C88,1)="6", LEFT(C88,2)="C5"), "6th",
  OR(LEFT(C88,1)="7", LEFT(C88,2)="C4"), "7th",
  OR(LEFT(C88,1)="8", LEFT(C88,2)="C3"), "8th",
  OR(LEFT(C88,1)="9", LEFT(C88,2)="C2"), "9th",
  OR(LEFT(C88,2)="10", LEFT(C88,2)="C1"), "10th",
  TRUE, "none"
)</f>
        <v>6th</v>
      </c>
      <c r="C88" s="13" t="s">
        <v>435</v>
      </c>
      <c r="D88" s="13" t="str">
        <f>IF(LEFT(Fee_Collection!$C88,1)="C", "C-Batch", "Techno")</f>
        <v>Techno</v>
      </c>
      <c r="E88" s="13">
        <v>12500</v>
      </c>
      <c r="F88" s="13">
        <v>12500</v>
      </c>
      <c r="G88" s="13">
        <v>6250</v>
      </c>
      <c r="H88" s="13">
        <v>6250</v>
      </c>
      <c r="I88" s="13">
        <v>6250</v>
      </c>
      <c r="J88" s="13">
        <v>6250</v>
      </c>
      <c r="K88" s="13">
        <v>25000</v>
      </c>
      <c r="L88" s="13">
        <v>25000</v>
      </c>
      <c r="M88" s="9" t="str">
        <f ca="1">CHOOSE(
    MATCH(RAND(), {0,0.6,0.8,0.95,1}),
    "UPI", "Cash", "Debit Card", "Credit Card"
)</f>
        <v>UPI</v>
      </c>
    </row>
    <row r="89" spans="1:13" x14ac:dyDescent="0.25">
      <c r="A89" s="21" t="s">
        <v>3448</v>
      </c>
      <c r="B89" s="14" t="str" cm="1">
        <f t="array" ref="B89">_xlfn.IFS(
  OR(LEFT(C89,1)="6", LEFT(C89,2)="C5"), "6th",
  OR(LEFT(C89,1)="7", LEFT(C89,2)="C4"), "7th",
  OR(LEFT(C89,1)="8", LEFT(C89,2)="C3"), "8th",
  OR(LEFT(C89,1)="9", LEFT(C89,2)="C2"), "9th",
  OR(LEFT(C89,2)="10", LEFT(C89,2)="C1"), "10th",
  TRUE, "none"
)</f>
        <v>6th</v>
      </c>
      <c r="C89" s="14" t="s">
        <v>435</v>
      </c>
      <c r="D89" s="14" t="str">
        <f>IF(LEFT(Fee_Collection!$C89,1)="C", "C-Batch", "Techno")</f>
        <v>Techno</v>
      </c>
      <c r="E89" s="14">
        <v>12500</v>
      </c>
      <c r="F89" s="14">
        <v>12500</v>
      </c>
      <c r="G89" s="14">
        <v>6250</v>
      </c>
      <c r="H89" s="14">
        <v>6250</v>
      </c>
      <c r="I89" s="14">
        <v>6250</v>
      </c>
      <c r="J89" s="14">
        <v>6250</v>
      </c>
      <c r="K89" s="14">
        <v>25000</v>
      </c>
      <c r="L89" s="14">
        <v>25000</v>
      </c>
      <c r="M89" s="23" t="str">
        <f ca="1">CHOOSE(
    MATCH(RAND(), {0,0.6,0.8,0.95,1}),
    "UPI", "Cash", "Debit Card", "Credit Card"
)</f>
        <v>UPI</v>
      </c>
    </row>
    <row r="90" spans="1:13" x14ac:dyDescent="0.25">
      <c r="A90" s="19" t="s">
        <v>4720</v>
      </c>
      <c r="B90" s="13" t="str" cm="1">
        <f t="array" ref="B90">_xlfn.IFS(
  OR(LEFT(C90,1)="6", LEFT(C90,2)="C5"), "6th",
  OR(LEFT(C90,1)="7", LEFT(C90,2)="C4"), "7th",
  OR(LEFT(C90,1)="8", LEFT(C90,2)="C3"), "8th",
  OR(LEFT(C90,1)="9", LEFT(C90,2)="C2"), "9th",
  OR(LEFT(C90,2)="10", LEFT(C90,2)="C1"), "10th",
  TRUE, "none"
)</f>
        <v>6th</v>
      </c>
      <c r="C90" s="13" t="s">
        <v>373</v>
      </c>
      <c r="D90" s="13" t="str">
        <f>IF(LEFT(Fee_Collection!$C90,1)="C", "C-Batch", "Techno")</f>
        <v>Techno</v>
      </c>
      <c r="E90" s="13">
        <v>12500</v>
      </c>
      <c r="F90" s="13">
        <v>8000</v>
      </c>
      <c r="G90" s="13">
        <v>6250</v>
      </c>
      <c r="H90" s="13">
        <v>0</v>
      </c>
      <c r="I90" s="13">
        <v>6250</v>
      </c>
      <c r="J90" s="13">
        <v>0</v>
      </c>
      <c r="K90" s="13">
        <v>25000</v>
      </c>
      <c r="L90" s="13">
        <v>8000</v>
      </c>
      <c r="M90" s="9" t="str">
        <f ca="1">CHOOSE(
    MATCH(RAND(), {0,0.6,0.8,0.95,1}),
    "UPI", "Cash", "Debit Card", "Credit Card"
)</f>
        <v>UPI</v>
      </c>
    </row>
    <row r="91" spans="1:13" x14ac:dyDescent="0.25">
      <c r="A91" s="21" t="s">
        <v>1194</v>
      </c>
      <c r="B91" s="14" t="str" cm="1">
        <f t="array" ref="B91">_xlfn.IFS(
  OR(LEFT(C91,1)="6", LEFT(C91,2)="C5"), "6th",
  OR(LEFT(C91,1)="7", LEFT(C91,2)="C4"), "7th",
  OR(LEFT(C91,1)="8", LEFT(C91,2)="C3"), "8th",
  OR(LEFT(C91,1)="9", LEFT(C91,2)="C2"), "9th",
  OR(LEFT(C91,2)="10", LEFT(C91,2)="C1"), "10th",
  TRUE, "none"
)</f>
        <v>6th</v>
      </c>
      <c r="C91" s="14" t="s">
        <v>373</v>
      </c>
      <c r="D91" s="14" t="str">
        <f>IF(LEFT(Fee_Collection!$C91,1)="C", "C-Batch", "Techno")</f>
        <v>Techno</v>
      </c>
      <c r="E91" s="14">
        <v>12500</v>
      </c>
      <c r="F91" s="14">
        <v>12500</v>
      </c>
      <c r="G91" s="14">
        <v>6250</v>
      </c>
      <c r="H91" s="14">
        <v>6250</v>
      </c>
      <c r="I91" s="14">
        <v>6250</v>
      </c>
      <c r="J91" s="14">
        <v>6250</v>
      </c>
      <c r="K91" s="14">
        <v>25000</v>
      </c>
      <c r="L91" s="14">
        <v>25000</v>
      </c>
      <c r="M91" s="23" t="str">
        <f ca="1">CHOOSE(
    MATCH(RAND(), {0,0.6,0.8,0.95,1}),
    "UPI", "Cash", "Debit Card", "Credit Card"
)</f>
        <v>Debit Card</v>
      </c>
    </row>
    <row r="92" spans="1:13" x14ac:dyDescent="0.25">
      <c r="A92" s="19" t="s">
        <v>1400</v>
      </c>
      <c r="B92" s="13" t="str" cm="1">
        <f t="array" ref="B92">_xlfn.IFS(
  OR(LEFT(C92,1)="6", LEFT(C92,2)="C5"), "6th",
  OR(LEFT(C92,1)="7", LEFT(C92,2)="C4"), "7th",
  OR(LEFT(C92,1)="8", LEFT(C92,2)="C3"), "8th",
  OR(LEFT(C92,1)="9", LEFT(C92,2)="C2"), "9th",
  OR(LEFT(C92,2)="10", LEFT(C92,2)="C1"), "10th",
  TRUE, "none"
)</f>
        <v>6th</v>
      </c>
      <c r="C92" s="13" t="s">
        <v>373</v>
      </c>
      <c r="D92" s="13" t="str">
        <f>IF(LEFT(Fee_Collection!$C92,1)="C", "C-Batch", "Techno")</f>
        <v>Techno</v>
      </c>
      <c r="E92" s="13">
        <v>12500</v>
      </c>
      <c r="F92" s="13">
        <v>12500</v>
      </c>
      <c r="G92" s="13">
        <v>6250</v>
      </c>
      <c r="H92" s="13">
        <v>5250</v>
      </c>
      <c r="I92" s="13">
        <v>6250</v>
      </c>
      <c r="J92" s="13">
        <v>0</v>
      </c>
      <c r="K92" s="13">
        <v>25000</v>
      </c>
      <c r="L92" s="13">
        <v>17750</v>
      </c>
      <c r="M92" s="9" t="str">
        <f ca="1">CHOOSE(
    MATCH(RAND(), {0,0.6,0.8,0.95,1}),
    "UPI", "Cash", "Debit Card", "Credit Card"
)</f>
        <v>UPI</v>
      </c>
    </row>
    <row r="93" spans="1:13" x14ac:dyDescent="0.25">
      <c r="A93" s="21" t="s">
        <v>3579</v>
      </c>
      <c r="B93" s="14" t="str" cm="1">
        <f t="array" ref="B93">_xlfn.IFS(
  OR(LEFT(C93,1)="6", LEFT(C93,2)="C5"), "6th",
  OR(LEFT(C93,1)="7", LEFT(C93,2)="C4"), "7th",
  OR(LEFT(C93,1)="8", LEFT(C93,2)="C3"), "8th",
  OR(LEFT(C93,1)="9", LEFT(C93,2)="C2"), "9th",
  OR(LEFT(C93,2)="10", LEFT(C93,2)="C1"), "10th",
  TRUE, "none"
)</f>
        <v>7th</v>
      </c>
      <c r="C93" s="14" t="s">
        <v>167</v>
      </c>
      <c r="D93" s="14" t="str">
        <f>IF(LEFT(Fee_Collection!$C93,1)="C", "C-Batch", "Techno")</f>
        <v>Techno</v>
      </c>
      <c r="E93" s="14">
        <v>13500</v>
      </c>
      <c r="F93" s="14">
        <v>13500</v>
      </c>
      <c r="G93" s="14">
        <v>6750</v>
      </c>
      <c r="H93" s="14">
        <v>2750</v>
      </c>
      <c r="I93" s="14">
        <v>6750</v>
      </c>
      <c r="J93" s="14">
        <v>0</v>
      </c>
      <c r="K93" s="14">
        <v>27000</v>
      </c>
      <c r="L93" s="14">
        <v>16250</v>
      </c>
      <c r="M93" s="23" t="str">
        <f ca="1">CHOOSE(
    MATCH(RAND(), {0,0.6,0.8,0.95,1}),
    "UPI", "Cash", "Debit Card", "Credit Card"
)</f>
        <v>Debit Card</v>
      </c>
    </row>
    <row r="94" spans="1:13" x14ac:dyDescent="0.25">
      <c r="A94" s="19" t="s">
        <v>1666</v>
      </c>
      <c r="B94" s="13" t="str" cm="1">
        <f t="array" ref="B94">_xlfn.IFS(
  OR(LEFT(C94,1)="6", LEFT(C94,2)="C5"), "6th",
  OR(LEFT(C94,1)="7", LEFT(C94,2)="C4"), "7th",
  OR(LEFT(C94,1)="8", LEFT(C94,2)="C3"), "8th",
  OR(LEFT(C94,1)="9", LEFT(C94,2)="C2"), "9th",
  OR(LEFT(C94,2)="10", LEFT(C94,2)="C1"), "10th",
  TRUE, "none"
)</f>
        <v>7th</v>
      </c>
      <c r="C94" s="13" t="s">
        <v>167</v>
      </c>
      <c r="D94" s="13" t="str">
        <f>IF(LEFT(Fee_Collection!$C94,1)="C", "C-Batch", "Techno")</f>
        <v>Techno</v>
      </c>
      <c r="E94" s="13">
        <v>13500</v>
      </c>
      <c r="F94" s="13">
        <v>13500</v>
      </c>
      <c r="G94" s="13">
        <v>6750</v>
      </c>
      <c r="H94" s="13">
        <v>6750</v>
      </c>
      <c r="I94" s="13">
        <v>6750</v>
      </c>
      <c r="J94" s="13">
        <v>6750</v>
      </c>
      <c r="K94" s="13">
        <v>27000</v>
      </c>
      <c r="L94" s="13">
        <v>27000</v>
      </c>
      <c r="M94" s="9" t="str">
        <f ca="1">CHOOSE(
    MATCH(RAND(), {0,0.6,0.8,0.95,1}),
    "UPI", "Cash", "Debit Card", "Credit Card"
)</f>
        <v>UPI</v>
      </c>
    </row>
    <row r="95" spans="1:13" x14ac:dyDescent="0.25">
      <c r="A95" s="21" t="s">
        <v>1934</v>
      </c>
      <c r="B95" s="14" t="str" cm="1">
        <f t="array" ref="B95">_xlfn.IFS(
  OR(LEFT(C95,1)="6", LEFT(C95,2)="C5"), "6th",
  OR(LEFT(C95,1)="7", LEFT(C95,2)="C4"), "7th",
  OR(LEFT(C95,1)="8", LEFT(C95,2)="C3"), "8th",
  OR(LEFT(C95,1)="9", LEFT(C95,2)="C2"), "9th",
  OR(LEFT(C95,2)="10", LEFT(C95,2)="C1"), "10th",
  TRUE, "none"
)</f>
        <v>7th</v>
      </c>
      <c r="C95" s="14" t="s">
        <v>167</v>
      </c>
      <c r="D95" s="14" t="str">
        <f>IF(LEFT(Fee_Collection!$C95,1)="C", "C-Batch", "Techno")</f>
        <v>Techno</v>
      </c>
      <c r="E95" s="14">
        <v>13500</v>
      </c>
      <c r="F95" s="14">
        <v>13500</v>
      </c>
      <c r="G95" s="14">
        <v>6750</v>
      </c>
      <c r="H95" s="14">
        <v>6750</v>
      </c>
      <c r="I95" s="14">
        <v>6750</v>
      </c>
      <c r="J95" s="14">
        <v>6750</v>
      </c>
      <c r="K95" s="14">
        <v>27000</v>
      </c>
      <c r="L95" s="14">
        <v>27000</v>
      </c>
      <c r="M95" s="23" t="str">
        <f ca="1">CHOOSE(
    MATCH(RAND(), {0,0.6,0.8,0.95,1}),
    "UPI", "Cash", "Debit Card", "Credit Card"
)</f>
        <v>UPI</v>
      </c>
    </row>
    <row r="96" spans="1:13" x14ac:dyDescent="0.25">
      <c r="A96" s="19" t="s">
        <v>4353</v>
      </c>
      <c r="B96" s="13" t="str" cm="1">
        <f t="array" ref="B96">_xlfn.IFS(
  OR(LEFT(C96,1)="6", LEFT(C96,2)="C5"), "6th",
  OR(LEFT(C96,1)="7", LEFT(C96,2)="C4"), "7th",
  OR(LEFT(C96,1)="8", LEFT(C96,2)="C3"), "8th",
  OR(LEFT(C96,1)="9", LEFT(C96,2)="C2"), "9th",
  OR(LEFT(C96,2)="10", LEFT(C96,2)="C1"), "10th",
  TRUE, "none"
)</f>
        <v>7th</v>
      </c>
      <c r="C96" s="13" t="s">
        <v>472</v>
      </c>
      <c r="D96" s="13" t="str">
        <f>IF(LEFT(Fee_Collection!$C96,1)="C", "C-Batch", "Techno")</f>
        <v>Techno</v>
      </c>
      <c r="E96" s="13">
        <v>13500</v>
      </c>
      <c r="F96" s="13">
        <v>13500</v>
      </c>
      <c r="G96" s="13">
        <v>6750</v>
      </c>
      <c r="H96" s="13">
        <v>6750</v>
      </c>
      <c r="I96" s="13">
        <v>6750</v>
      </c>
      <c r="J96" s="13">
        <v>250</v>
      </c>
      <c r="K96" s="13">
        <v>27000</v>
      </c>
      <c r="L96" s="13">
        <v>20500</v>
      </c>
      <c r="M96" s="9" t="str">
        <f ca="1">CHOOSE(
    MATCH(RAND(), {0,0.6,0.8,0.95,1}),
    "UPI", "Cash", "Debit Card", "Credit Card"
)</f>
        <v>Debit Card</v>
      </c>
    </row>
    <row r="97" spans="1:13" x14ac:dyDescent="0.25">
      <c r="A97" s="21" t="s">
        <v>469</v>
      </c>
      <c r="B97" s="14" t="str" cm="1">
        <f t="array" ref="B97">_xlfn.IFS(
  OR(LEFT(C97,1)="6", LEFT(C97,2)="C5"), "6th",
  OR(LEFT(C97,1)="7", LEFT(C97,2)="C4"), "7th",
  OR(LEFT(C97,1)="8", LEFT(C97,2)="C3"), "8th",
  OR(LEFT(C97,1)="9", LEFT(C97,2)="C2"), "9th",
  OR(LEFT(C97,2)="10", LEFT(C97,2)="C1"), "10th",
  TRUE, "none"
)</f>
        <v>7th</v>
      </c>
      <c r="C97" s="14" t="s">
        <v>472</v>
      </c>
      <c r="D97" s="14" t="str">
        <f>IF(LEFT(Fee_Collection!$C97,1)="C", "C-Batch", "Techno")</f>
        <v>Techno</v>
      </c>
      <c r="E97" s="14">
        <v>13500</v>
      </c>
      <c r="F97" s="14">
        <v>8500</v>
      </c>
      <c r="G97" s="14">
        <v>6750</v>
      </c>
      <c r="H97" s="14">
        <v>0</v>
      </c>
      <c r="I97" s="14">
        <v>6750</v>
      </c>
      <c r="J97" s="14">
        <v>0</v>
      </c>
      <c r="K97" s="14">
        <v>27000</v>
      </c>
      <c r="L97" s="14">
        <v>8500</v>
      </c>
      <c r="M97" s="23" t="str">
        <f ca="1">CHOOSE(
    MATCH(RAND(), {0,0.6,0.8,0.95,1}),
    "UPI", "Cash", "Debit Card", "Credit Card"
)</f>
        <v>Cash</v>
      </c>
    </row>
    <row r="98" spans="1:13" x14ac:dyDescent="0.25">
      <c r="A98" s="19" t="s">
        <v>3461</v>
      </c>
      <c r="B98" s="13" t="str" cm="1">
        <f t="array" ref="B98">_xlfn.IFS(
  OR(LEFT(C98,1)="6", LEFT(C98,2)="C5"), "6th",
  OR(LEFT(C98,1)="7", LEFT(C98,2)="C4"), "7th",
  OR(LEFT(C98,1)="8", LEFT(C98,2)="C3"), "8th",
  OR(LEFT(C98,1)="9", LEFT(C98,2)="C2"), "9th",
  OR(LEFT(C98,2)="10", LEFT(C98,2)="C1"), "10th",
  TRUE, "none"
)</f>
        <v>7th</v>
      </c>
      <c r="C98" s="13" t="s">
        <v>472</v>
      </c>
      <c r="D98" s="13" t="str">
        <f>IF(LEFT(Fee_Collection!$C98,1)="C", "C-Batch", "Techno")</f>
        <v>Techno</v>
      </c>
      <c r="E98" s="13">
        <v>13500</v>
      </c>
      <c r="F98" s="13">
        <v>13500</v>
      </c>
      <c r="G98" s="13">
        <v>6750</v>
      </c>
      <c r="H98" s="13">
        <v>6750</v>
      </c>
      <c r="I98" s="13">
        <v>6750</v>
      </c>
      <c r="J98" s="13">
        <v>6750</v>
      </c>
      <c r="K98" s="13">
        <v>27000</v>
      </c>
      <c r="L98" s="13">
        <v>27000</v>
      </c>
      <c r="M98" s="9" t="str">
        <f ca="1">CHOOSE(
    MATCH(RAND(), {0,0.6,0.8,0.95,1}),
    "UPI", "Cash", "Debit Card", "Credit Card"
)</f>
        <v>UPI</v>
      </c>
    </row>
    <row r="99" spans="1:13" x14ac:dyDescent="0.25">
      <c r="A99" s="21" t="s">
        <v>1101</v>
      </c>
      <c r="B99" s="14" t="str" cm="1">
        <f t="array" ref="B99">_xlfn.IFS(
  OR(LEFT(C99,1)="6", LEFT(C99,2)="C5"), "6th",
  OR(LEFT(C99,1)="7", LEFT(C99,2)="C4"), "7th",
  OR(LEFT(C99,1)="8", LEFT(C99,2)="C3"), "8th",
  OR(LEFT(C99,1)="9", LEFT(C99,2)="C2"), "9th",
  OR(LEFT(C99,2)="10", LEFT(C99,2)="C1"), "10th",
  TRUE, "none"
)</f>
        <v>7th</v>
      </c>
      <c r="C99" s="14" t="s">
        <v>472</v>
      </c>
      <c r="D99" s="14" t="str">
        <f>IF(LEFT(Fee_Collection!$C99,1)="C", "C-Batch", "Techno")</f>
        <v>Techno</v>
      </c>
      <c r="E99" s="14">
        <v>13500</v>
      </c>
      <c r="F99" s="14">
        <v>13500</v>
      </c>
      <c r="G99" s="14">
        <v>6750</v>
      </c>
      <c r="H99" s="14">
        <v>6750</v>
      </c>
      <c r="I99" s="14">
        <v>6750</v>
      </c>
      <c r="J99" s="14">
        <v>6750</v>
      </c>
      <c r="K99" s="14">
        <v>27000</v>
      </c>
      <c r="L99" s="14">
        <v>27000</v>
      </c>
      <c r="M99" s="23" t="str">
        <f ca="1">CHOOSE(
    MATCH(RAND(), {0,0.6,0.8,0.95,1}),
    "UPI", "Cash", "Debit Card", "Credit Card"
)</f>
        <v>UPI</v>
      </c>
    </row>
    <row r="100" spans="1:13" x14ac:dyDescent="0.25">
      <c r="A100" s="19" t="s">
        <v>1818</v>
      </c>
      <c r="B100" s="13" t="str" cm="1">
        <f t="array" ref="B100">_xlfn.IFS(
  OR(LEFT(C100,1)="6", LEFT(C100,2)="C5"), "6th",
  OR(LEFT(C100,1)="7", LEFT(C100,2)="C4"), "7th",
  OR(LEFT(C100,1)="8", LEFT(C100,2)="C3"), "8th",
  OR(LEFT(C100,1)="9", LEFT(C100,2)="C2"), "9th",
  OR(LEFT(C100,2)="10", LEFT(C100,2)="C1"), "10th",
  TRUE, "none"
)</f>
        <v>7th</v>
      </c>
      <c r="C100" s="13" t="s">
        <v>472</v>
      </c>
      <c r="D100" s="13" t="str">
        <f>IF(LEFT(Fee_Collection!$C100,1)="C", "C-Batch", "Techno")</f>
        <v>Techno</v>
      </c>
      <c r="E100" s="13">
        <v>13500</v>
      </c>
      <c r="F100" s="13">
        <v>2000</v>
      </c>
      <c r="G100" s="13">
        <v>6750</v>
      </c>
      <c r="H100" s="13">
        <v>0</v>
      </c>
      <c r="I100" s="13">
        <v>6750</v>
      </c>
      <c r="J100" s="13">
        <v>0</v>
      </c>
      <c r="K100" s="13">
        <v>27000</v>
      </c>
      <c r="L100" s="13">
        <v>2000</v>
      </c>
      <c r="M100" s="9" t="str">
        <f ca="1">CHOOSE(
    MATCH(RAND(), {0,0.6,0.8,0.95,1}),
    "UPI", "Cash", "Debit Card", "Credit Card"
)</f>
        <v>UPI</v>
      </c>
    </row>
    <row r="101" spans="1:13" x14ac:dyDescent="0.25">
      <c r="A101" s="21" t="s">
        <v>2561</v>
      </c>
      <c r="B101" s="14" t="str" cm="1">
        <f t="array" ref="B101">_xlfn.IFS(
  OR(LEFT(C101,1)="6", LEFT(C101,2)="C5"), "6th",
  OR(LEFT(C101,1)="7", LEFT(C101,2)="C4"), "7th",
  OR(LEFT(C101,1)="8", LEFT(C101,2)="C3"), "8th",
  OR(LEFT(C101,1)="9", LEFT(C101,2)="C2"), "9th",
  OR(LEFT(C101,2)="10", LEFT(C101,2)="C1"), "10th",
  TRUE, "none"
)</f>
        <v>6th</v>
      </c>
      <c r="C101" s="14" t="s">
        <v>394</v>
      </c>
      <c r="D101" s="14" t="str">
        <f>IF(LEFT(Fee_Collection!$C101,1)="C", "C-Batch", "Techno")</f>
        <v>Techno</v>
      </c>
      <c r="E101" s="14">
        <v>12500</v>
      </c>
      <c r="F101" s="14">
        <v>12500</v>
      </c>
      <c r="G101" s="14">
        <v>6250</v>
      </c>
      <c r="H101" s="14">
        <v>6250</v>
      </c>
      <c r="I101" s="14">
        <v>6250</v>
      </c>
      <c r="J101" s="14">
        <v>6250</v>
      </c>
      <c r="K101" s="14">
        <v>25000</v>
      </c>
      <c r="L101" s="14">
        <v>25000</v>
      </c>
      <c r="M101" s="23" t="str">
        <f ca="1">CHOOSE(
    MATCH(RAND(), {0,0.6,0.8,0.95,1}),
    "UPI", "Cash", "Debit Card", "Credit Card"
)</f>
        <v>UPI</v>
      </c>
    </row>
    <row r="102" spans="1:13" x14ac:dyDescent="0.25">
      <c r="A102" s="19" t="s">
        <v>2644</v>
      </c>
      <c r="B102" s="13" t="str" cm="1">
        <f t="array" ref="B102">_xlfn.IFS(
  OR(LEFT(C102,1)="6", LEFT(C102,2)="C5"), "6th",
  OR(LEFT(C102,1)="7", LEFT(C102,2)="C4"), "7th",
  OR(LEFT(C102,1)="8", LEFT(C102,2)="C3"), "8th",
  OR(LEFT(C102,1)="9", LEFT(C102,2)="C2"), "9th",
  OR(LEFT(C102,2)="10", LEFT(C102,2)="C1"), "10th",
  TRUE, "none"
)</f>
        <v>6th</v>
      </c>
      <c r="C102" s="13" t="s">
        <v>394</v>
      </c>
      <c r="D102" s="13" t="str">
        <f>IF(LEFT(Fee_Collection!$C102,1)="C", "C-Batch", "Techno")</f>
        <v>Techno</v>
      </c>
      <c r="E102" s="13">
        <v>12500</v>
      </c>
      <c r="F102" s="13">
        <v>12500</v>
      </c>
      <c r="G102" s="13">
        <v>6250</v>
      </c>
      <c r="H102" s="13">
        <v>4750</v>
      </c>
      <c r="I102" s="13">
        <v>6250</v>
      </c>
      <c r="J102" s="13">
        <v>0</v>
      </c>
      <c r="K102" s="13">
        <v>25000</v>
      </c>
      <c r="L102" s="13">
        <v>17250</v>
      </c>
      <c r="M102" s="9" t="str">
        <f ca="1">CHOOSE(
    MATCH(RAND(), {0,0.6,0.8,0.95,1}),
    "UPI", "Cash", "Debit Card", "Credit Card"
)</f>
        <v>Debit Card</v>
      </c>
    </row>
    <row r="103" spans="1:13" x14ac:dyDescent="0.25">
      <c r="A103" s="21" t="s">
        <v>4017</v>
      </c>
      <c r="B103" s="14" t="str" cm="1">
        <f t="array" ref="B103">_xlfn.IFS(
  OR(LEFT(C103,1)="6", LEFT(C103,2)="C5"), "6th",
  OR(LEFT(C103,1)="7", LEFT(C103,2)="C4"), "7th",
  OR(LEFT(C103,1)="8", LEFT(C103,2)="C3"), "8th",
  OR(LEFT(C103,1)="9", LEFT(C103,2)="C2"), "9th",
  OR(LEFT(C103,2)="10", LEFT(C103,2)="C1"), "10th",
  TRUE, "none"
)</f>
        <v>6th</v>
      </c>
      <c r="C103" s="14" t="s">
        <v>394</v>
      </c>
      <c r="D103" s="14" t="str">
        <f>IF(LEFT(Fee_Collection!$C103,1)="C", "C-Batch", "Techno")</f>
        <v>Techno</v>
      </c>
      <c r="E103" s="14">
        <v>12500</v>
      </c>
      <c r="F103" s="14">
        <v>12500</v>
      </c>
      <c r="G103" s="14">
        <v>6250</v>
      </c>
      <c r="H103" s="14">
        <v>6250</v>
      </c>
      <c r="I103" s="14">
        <v>6250</v>
      </c>
      <c r="J103" s="14">
        <v>6250</v>
      </c>
      <c r="K103" s="14">
        <v>25000</v>
      </c>
      <c r="L103" s="14">
        <v>25000</v>
      </c>
      <c r="M103" s="23" t="str">
        <f ca="1">CHOOSE(
    MATCH(RAND(), {0,0.6,0.8,0.95,1}),
    "UPI", "Cash", "Debit Card", "Credit Card"
)</f>
        <v>Cash</v>
      </c>
    </row>
    <row r="104" spans="1:13" x14ac:dyDescent="0.25">
      <c r="A104" s="19" t="s">
        <v>3149</v>
      </c>
      <c r="B104" s="13" t="str" cm="1">
        <f t="array" ref="B104">_xlfn.IFS(
  OR(LEFT(C104,1)="6", LEFT(C104,2)="C5"), "6th",
  OR(LEFT(C104,1)="7", LEFT(C104,2)="C4"), "7th",
  OR(LEFT(C104,1)="8", LEFT(C104,2)="C3"), "8th",
  OR(LEFT(C104,1)="9", LEFT(C104,2)="C2"), "9th",
  OR(LEFT(C104,2)="10", LEFT(C104,2)="C1"), "10th",
  TRUE, "none"
)</f>
        <v>6th</v>
      </c>
      <c r="C104" s="13" t="s">
        <v>435</v>
      </c>
      <c r="D104" s="13" t="str">
        <f>IF(LEFT(Fee_Collection!$C104,1)="C", "C-Batch", "Techno")</f>
        <v>Techno</v>
      </c>
      <c r="E104" s="13">
        <v>12500</v>
      </c>
      <c r="F104" s="13">
        <v>12500</v>
      </c>
      <c r="G104" s="13">
        <v>6250</v>
      </c>
      <c r="H104" s="13">
        <v>1750</v>
      </c>
      <c r="I104" s="13">
        <v>6250</v>
      </c>
      <c r="J104" s="13">
        <v>0</v>
      </c>
      <c r="K104" s="13">
        <v>25000</v>
      </c>
      <c r="L104" s="13">
        <v>14250</v>
      </c>
      <c r="M104" s="9" t="str">
        <f ca="1">CHOOSE(
    MATCH(RAND(), {0,0.6,0.8,0.95,1}),
    "UPI", "Cash", "Debit Card", "Credit Card"
)</f>
        <v>Debit Card</v>
      </c>
    </row>
    <row r="105" spans="1:13" x14ac:dyDescent="0.25">
      <c r="A105" s="21" t="s">
        <v>1233</v>
      </c>
      <c r="B105" s="14" t="str" cm="1">
        <f t="array" ref="B105">_xlfn.IFS(
  OR(LEFT(C105,1)="6", LEFT(C105,2)="C5"), "6th",
  OR(LEFT(C105,1)="7", LEFT(C105,2)="C4"), "7th",
  OR(LEFT(C105,1)="8", LEFT(C105,2)="C3"), "8th",
  OR(LEFT(C105,1)="9", LEFT(C105,2)="C2"), "9th",
  OR(LEFT(C105,2)="10", LEFT(C105,2)="C1"), "10th",
  TRUE, "none"
)</f>
        <v>6th</v>
      </c>
      <c r="C105" s="14" t="s">
        <v>435</v>
      </c>
      <c r="D105" s="14" t="str">
        <f>IF(LEFT(Fee_Collection!$C105,1)="C", "C-Batch", "Techno")</f>
        <v>Techno</v>
      </c>
      <c r="E105" s="14">
        <v>12500</v>
      </c>
      <c r="F105" s="14">
        <v>12500</v>
      </c>
      <c r="G105" s="14">
        <v>6250</v>
      </c>
      <c r="H105" s="14">
        <v>6250</v>
      </c>
      <c r="I105" s="14">
        <v>6250</v>
      </c>
      <c r="J105" s="14">
        <v>6250</v>
      </c>
      <c r="K105" s="14">
        <v>25000</v>
      </c>
      <c r="L105" s="14">
        <v>25000</v>
      </c>
      <c r="M105" s="23" t="str">
        <f ca="1">CHOOSE(
    MATCH(RAND(), {0,0.6,0.8,0.95,1}),
    "UPI", "Cash", "Debit Card", "Credit Card"
)</f>
        <v>UPI</v>
      </c>
    </row>
    <row r="106" spans="1:13" x14ac:dyDescent="0.25">
      <c r="A106" s="19" t="s">
        <v>4209</v>
      </c>
      <c r="B106" s="13" t="str" cm="1">
        <f t="array" ref="B106">_xlfn.IFS(
  OR(LEFT(C106,1)="6", LEFT(C106,2)="C5"), "6th",
  OR(LEFT(C106,1)="7", LEFT(C106,2)="C4"), "7th",
  OR(LEFT(C106,1)="8", LEFT(C106,2)="C3"), "8th",
  OR(LEFT(C106,1)="9", LEFT(C106,2)="C2"), "9th",
  OR(LEFT(C106,2)="10", LEFT(C106,2)="C1"), "10th",
  TRUE, "none"
)</f>
        <v>6th</v>
      </c>
      <c r="C106" s="13" t="s">
        <v>435</v>
      </c>
      <c r="D106" s="13" t="str">
        <f>IF(LEFT(Fee_Collection!$C106,1)="C", "C-Batch", "Techno")</f>
        <v>Techno</v>
      </c>
      <c r="E106" s="13">
        <v>12500</v>
      </c>
      <c r="F106" s="13">
        <v>12500</v>
      </c>
      <c r="G106" s="13">
        <v>6250</v>
      </c>
      <c r="H106" s="13">
        <v>6250</v>
      </c>
      <c r="I106" s="13">
        <v>6250</v>
      </c>
      <c r="J106" s="13">
        <v>6250</v>
      </c>
      <c r="K106" s="13">
        <v>25000</v>
      </c>
      <c r="L106" s="13">
        <v>25000</v>
      </c>
      <c r="M106" s="9" t="str">
        <f ca="1">CHOOSE(
    MATCH(RAND(), {0,0.6,0.8,0.95,1}),
    "UPI", "Cash", "Debit Card", "Credit Card"
)</f>
        <v>UPI</v>
      </c>
    </row>
    <row r="107" spans="1:13" x14ac:dyDescent="0.25">
      <c r="A107" s="21" t="s">
        <v>1189</v>
      </c>
      <c r="B107" s="14" t="str" cm="1">
        <f t="array" ref="B107">_xlfn.IFS(
  OR(LEFT(C107,1)="6", LEFT(C107,2)="C5"), "6th",
  OR(LEFT(C107,1)="7", LEFT(C107,2)="C4"), "7th",
  OR(LEFT(C107,1)="8", LEFT(C107,2)="C3"), "8th",
  OR(LEFT(C107,1)="9", LEFT(C107,2)="C2"), "9th",
  OR(LEFT(C107,2)="10", LEFT(C107,2)="C1"), "10th",
  TRUE, "none"
)</f>
        <v>6th</v>
      </c>
      <c r="C107" s="14" t="s">
        <v>435</v>
      </c>
      <c r="D107" s="14" t="str">
        <f>IF(LEFT(Fee_Collection!$C107,1)="C", "C-Batch", "Techno")</f>
        <v>Techno</v>
      </c>
      <c r="E107" s="14">
        <v>12500</v>
      </c>
      <c r="F107" s="14">
        <v>12500</v>
      </c>
      <c r="G107" s="14">
        <v>6250</v>
      </c>
      <c r="H107" s="14">
        <v>2750</v>
      </c>
      <c r="I107" s="14">
        <v>6250</v>
      </c>
      <c r="J107" s="14">
        <v>0</v>
      </c>
      <c r="K107" s="14">
        <v>25000</v>
      </c>
      <c r="L107" s="14">
        <v>15250</v>
      </c>
      <c r="M107" s="23" t="str">
        <f ca="1">CHOOSE(
    MATCH(RAND(), {0,0.6,0.8,0.95,1}),
    "UPI", "Cash", "Debit Card", "Credit Card"
)</f>
        <v>Credit Card</v>
      </c>
    </row>
    <row r="108" spans="1:13" x14ac:dyDescent="0.25">
      <c r="A108" s="19" t="s">
        <v>2558</v>
      </c>
      <c r="B108" s="13" t="str" cm="1">
        <f t="array" ref="B108">_xlfn.IFS(
  OR(LEFT(C108,1)="6", LEFT(C108,2)="C5"), "6th",
  OR(LEFT(C108,1)="7", LEFT(C108,2)="C4"), "7th",
  OR(LEFT(C108,1)="8", LEFT(C108,2)="C3"), "8th",
  OR(LEFT(C108,1)="9", LEFT(C108,2)="C2"), "9th",
  OR(LEFT(C108,2)="10", LEFT(C108,2)="C1"), "10th",
  TRUE, "none"
)</f>
        <v>6th</v>
      </c>
      <c r="C108" s="13" t="s">
        <v>435</v>
      </c>
      <c r="D108" s="13" t="str">
        <f>IF(LEFT(Fee_Collection!$C108,1)="C", "C-Batch", "Techno")</f>
        <v>Techno</v>
      </c>
      <c r="E108" s="13">
        <v>12500</v>
      </c>
      <c r="F108" s="13">
        <v>12500</v>
      </c>
      <c r="G108" s="13">
        <v>6250</v>
      </c>
      <c r="H108" s="13">
        <v>6250</v>
      </c>
      <c r="I108" s="13">
        <v>6250</v>
      </c>
      <c r="J108" s="13">
        <v>6250</v>
      </c>
      <c r="K108" s="13">
        <v>25000</v>
      </c>
      <c r="L108" s="13">
        <v>25000</v>
      </c>
      <c r="M108" s="9" t="str">
        <f ca="1">CHOOSE(
    MATCH(RAND(), {0,0.6,0.8,0.95,1}),
    "UPI", "Cash", "Debit Card", "Credit Card"
)</f>
        <v>UPI</v>
      </c>
    </row>
    <row r="109" spans="1:13" x14ac:dyDescent="0.25">
      <c r="A109" s="21" t="s">
        <v>3371</v>
      </c>
      <c r="B109" s="14" t="str" cm="1">
        <f t="array" ref="B109">_xlfn.IFS(
  OR(LEFT(C109,1)="6", LEFT(C109,2)="C5"), "6th",
  OR(LEFT(C109,1)="7", LEFT(C109,2)="C4"), "7th",
  OR(LEFT(C109,1)="8", LEFT(C109,2)="C3"), "8th",
  OR(LEFT(C109,1)="9", LEFT(C109,2)="C2"), "9th",
  OR(LEFT(C109,2)="10", LEFT(C109,2)="C1"), "10th",
  TRUE, "none"
)</f>
        <v>6th</v>
      </c>
      <c r="C109" s="14" t="s">
        <v>435</v>
      </c>
      <c r="D109" s="14" t="str">
        <f>IF(LEFT(Fee_Collection!$C109,1)="C", "C-Batch", "Techno")</f>
        <v>Techno</v>
      </c>
      <c r="E109" s="14">
        <v>12500</v>
      </c>
      <c r="F109" s="14">
        <v>12500</v>
      </c>
      <c r="G109" s="14">
        <v>6250</v>
      </c>
      <c r="H109" s="14">
        <v>6250</v>
      </c>
      <c r="I109" s="14">
        <v>6250</v>
      </c>
      <c r="J109" s="14">
        <v>6250</v>
      </c>
      <c r="K109" s="14">
        <v>25000</v>
      </c>
      <c r="L109" s="14">
        <v>25000</v>
      </c>
      <c r="M109" s="23" t="str">
        <f ca="1">CHOOSE(
    MATCH(RAND(), {0,0.6,0.8,0.95,1}),
    "UPI", "Cash", "Debit Card", "Credit Card"
)</f>
        <v>Debit Card</v>
      </c>
    </row>
    <row r="110" spans="1:13" x14ac:dyDescent="0.25">
      <c r="A110" s="19" t="s">
        <v>3983</v>
      </c>
      <c r="B110" s="13" t="str" cm="1">
        <f t="array" ref="B110">_xlfn.IFS(
  OR(LEFT(C110,1)="6", LEFT(C110,2)="C5"), "6th",
  OR(LEFT(C110,1)="7", LEFT(C110,2)="C4"), "7th",
  OR(LEFT(C110,1)="8", LEFT(C110,2)="C3"), "8th",
  OR(LEFT(C110,1)="9", LEFT(C110,2)="C2"), "9th",
  OR(LEFT(C110,2)="10", LEFT(C110,2)="C1"), "10th",
  TRUE, "none"
)</f>
        <v>6th</v>
      </c>
      <c r="C110" s="13" t="s">
        <v>435</v>
      </c>
      <c r="D110" s="13" t="str">
        <f>IF(LEFT(Fee_Collection!$C110,1)="C", "C-Batch", "Techno")</f>
        <v>Techno</v>
      </c>
      <c r="E110" s="13">
        <v>12500</v>
      </c>
      <c r="F110" s="13">
        <v>12500</v>
      </c>
      <c r="G110" s="13">
        <v>6250</v>
      </c>
      <c r="H110" s="13">
        <v>4750</v>
      </c>
      <c r="I110" s="13">
        <v>6250</v>
      </c>
      <c r="J110" s="13">
        <v>0</v>
      </c>
      <c r="K110" s="13">
        <v>25000</v>
      </c>
      <c r="L110" s="13">
        <v>17250</v>
      </c>
      <c r="M110" s="9" t="str">
        <f ca="1">CHOOSE(
    MATCH(RAND(), {0,0.6,0.8,0.95,1}),
    "UPI", "Cash", "Debit Card", "Credit Card"
)</f>
        <v>Credit Card</v>
      </c>
    </row>
    <row r="111" spans="1:13" x14ac:dyDescent="0.25">
      <c r="A111" s="21" t="s">
        <v>3362</v>
      </c>
      <c r="B111" s="14" t="str" cm="1">
        <f t="array" ref="B111">_xlfn.IFS(
  OR(LEFT(C111,1)="6", LEFT(C111,2)="C5"), "6th",
  OR(LEFT(C111,1)="7", LEFT(C111,2)="C4"), "7th",
  OR(LEFT(C111,1)="8", LEFT(C111,2)="C3"), "8th",
  OR(LEFT(C111,1)="9", LEFT(C111,2)="C2"), "9th",
  OR(LEFT(C111,2)="10", LEFT(C111,2)="C1"), "10th",
  TRUE, "none"
)</f>
        <v>6th</v>
      </c>
      <c r="C111" s="14" t="s">
        <v>373</v>
      </c>
      <c r="D111" s="14" t="str">
        <f>IF(LEFT(Fee_Collection!$C111,1)="C", "C-Batch", "Techno")</f>
        <v>Techno</v>
      </c>
      <c r="E111" s="14">
        <v>12500</v>
      </c>
      <c r="F111" s="14">
        <v>12500</v>
      </c>
      <c r="G111" s="14">
        <v>6250</v>
      </c>
      <c r="H111" s="14">
        <v>2250</v>
      </c>
      <c r="I111" s="14">
        <v>6250</v>
      </c>
      <c r="J111" s="14">
        <v>0</v>
      </c>
      <c r="K111" s="14">
        <v>25000</v>
      </c>
      <c r="L111" s="14">
        <v>14750</v>
      </c>
      <c r="M111" s="23" t="str">
        <f ca="1">CHOOSE(
    MATCH(RAND(), {0,0.6,0.8,0.95,1}),
    "UPI", "Cash", "Debit Card", "Credit Card"
)</f>
        <v>UPI</v>
      </c>
    </row>
    <row r="112" spans="1:13" x14ac:dyDescent="0.25">
      <c r="A112" s="19" t="s">
        <v>2584</v>
      </c>
      <c r="B112" s="13" t="str" cm="1">
        <f t="array" ref="B112">_xlfn.IFS(
  OR(LEFT(C112,1)="6", LEFT(C112,2)="C5"), "6th",
  OR(LEFT(C112,1)="7", LEFT(C112,2)="C4"), "7th",
  OR(LEFT(C112,1)="8", LEFT(C112,2)="C3"), "8th",
  OR(LEFT(C112,1)="9", LEFT(C112,2)="C2"), "9th",
  OR(LEFT(C112,2)="10", LEFT(C112,2)="C1"), "10th",
  TRUE, "none"
)</f>
        <v>6th</v>
      </c>
      <c r="C112" s="13" t="s">
        <v>373</v>
      </c>
      <c r="D112" s="13" t="str">
        <f>IF(LEFT(Fee_Collection!$C112,1)="C", "C-Batch", "Techno")</f>
        <v>Techno</v>
      </c>
      <c r="E112" s="13">
        <v>12500</v>
      </c>
      <c r="F112" s="13">
        <v>12500</v>
      </c>
      <c r="G112" s="13">
        <v>6250</v>
      </c>
      <c r="H112" s="13">
        <v>6250</v>
      </c>
      <c r="I112" s="13">
        <v>6250</v>
      </c>
      <c r="J112" s="13">
        <v>6250</v>
      </c>
      <c r="K112" s="13">
        <v>25000</v>
      </c>
      <c r="L112" s="13">
        <v>25000</v>
      </c>
      <c r="M112" s="9" t="str">
        <f ca="1">CHOOSE(
    MATCH(RAND(), {0,0.6,0.8,0.95,1}),
    "UPI", "Cash", "Debit Card", "Credit Card"
)</f>
        <v>UPI</v>
      </c>
    </row>
    <row r="113" spans="1:13" x14ac:dyDescent="0.25">
      <c r="A113" s="21" t="s">
        <v>1410</v>
      </c>
      <c r="B113" s="14" t="str" cm="1">
        <f t="array" ref="B113">_xlfn.IFS(
  OR(LEFT(C113,1)="6", LEFT(C113,2)="C5"), "6th",
  OR(LEFT(C113,1)="7", LEFT(C113,2)="C4"), "7th",
  OR(LEFT(C113,1)="8", LEFT(C113,2)="C3"), "8th",
  OR(LEFT(C113,1)="9", LEFT(C113,2)="C2"), "9th",
  OR(LEFT(C113,2)="10", LEFT(C113,2)="C1"), "10th",
  TRUE, "none"
)</f>
        <v>6th</v>
      </c>
      <c r="C113" s="14" t="s">
        <v>373</v>
      </c>
      <c r="D113" s="14" t="str">
        <f>IF(LEFT(Fee_Collection!$C113,1)="C", "C-Batch", "Techno")</f>
        <v>Techno</v>
      </c>
      <c r="E113" s="14">
        <v>12500</v>
      </c>
      <c r="F113" s="14">
        <v>12500</v>
      </c>
      <c r="G113" s="14">
        <v>6250</v>
      </c>
      <c r="H113" s="14">
        <v>6250</v>
      </c>
      <c r="I113" s="14">
        <v>6250</v>
      </c>
      <c r="J113" s="14">
        <v>6250</v>
      </c>
      <c r="K113" s="14">
        <v>25000</v>
      </c>
      <c r="L113" s="14">
        <v>25000</v>
      </c>
      <c r="M113" s="23" t="str">
        <f ca="1">CHOOSE(
    MATCH(RAND(), {0,0.6,0.8,0.95,1}),
    "UPI", "Cash", "Debit Card", "Credit Card"
)</f>
        <v>Cash</v>
      </c>
    </row>
    <row r="114" spans="1:13" x14ac:dyDescent="0.25">
      <c r="A114" s="19" t="s">
        <v>1387</v>
      </c>
      <c r="B114" s="13" t="str" cm="1">
        <f t="array" ref="B114">_xlfn.IFS(
  OR(LEFT(C114,1)="6", LEFT(C114,2)="C5"), "6th",
  OR(LEFT(C114,1)="7", LEFT(C114,2)="C4"), "7th",
  OR(LEFT(C114,1)="8", LEFT(C114,2)="C3"), "8th",
  OR(LEFT(C114,1)="9", LEFT(C114,2)="C2"), "9th",
  OR(LEFT(C114,2)="10", LEFT(C114,2)="C1"), "10th",
  TRUE, "none"
)</f>
        <v>6th</v>
      </c>
      <c r="C114" s="13" t="s">
        <v>373</v>
      </c>
      <c r="D114" s="13" t="str">
        <f>IF(LEFT(Fee_Collection!$C114,1)="C", "C-Batch", "Techno")</f>
        <v>Techno</v>
      </c>
      <c r="E114" s="13">
        <v>12500</v>
      </c>
      <c r="F114" s="13">
        <v>12500</v>
      </c>
      <c r="G114" s="13">
        <v>6250</v>
      </c>
      <c r="H114" s="13">
        <v>6250</v>
      </c>
      <c r="I114" s="13">
        <v>6250</v>
      </c>
      <c r="J114" s="13">
        <v>1750</v>
      </c>
      <c r="K114" s="13">
        <v>25000</v>
      </c>
      <c r="L114" s="13">
        <v>20500</v>
      </c>
      <c r="M114" s="9" t="str">
        <f ca="1">CHOOSE(
    MATCH(RAND(), {0,0.6,0.8,0.95,1}),
    "UPI", "Cash", "Debit Card", "Credit Card"
)</f>
        <v>UPI</v>
      </c>
    </row>
    <row r="115" spans="1:13" x14ac:dyDescent="0.25">
      <c r="A115" s="21" t="s">
        <v>4156</v>
      </c>
      <c r="B115" s="14" t="str" cm="1">
        <f t="array" ref="B115">_xlfn.IFS(
  OR(LEFT(C115,1)="6", LEFT(C115,2)="C5"), "6th",
  OR(LEFT(C115,1)="7", LEFT(C115,2)="C4"), "7th",
  OR(LEFT(C115,1)="8", LEFT(C115,2)="C3"), "8th",
  OR(LEFT(C115,1)="9", LEFT(C115,2)="C2"), "9th",
  OR(LEFT(C115,2)="10", LEFT(C115,2)="C1"), "10th",
  TRUE, "none"
)</f>
        <v>6th</v>
      </c>
      <c r="C115" s="14" t="s">
        <v>373</v>
      </c>
      <c r="D115" s="14" t="str">
        <f>IF(LEFT(Fee_Collection!$C115,1)="C", "C-Batch", "Techno")</f>
        <v>Techno</v>
      </c>
      <c r="E115" s="14">
        <v>12500</v>
      </c>
      <c r="F115" s="14">
        <v>12500</v>
      </c>
      <c r="G115" s="14">
        <v>6250</v>
      </c>
      <c r="H115" s="14">
        <v>6250</v>
      </c>
      <c r="I115" s="14">
        <v>6250</v>
      </c>
      <c r="J115" s="14">
        <v>6250</v>
      </c>
      <c r="K115" s="14">
        <v>25000</v>
      </c>
      <c r="L115" s="14">
        <v>25000</v>
      </c>
      <c r="M115" s="23" t="str">
        <f ca="1">CHOOSE(
    MATCH(RAND(), {0,0.6,0.8,0.95,1}),
    "UPI", "Cash", "Debit Card", "Credit Card"
)</f>
        <v>Debit Card</v>
      </c>
    </row>
    <row r="116" spans="1:13" x14ac:dyDescent="0.25">
      <c r="A116" s="19" t="s">
        <v>164</v>
      </c>
      <c r="B116" s="13" t="str" cm="1">
        <f t="array" ref="B116">_xlfn.IFS(
  OR(LEFT(C116,1)="6", LEFT(C116,2)="C5"), "6th",
  OR(LEFT(C116,1)="7", LEFT(C116,2)="C4"), "7th",
  OR(LEFT(C116,1)="8", LEFT(C116,2)="C3"), "8th",
  OR(LEFT(C116,1)="9", LEFT(C116,2)="C2"), "9th",
  OR(LEFT(C116,2)="10", LEFT(C116,2)="C1"), "10th",
  TRUE, "none"
)</f>
        <v>7th</v>
      </c>
      <c r="C116" s="13" t="s">
        <v>167</v>
      </c>
      <c r="D116" s="13" t="str">
        <f>IF(LEFT(Fee_Collection!$C116,1)="C", "C-Batch", "Techno")</f>
        <v>Techno</v>
      </c>
      <c r="E116" s="13">
        <v>13500</v>
      </c>
      <c r="F116" s="13">
        <v>13500</v>
      </c>
      <c r="G116" s="13">
        <v>6750</v>
      </c>
      <c r="H116" s="13">
        <v>6750</v>
      </c>
      <c r="I116" s="13">
        <v>6750</v>
      </c>
      <c r="J116" s="13">
        <v>6750</v>
      </c>
      <c r="K116" s="13">
        <v>27000</v>
      </c>
      <c r="L116" s="13">
        <v>27000</v>
      </c>
      <c r="M116" s="9" t="str">
        <f ca="1">CHOOSE(
    MATCH(RAND(), {0,0.6,0.8,0.95,1}),
    "UPI", "Cash", "Debit Card", "Credit Card"
)</f>
        <v>UPI</v>
      </c>
    </row>
    <row r="117" spans="1:13" x14ac:dyDescent="0.25">
      <c r="A117" s="21" t="s">
        <v>2160</v>
      </c>
      <c r="B117" s="14" t="str" cm="1">
        <f t="array" ref="B117">_xlfn.IFS(
  OR(LEFT(C117,1)="6", LEFT(C117,2)="C5"), "6th",
  OR(LEFT(C117,1)="7", LEFT(C117,2)="C4"), "7th",
  OR(LEFT(C117,1)="8", LEFT(C117,2)="C3"), "8th",
  OR(LEFT(C117,1)="9", LEFT(C117,2)="C2"), "9th",
  OR(LEFT(C117,2)="10", LEFT(C117,2)="C1"), "10th",
  TRUE, "none"
)</f>
        <v>7th</v>
      </c>
      <c r="C117" s="14" t="s">
        <v>167</v>
      </c>
      <c r="D117" s="14" t="str">
        <f>IF(LEFT(Fee_Collection!$C117,1)="C", "C-Batch", "Techno")</f>
        <v>Techno</v>
      </c>
      <c r="E117" s="14">
        <v>13500</v>
      </c>
      <c r="F117" s="14">
        <v>13500</v>
      </c>
      <c r="G117" s="14">
        <v>6750</v>
      </c>
      <c r="H117" s="14">
        <v>1250</v>
      </c>
      <c r="I117" s="14">
        <v>6750</v>
      </c>
      <c r="J117" s="14">
        <v>0</v>
      </c>
      <c r="K117" s="14">
        <v>27000</v>
      </c>
      <c r="L117" s="14">
        <v>14750</v>
      </c>
      <c r="M117" s="23" t="str">
        <f ca="1">CHOOSE(
    MATCH(RAND(), {0,0.6,0.8,0.95,1}),
    "UPI", "Cash", "Debit Card", "Credit Card"
)</f>
        <v>Cash</v>
      </c>
    </row>
    <row r="118" spans="1:13" x14ac:dyDescent="0.25">
      <c r="A118" s="19" t="s">
        <v>980</v>
      </c>
      <c r="B118" s="13" t="str" cm="1">
        <f t="array" ref="B118">_xlfn.IFS(
  OR(LEFT(C118,1)="6", LEFT(C118,2)="C5"), "6th",
  OR(LEFT(C118,1)="7", LEFT(C118,2)="C4"), "7th",
  OR(LEFT(C118,1)="8", LEFT(C118,2)="C3"), "8th",
  OR(LEFT(C118,1)="9", LEFT(C118,2)="C2"), "9th",
  OR(LEFT(C118,2)="10", LEFT(C118,2)="C1"), "10th",
  TRUE, "none"
)</f>
        <v>7th</v>
      </c>
      <c r="C118" s="13" t="s">
        <v>167</v>
      </c>
      <c r="D118" s="13" t="str">
        <f>IF(LEFT(Fee_Collection!$C118,1)="C", "C-Batch", "Techno")</f>
        <v>Techno</v>
      </c>
      <c r="E118" s="13">
        <v>13500</v>
      </c>
      <c r="F118" s="13">
        <v>6500</v>
      </c>
      <c r="G118" s="13">
        <v>6750</v>
      </c>
      <c r="H118" s="13">
        <v>0</v>
      </c>
      <c r="I118" s="13">
        <v>6750</v>
      </c>
      <c r="J118" s="13">
        <v>0</v>
      </c>
      <c r="K118" s="13">
        <v>27000</v>
      </c>
      <c r="L118" s="13">
        <v>6500</v>
      </c>
      <c r="M118" s="9" t="str">
        <f ca="1">CHOOSE(
    MATCH(RAND(), {0,0.6,0.8,0.95,1}),
    "UPI", "Cash", "Debit Card", "Credit Card"
)</f>
        <v>UPI</v>
      </c>
    </row>
    <row r="119" spans="1:13" x14ac:dyDescent="0.25">
      <c r="A119" s="21" t="s">
        <v>1485</v>
      </c>
      <c r="B119" s="14" t="str" cm="1">
        <f t="array" ref="B119">_xlfn.IFS(
  OR(LEFT(C119,1)="6", LEFT(C119,2)="C5"), "6th",
  OR(LEFT(C119,1)="7", LEFT(C119,2)="C4"), "7th",
  OR(LEFT(C119,1)="8", LEFT(C119,2)="C3"), "8th",
  OR(LEFT(C119,1)="9", LEFT(C119,2)="C2"), "9th",
  OR(LEFT(C119,2)="10", LEFT(C119,2)="C1"), "10th",
  TRUE, "none"
)</f>
        <v>7th</v>
      </c>
      <c r="C119" s="14" t="s">
        <v>472</v>
      </c>
      <c r="D119" s="14" t="str">
        <f>IF(LEFT(Fee_Collection!$C119,1)="C", "C-Batch", "Techno")</f>
        <v>Techno</v>
      </c>
      <c r="E119" s="14">
        <v>13500</v>
      </c>
      <c r="F119" s="14">
        <v>13500</v>
      </c>
      <c r="G119" s="14">
        <v>6750</v>
      </c>
      <c r="H119" s="14">
        <v>6750</v>
      </c>
      <c r="I119" s="14">
        <v>6750</v>
      </c>
      <c r="J119" s="14">
        <v>6750</v>
      </c>
      <c r="K119" s="14">
        <v>27000</v>
      </c>
      <c r="L119" s="14">
        <v>27000</v>
      </c>
      <c r="M119" s="23" t="str">
        <f ca="1">CHOOSE(
    MATCH(RAND(), {0,0.6,0.8,0.95,1}),
    "UPI", "Cash", "Debit Card", "Credit Card"
)</f>
        <v>Credit Card</v>
      </c>
    </row>
    <row r="120" spans="1:13" x14ac:dyDescent="0.25">
      <c r="A120" s="19" t="s">
        <v>3661</v>
      </c>
      <c r="B120" s="13" t="str" cm="1">
        <f t="array" ref="B120">_xlfn.IFS(
  OR(LEFT(C120,1)="6", LEFT(C120,2)="C5"), "6th",
  OR(LEFT(C120,1)="7", LEFT(C120,2)="C4"), "7th",
  OR(LEFT(C120,1)="8", LEFT(C120,2)="C3"), "8th",
  OR(LEFT(C120,1)="9", LEFT(C120,2)="C2"), "9th",
  OR(LEFT(C120,2)="10", LEFT(C120,2)="C1"), "10th",
  TRUE, "none"
)</f>
        <v>7th</v>
      </c>
      <c r="C120" s="13" t="s">
        <v>472</v>
      </c>
      <c r="D120" s="13" t="str">
        <f>IF(LEFT(Fee_Collection!$C120,1)="C", "C-Batch", "Techno")</f>
        <v>Techno</v>
      </c>
      <c r="E120" s="13">
        <v>13500</v>
      </c>
      <c r="F120" s="13">
        <v>13500</v>
      </c>
      <c r="G120" s="13">
        <v>6750</v>
      </c>
      <c r="H120" s="13">
        <v>6750</v>
      </c>
      <c r="I120" s="13">
        <v>6750</v>
      </c>
      <c r="J120" s="13">
        <v>6750</v>
      </c>
      <c r="K120" s="13">
        <v>27000</v>
      </c>
      <c r="L120" s="13">
        <v>27000</v>
      </c>
      <c r="M120" s="9" t="str">
        <f ca="1">CHOOSE(
    MATCH(RAND(), {0,0.6,0.8,0.95,1}),
    "UPI", "Cash", "Debit Card", "Credit Card"
)</f>
        <v>Debit Card</v>
      </c>
    </row>
    <row r="121" spans="1:13" x14ac:dyDescent="0.25">
      <c r="A121" s="21" t="s">
        <v>3759</v>
      </c>
      <c r="B121" s="14" t="str" cm="1">
        <f t="array" ref="B121">_xlfn.IFS(
  OR(LEFT(C121,1)="6", LEFT(C121,2)="C5"), "6th",
  OR(LEFT(C121,1)="7", LEFT(C121,2)="C4"), "7th",
  OR(LEFT(C121,1)="8", LEFT(C121,2)="C3"), "8th",
  OR(LEFT(C121,1)="9", LEFT(C121,2)="C2"), "9th",
  OR(LEFT(C121,2)="10", LEFT(C121,2)="C1"), "10th",
  TRUE, "none"
)</f>
        <v>7th</v>
      </c>
      <c r="C121" s="14" t="s">
        <v>472</v>
      </c>
      <c r="D121" s="14" t="str">
        <f>IF(LEFT(Fee_Collection!$C121,1)="C", "C-Batch", "Techno")</f>
        <v>Techno</v>
      </c>
      <c r="E121" s="14">
        <v>13500</v>
      </c>
      <c r="F121" s="14">
        <v>13500</v>
      </c>
      <c r="G121" s="14">
        <v>6750</v>
      </c>
      <c r="H121" s="14">
        <v>6750</v>
      </c>
      <c r="I121" s="14">
        <v>6750</v>
      </c>
      <c r="J121" s="14">
        <v>6750</v>
      </c>
      <c r="K121" s="14">
        <v>27000</v>
      </c>
      <c r="L121" s="14">
        <v>27000</v>
      </c>
      <c r="M121" s="23" t="str">
        <f ca="1">CHOOSE(
    MATCH(RAND(), {0,0.6,0.8,0.95,1}),
    "UPI", "Cash", "Debit Card", "Credit Card"
)</f>
        <v>UPI</v>
      </c>
    </row>
    <row r="122" spans="1:13" x14ac:dyDescent="0.25">
      <c r="A122" s="19" t="s">
        <v>799</v>
      </c>
      <c r="B122" s="13" t="str" cm="1">
        <f t="array" ref="B122">_xlfn.IFS(
  OR(LEFT(C122,1)="6", LEFT(C122,2)="C5"), "6th",
  OR(LEFT(C122,1)="7", LEFT(C122,2)="C4"), "7th",
  OR(LEFT(C122,1)="8", LEFT(C122,2)="C3"), "8th",
  OR(LEFT(C122,1)="9", LEFT(C122,2)="C2"), "9th",
  OR(LEFT(C122,2)="10", LEFT(C122,2)="C1"), "10th",
  TRUE, "none"
)</f>
        <v>7th</v>
      </c>
      <c r="C122" s="13" t="s">
        <v>472</v>
      </c>
      <c r="D122" s="13" t="str">
        <f>IF(LEFT(Fee_Collection!$C122,1)="C", "C-Batch", "Techno")</f>
        <v>Techno</v>
      </c>
      <c r="E122" s="13">
        <v>13500</v>
      </c>
      <c r="F122" s="13">
        <v>13500</v>
      </c>
      <c r="G122" s="13">
        <v>6750</v>
      </c>
      <c r="H122" s="13">
        <v>6750</v>
      </c>
      <c r="I122" s="13">
        <v>6750</v>
      </c>
      <c r="J122" s="13">
        <v>6750</v>
      </c>
      <c r="K122" s="13">
        <v>27000</v>
      </c>
      <c r="L122" s="13">
        <v>27000</v>
      </c>
      <c r="M122" s="9" t="str">
        <f ca="1">CHOOSE(
    MATCH(RAND(), {0,0.6,0.8,0.95,1}),
    "UPI", "Cash", "Debit Card", "Credit Card"
)</f>
        <v>Credit Card</v>
      </c>
    </row>
    <row r="123" spans="1:13" x14ac:dyDescent="0.25">
      <c r="A123" s="21" t="s">
        <v>1069</v>
      </c>
      <c r="B123" s="14" t="str" cm="1">
        <f t="array" ref="B123">_xlfn.IFS(
  OR(LEFT(C123,1)="6", LEFT(C123,2)="C5"), "6th",
  OR(LEFT(C123,1)="7", LEFT(C123,2)="C4"), "7th",
  OR(LEFT(C123,1)="8", LEFT(C123,2)="C3"), "8th",
  OR(LEFT(C123,1)="9", LEFT(C123,2)="C2"), "9th",
  OR(LEFT(C123,2)="10", LEFT(C123,2)="C1"), "10th",
  TRUE, "none"
)</f>
        <v>7th</v>
      </c>
      <c r="C123" s="14" t="s">
        <v>472</v>
      </c>
      <c r="D123" s="14" t="str">
        <f>IF(LEFT(Fee_Collection!$C123,1)="C", "C-Batch", "Techno")</f>
        <v>Techno</v>
      </c>
      <c r="E123" s="14">
        <v>13500</v>
      </c>
      <c r="F123" s="14">
        <v>13500</v>
      </c>
      <c r="G123" s="14">
        <v>6750</v>
      </c>
      <c r="H123" s="14">
        <v>2750</v>
      </c>
      <c r="I123" s="14">
        <v>6750</v>
      </c>
      <c r="J123" s="14">
        <v>0</v>
      </c>
      <c r="K123" s="14">
        <v>27000</v>
      </c>
      <c r="L123" s="14">
        <v>16250</v>
      </c>
      <c r="M123" s="23" t="str">
        <f ca="1">CHOOSE(
    MATCH(RAND(), {0,0.6,0.8,0.95,1}),
    "UPI", "Cash", "Debit Card", "Credit Card"
)</f>
        <v>UPI</v>
      </c>
    </row>
    <row r="124" spans="1:13" x14ac:dyDescent="0.25">
      <c r="A124" s="19" t="s">
        <v>1787</v>
      </c>
      <c r="B124" s="13" t="str" cm="1">
        <f t="array" ref="B124">_xlfn.IFS(
  OR(LEFT(C124,1)="6", LEFT(C124,2)="C5"), "6th",
  OR(LEFT(C124,1)="7", LEFT(C124,2)="C4"), "7th",
  OR(LEFT(C124,1)="8", LEFT(C124,2)="C3"), "8th",
  OR(LEFT(C124,1)="9", LEFT(C124,2)="C2"), "9th",
  OR(LEFT(C124,2)="10", LEFT(C124,2)="C1"), "10th",
  TRUE, "none"
)</f>
        <v>6th</v>
      </c>
      <c r="C124" s="13" t="s">
        <v>394</v>
      </c>
      <c r="D124" s="13" t="str">
        <f>IF(LEFT(Fee_Collection!$C124,1)="C", "C-Batch", "Techno")</f>
        <v>Techno</v>
      </c>
      <c r="E124" s="13">
        <v>12500</v>
      </c>
      <c r="F124" s="13">
        <v>12500</v>
      </c>
      <c r="G124" s="13">
        <v>6250</v>
      </c>
      <c r="H124" s="13">
        <v>6250</v>
      </c>
      <c r="I124" s="13">
        <v>6250</v>
      </c>
      <c r="J124" s="13">
        <v>6250</v>
      </c>
      <c r="K124" s="13">
        <v>25000</v>
      </c>
      <c r="L124" s="13">
        <v>25000</v>
      </c>
      <c r="M124" s="9" t="str">
        <f ca="1">CHOOSE(
    MATCH(RAND(), {0,0.6,0.8,0.95,1}),
    "UPI", "Cash", "Debit Card", "Credit Card"
)</f>
        <v>Credit Card</v>
      </c>
    </row>
    <row r="125" spans="1:13" x14ac:dyDescent="0.25">
      <c r="A125" s="21" t="s">
        <v>3583</v>
      </c>
      <c r="B125" s="14" t="str" cm="1">
        <f t="array" ref="B125">_xlfn.IFS(
  OR(LEFT(C125,1)="6", LEFT(C125,2)="C5"), "6th",
  OR(LEFT(C125,1)="7", LEFT(C125,2)="C4"), "7th",
  OR(LEFT(C125,1)="8", LEFT(C125,2)="C3"), "8th",
  OR(LEFT(C125,1)="9", LEFT(C125,2)="C2"), "9th",
  OR(LEFT(C125,2)="10", LEFT(C125,2)="C1"), "10th",
  TRUE, "none"
)</f>
        <v>6th</v>
      </c>
      <c r="C125" s="14" t="s">
        <v>394</v>
      </c>
      <c r="D125" s="14" t="str">
        <f>IF(LEFT(Fee_Collection!$C125,1)="C", "C-Batch", "Techno")</f>
        <v>Techno</v>
      </c>
      <c r="E125" s="14">
        <v>12500</v>
      </c>
      <c r="F125" s="14">
        <v>12500</v>
      </c>
      <c r="G125" s="14">
        <v>6250</v>
      </c>
      <c r="H125" s="14">
        <v>2750</v>
      </c>
      <c r="I125" s="14">
        <v>6250</v>
      </c>
      <c r="J125" s="14">
        <v>0</v>
      </c>
      <c r="K125" s="14">
        <v>25000</v>
      </c>
      <c r="L125" s="14">
        <v>15250</v>
      </c>
      <c r="M125" s="23" t="str">
        <f ca="1">CHOOSE(
    MATCH(RAND(), {0,0.6,0.8,0.95,1}),
    "UPI", "Cash", "Debit Card", "Credit Card"
)</f>
        <v>UPI</v>
      </c>
    </row>
    <row r="126" spans="1:13" x14ac:dyDescent="0.25">
      <c r="A126" s="19" t="s">
        <v>4172</v>
      </c>
      <c r="B126" s="13" t="str" cm="1">
        <f t="array" ref="B126">_xlfn.IFS(
  OR(LEFT(C126,1)="6", LEFT(C126,2)="C5"), "6th",
  OR(LEFT(C126,1)="7", LEFT(C126,2)="C4"), "7th",
  OR(LEFT(C126,1)="8", LEFT(C126,2)="C3"), "8th",
  OR(LEFT(C126,1)="9", LEFT(C126,2)="C2"), "9th",
  OR(LEFT(C126,2)="10", LEFT(C126,2)="C1"), "10th",
  TRUE, "none"
)</f>
        <v>6th</v>
      </c>
      <c r="C126" s="13" t="s">
        <v>394</v>
      </c>
      <c r="D126" s="13" t="str">
        <f>IF(LEFT(Fee_Collection!$C126,1)="C", "C-Batch", "Techno")</f>
        <v>Techno</v>
      </c>
      <c r="E126" s="13">
        <v>12500</v>
      </c>
      <c r="F126" s="13">
        <v>12500</v>
      </c>
      <c r="G126" s="13">
        <v>6250</v>
      </c>
      <c r="H126" s="13">
        <v>6250</v>
      </c>
      <c r="I126" s="13">
        <v>6250</v>
      </c>
      <c r="J126" s="13">
        <v>6250</v>
      </c>
      <c r="K126" s="13">
        <v>25000</v>
      </c>
      <c r="L126" s="13">
        <v>25000</v>
      </c>
      <c r="M126" s="9" t="str">
        <f ca="1">CHOOSE(
    MATCH(RAND(), {0,0.6,0.8,0.95,1}),
    "UPI", "Cash", "Debit Card", "Credit Card"
)</f>
        <v>UPI</v>
      </c>
    </row>
    <row r="127" spans="1:13" x14ac:dyDescent="0.25">
      <c r="A127" s="21" t="s">
        <v>3535</v>
      </c>
      <c r="B127" s="14" t="str" cm="1">
        <f t="array" ref="B127">_xlfn.IFS(
  OR(LEFT(C127,1)="6", LEFT(C127,2)="C5"), "6th",
  OR(LEFT(C127,1)="7", LEFT(C127,2)="C4"), "7th",
  OR(LEFT(C127,1)="8", LEFT(C127,2)="C3"), "8th",
  OR(LEFT(C127,1)="9", LEFT(C127,2)="C2"), "9th",
  OR(LEFT(C127,2)="10", LEFT(C127,2)="C1"), "10th",
  TRUE, "none"
)</f>
        <v>6th</v>
      </c>
      <c r="C127" s="14" t="s">
        <v>394</v>
      </c>
      <c r="D127" s="14" t="str">
        <f>IF(LEFT(Fee_Collection!$C127,1)="C", "C-Batch", "Techno")</f>
        <v>Techno</v>
      </c>
      <c r="E127" s="14">
        <v>12500</v>
      </c>
      <c r="F127" s="14">
        <v>7500</v>
      </c>
      <c r="G127" s="14">
        <v>6250</v>
      </c>
      <c r="H127" s="14">
        <v>0</v>
      </c>
      <c r="I127" s="14">
        <v>6250</v>
      </c>
      <c r="J127" s="14">
        <v>0</v>
      </c>
      <c r="K127" s="14">
        <v>25000</v>
      </c>
      <c r="L127" s="14">
        <v>7500</v>
      </c>
      <c r="M127" s="23" t="str">
        <f ca="1">CHOOSE(
    MATCH(RAND(), {0,0.6,0.8,0.95,1}),
    "UPI", "Cash", "Debit Card", "Credit Card"
)</f>
        <v>UPI</v>
      </c>
    </row>
    <row r="128" spans="1:13" x14ac:dyDescent="0.25">
      <c r="A128" s="19" t="s">
        <v>770</v>
      </c>
      <c r="B128" s="13" t="str" cm="1">
        <f t="array" ref="B128">_xlfn.IFS(
  OR(LEFT(C128,1)="6", LEFT(C128,2)="C5"), "6th",
  OR(LEFT(C128,1)="7", LEFT(C128,2)="C4"), "7th",
  OR(LEFT(C128,1)="8", LEFT(C128,2)="C3"), "8th",
  OR(LEFT(C128,1)="9", LEFT(C128,2)="C2"), "9th",
  OR(LEFT(C128,2)="10", LEFT(C128,2)="C1"), "10th",
  TRUE, "none"
)</f>
        <v>6th</v>
      </c>
      <c r="C128" s="13" t="s">
        <v>394</v>
      </c>
      <c r="D128" s="13" t="str">
        <f>IF(LEFT(Fee_Collection!$C128,1)="C", "C-Batch", "Techno")</f>
        <v>Techno</v>
      </c>
      <c r="E128" s="13">
        <v>12500</v>
      </c>
      <c r="F128" s="13">
        <v>4500</v>
      </c>
      <c r="G128" s="13">
        <v>6250</v>
      </c>
      <c r="H128" s="13">
        <v>0</v>
      </c>
      <c r="I128" s="13">
        <v>6250</v>
      </c>
      <c r="J128" s="13">
        <v>0</v>
      </c>
      <c r="K128" s="13">
        <v>25000</v>
      </c>
      <c r="L128" s="13">
        <v>4500</v>
      </c>
      <c r="M128" s="9" t="str">
        <f ca="1">CHOOSE(
    MATCH(RAND(), {0,0.6,0.8,0.95,1}),
    "UPI", "Cash", "Debit Card", "Credit Card"
)</f>
        <v>UPI</v>
      </c>
    </row>
    <row r="129" spans="1:13" x14ac:dyDescent="0.25">
      <c r="A129" s="21" t="s">
        <v>4182</v>
      </c>
      <c r="B129" s="14" t="str" cm="1">
        <f t="array" ref="B129">_xlfn.IFS(
  OR(LEFT(C129,1)="6", LEFT(C129,2)="C5"), "6th",
  OR(LEFT(C129,1)="7", LEFT(C129,2)="C4"), "7th",
  OR(LEFT(C129,1)="8", LEFT(C129,2)="C3"), "8th",
  OR(LEFT(C129,1)="9", LEFT(C129,2)="C2"), "9th",
  OR(LEFT(C129,2)="10", LEFT(C129,2)="C1"), "10th",
  TRUE, "none"
)</f>
        <v>6th</v>
      </c>
      <c r="C129" s="14" t="s">
        <v>394</v>
      </c>
      <c r="D129" s="14" t="str">
        <f>IF(LEFT(Fee_Collection!$C129,1)="C", "C-Batch", "Techno")</f>
        <v>Techno</v>
      </c>
      <c r="E129" s="14">
        <v>12500</v>
      </c>
      <c r="F129" s="14">
        <v>1000</v>
      </c>
      <c r="G129" s="14">
        <v>6250</v>
      </c>
      <c r="H129" s="14">
        <v>0</v>
      </c>
      <c r="I129" s="14">
        <v>6250</v>
      </c>
      <c r="J129" s="14">
        <v>0</v>
      </c>
      <c r="K129" s="14">
        <v>25000</v>
      </c>
      <c r="L129" s="14">
        <v>1000</v>
      </c>
      <c r="M129" s="23" t="str">
        <f ca="1">CHOOSE(
    MATCH(RAND(), {0,0.6,0.8,0.95,1}),
    "UPI", "Cash", "Debit Card", "Credit Card"
)</f>
        <v>UPI</v>
      </c>
    </row>
    <row r="130" spans="1:13" x14ac:dyDescent="0.25">
      <c r="A130" s="19" t="s">
        <v>1137</v>
      </c>
      <c r="B130" s="13" t="str" cm="1">
        <f t="array" ref="B130">_xlfn.IFS(
  OR(LEFT(C130,1)="6", LEFT(C130,2)="C5"), "6th",
  OR(LEFT(C130,1)="7", LEFT(C130,2)="C4"), "7th",
  OR(LEFT(C130,1)="8", LEFT(C130,2)="C3"), "8th",
  OR(LEFT(C130,1)="9", LEFT(C130,2)="C2"), "9th",
  OR(LEFT(C130,2)="10", LEFT(C130,2)="C1"), "10th",
  TRUE, "none"
)</f>
        <v>6th</v>
      </c>
      <c r="C130" s="13" t="s">
        <v>394</v>
      </c>
      <c r="D130" s="13" t="str">
        <f>IF(LEFT(Fee_Collection!$C130,1)="C", "C-Batch", "Techno")</f>
        <v>Techno</v>
      </c>
      <c r="E130" s="13">
        <v>12500</v>
      </c>
      <c r="F130" s="13">
        <v>3000</v>
      </c>
      <c r="G130" s="13">
        <v>6250</v>
      </c>
      <c r="H130" s="13">
        <v>0</v>
      </c>
      <c r="I130" s="13">
        <v>6250</v>
      </c>
      <c r="J130" s="13">
        <v>0</v>
      </c>
      <c r="K130" s="13">
        <v>25000</v>
      </c>
      <c r="L130" s="13">
        <v>3000</v>
      </c>
      <c r="M130" s="9" t="str">
        <f ca="1">CHOOSE(
    MATCH(RAND(), {0,0.6,0.8,0.95,1}),
    "UPI", "Cash", "Debit Card", "Credit Card"
)</f>
        <v>UPI</v>
      </c>
    </row>
    <row r="131" spans="1:13" x14ac:dyDescent="0.25">
      <c r="A131" s="21" t="s">
        <v>2993</v>
      </c>
      <c r="B131" s="14" t="str" cm="1">
        <f t="array" ref="B131">_xlfn.IFS(
  OR(LEFT(C131,1)="6", LEFT(C131,2)="C5"), "6th",
  OR(LEFT(C131,1)="7", LEFT(C131,2)="C4"), "7th",
  OR(LEFT(C131,1)="8", LEFT(C131,2)="C3"), "8th",
  OR(LEFT(C131,1)="9", LEFT(C131,2)="C2"), "9th",
  OR(LEFT(C131,2)="10", LEFT(C131,2)="C1"), "10th",
  TRUE, "none"
)</f>
        <v>6th</v>
      </c>
      <c r="C131" s="14" t="s">
        <v>394</v>
      </c>
      <c r="D131" s="14" t="str">
        <f>IF(LEFT(Fee_Collection!$C131,1)="C", "C-Batch", "Techno")</f>
        <v>Techno</v>
      </c>
      <c r="E131" s="14">
        <v>12500</v>
      </c>
      <c r="F131" s="14">
        <v>12500</v>
      </c>
      <c r="G131" s="14">
        <v>6250</v>
      </c>
      <c r="H131" s="14">
        <v>4250</v>
      </c>
      <c r="I131" s="14">
        <v>6250</v>
      </c>
      <c r="J131" s="14">
        <v>0</v>
      </c>
      <c r="K131" s="14">
        <v>25000</v>
      </c>
      <c r="L131" s="14">
        <v>16750</v>
      </c>
      <c r="M131" s="23" t="str">
        <f ca="1">CHOOSE(
    MATCH(RAND(), {0,0.6,0.8,0.95,1}),
    "UPI", "Cash", "Debit Card", "Credit Card"
)</f>
        <v>Credit Card</v>
      </c>
    </row>
    <row r="132" spans="1:13" x14ac:dyDescent="0.25">
      <c r="A132" s="19" t="s">
        <v>4453</v>
      </c>
      <c r="B132" s="13" t="str" cm="1">
        <f t="array" ref="B132">_xlfn.IFS(
  OR(LEFT(C132,1)="6", LEFT(C132,2)="C5"), "6th",
  OR(LEFT(C132,1)="7", LEFT(C132,2)="C4"), "7th",
  OR(LEFT(C132,1)="8", LEFT(C132,2)="C3"), "8th",
  OR(LEFT(C132,1)="9", LEFT(C132,2)="C2"), "9th",
  OR(LEFT(C132,2)="10", LEFT(C132,2)="C1"), "10th",
  TRUE, "none"
)</f>
        <v>6th</v>
      </c>
      <c r="C132" s="13" t="s">
        <v>435</v>
      </c>
      <c r="D132" s="13" t="str">
        <f>IF(LEFT(Fee_Collection!$C132,1)="C", "C-Batch", "Techno")</f>
        <v>Techno</v>
      </c>
      <c r="E132" s="13">
        <v>12500</v>
      </c>
      <c r="F132" s="13">
        <v>5000</v>
      </c>
      <c r="G132" s="13">
        <v>6250</v>
      </c>
      <c r="H132" s="13">
        <v>0</v>
      </c>
      <c r="I132" s="13">
        <v>6250</v>
      </c>
      <c r="J132" s="13">
        <v>0</v>
      </c>
      <c r="K132" s="13">
        <v>25000</v>
      </c>
      <c r="L132" s="13">
        <v>5000</v>
      </c>
      <c r="M132" s="9" t="str">
        <f ca="1">CHOOSE(
    MATCH(RAND(), {0,0.6,0.8,0.95,1}),
    "UPI", "Cash", "Debit Card", "Credit Card"
)</f>
        <v>UPI</v>
      </c>
    </row>
    <row r="133" spans="1:13" x14ac:dyDescent="0.25">
      <c r="A133" s="21" t="s">
        <v>1141</v>
      </c>
      <c r="B133" s="14" t="str" cm="1">
        <f t="array" ref="B133">_xlfn.IFS(
  OR(LEFT(C133,1)="6", LEFT(C133,2)="C5"), "6th",
  OR(LEFT(C133,1)="7", LEFT(C133,2)="C4"), "7th",
  OR(LEFT(C133,1)="8", LEFT(C133,2)="C3"), "8th",
  OR(LEFT(C133,1)="9", LEFT(C133,2)="C2"), "9th",
  OR(LEFT(C133,2)="10", LEFT(C133,2)="C1"), "10th",
  TRUE, "none"
)</f>
        <v>6th</v>
      </c>
      <c r="C133" s="14" t="s">
        <v>435</v>
      </c>
      <c r="D133" s="14" t="str">
        <f>IF(LEFT(Fee_Collection!$C133,1)="C", "C-Batch", "Techno")</f>
        <v>Techno</v>
      </c>
      <c r="E133" s="14">
        <v>12500</v>
      </c>
      <c r="F133" s="14">
        <v>12500</v>
      </c>
      <c r="G133" s="14">
        <v>6250</v>
      </c>
      <c r="H133" s="14">
        <v>6250</v>
      </c>
      <c r="I133" s="14">
        <v>6250</v>
      </c>
      <c r="J133" s="14">
        <v>4250</v>
      </c>
      <c r="K133" s="14">
        <v>25000</v>
      </c>
      <c r="L133" s="14">
        <v>23000</v>
      </c>
      <c r="M133" s="23" t="str">
        <f ca="1">CHOOSE(
    MATCH(RAND(), {0,0.6,0.8,0.95,1}),
    "UPI", "Cash", "Debit Card", "Credit Card"
)</f>
        <v>Cash</v>
      </c>
    </row>
    <row r="134" spans="1:13" x14ac:dyDescent="0.25">
      <c r="A134" s="19" t="s">
        <v>1377</v>
      </c>
      <c r="B134" s="13" t="str" cm="1">
        <f t="array" ref="B134">_xlfn.IFS(
  OR(LEFT(C134,1)="6", LEFT(C134,2)="C5"), "6th",
  OR(LEFT(C134,1)="7", LEFT(C134,2)="C4"), "7th",
  OR(LEFT(C134,1)="8", LEFT(C134,2)="C3"), "8th",
  OR(LEFT(C134,1)="9", LEFT(C134,2)="C2"), "9th",
  OR(LEFT(C134,2)="10", LEFT(C134,2)="C1"), "10th",
  TRUE, "none"
)</f>
        <v>6th</v>
      </c>
      <c r="C134" s="13" t="s">
        <v>435</v>
      </c>
      <c r="D134" s="13" t="str">
        <f>IF(LEFT(Fee_Collection!$C134,1)="C", "C-Batch", "Techno")</f>
        <v>Techno</v>
      </c>
      <c r="E134" s="13">
        <v>12500</v>
      </c>
      <c r="F134" s="13">
        <v>12500</v>
      </c>
      <c r="G134" s="13">
        <v>6250</v>
      </c>
      <c r="H134" s="13">
        <v>6250</v>
      </c>
      <c r="I134" s="13">
        <v>6250</v>
      </c>
      <c r="J134" s="13">
        <v>4250</v>
      </c>
      <c r="K134" s="13">
        <v>25000</v>
      </c>
      <c r="L134" s="13">
        <v>23000</v>
      </c>
      <c r="M134" s="9" t="str">
        <f ca="1">CHOOSE(
    MATCH(RAND(), {0,0.6,0.8,0.95,1}),
    "UPI", "Cash", "Debit Card", "Credit Card"
)</f>
        <v>Cash</v>
      </c>
    </row>
    <row r="135" spans="1:13" x14ac:dyDescent="0.25">
      <c r="A135" s="21" t="s">
        <v>4067</v>
      </c>
      <c r="B135" s="14" t="str" cm="1">
        <f t="array" ref="B135">_xlfn.IFS(
  OR(LEFT(C135,1)="6", LEFT(C135,2)="C5"), "6th",
  OR(LEFT(C135,1)="7", LEFT(C135,2)="C4"), "7th",
  OR(LEFT(C135,1)="8", LEFT(C135,2)="C3"), "8th",
  OR(LEFT(C135,1)="9", LEFT(C135,2)="C2"), "9th",
  OR(LEFT(C135,2)="10", LEFT(C135,2)="C1"), "10th",
  TRUE, "none"
)</f>
        <v>6th</v>
      </c>
      <c r="C135" s="14" t="s">
        <v>435</v>
      </c>
      <c r="D135" s="14" t="str">
        <f>IF(LEFT(Fee_Collection!$C135,1)="C", "C-Batch", "Techno")</f>
        <v>Techno</v>
      </c>
      <c r="E135" s="14">
        <v>12500</v>
      </c>
      <c r="F135" s="14">
        <v>12500</v>
      </c>
      <c r="G135" s="14">
        <v>6250</v>
      </c>
      <c r="H135" s="14">
        <v>6250</v>
      </c>
      <c r="I135" s="14">
        <v>6250</v>
      </c>
      <c r="J135" s="14">
        <v>3750</v>
      </c>
      <c r="K135" s="14">
        <v>25000</v>
      </c>
      <c r="L135" s="14">
        <v>22500</v>
      </c>
      <c r="M135" s="23" t="str">
        <f ca="1">CHOOSE(
    MATCH(RAND(), {0,0.6,0.8,0.95,1}),
    "UPI", "Cash", "Debit Card", "Credit Card"
)</f>
        <v>UPI</v>
      </c>
    </row>
    <row r="136" spans="1:13" x14ac:dyDescent="0.25">
      <c r="A136" s="19" t="s">
        <v>2085</v>
      </c>
      <c r="B136" s="13" t="str" cm="1">
        <f t="array" ref="B136">_xlfn.IFS(
  OR(LEFT(C136,1)="6", LEFT(C136,2)="C5"), "6th",
  OR(LEFT(C136,1)="7", LEFT(C136,2)="C4"), "7th",
  OR(LEFT(C136,1)="8", LEFT(C136,2)="C3"), "8th",
  OR(LEFT(C136,1)="9", LEFT(C136,2)="C2"), "9th",
  OR(LEFT(C136,2)="10", LEFT(C136,2)="C1"), "10th",
  TRUE, "none"
)</f>
        <v>6th</v>
      </c>
      <c r="C136" s="13" t="s">
        <v>435</v>
      </c>
      <c r="D136" s="13" t="str">
        <f>IF(LEFT(Fee_Collection!$C136,1)="C", "C-Batch", "Techno")</f>
        <v>Techno</v>
      </c>
      <c r="E136" s="13">
        <v>12500</v>
      </c>
      <c r="F136" s="13">
        <v>0</v>
      </c>
      <c r="G136" s="13">
        <v>6250</v>
      </c>
      <c r="H136" s="13">
        <v>0</v>
      </c>
      <c r="I136" s="13">
        <v>6250</v>
      </c>
      <c r="J136" s="13">
        <v>0</v>
      </c>
      <c r="K136" s="13">
        <v>25000</v>
      </c>
      <c r="L136" s="13">
        <v>0</v>
      </c>
      <c r="M136" s="9" t="str">
        <f ca="1">CHOOSE(
    MATCH(RAND(), {0,0.6,0.8,0.95,1}),
    "UPI", "Cash", "Debit Card", "Credit Card"
)</f>
        <v>UPI</v>
      </c>
    </row>
    <row r="137" spans="1:13" x14ac:dyDescent="0.25">
      <c r="A137" s="21" t="s">
        <v>804</v>
      </c>
      <c r="B137" s="14" t="str" cm="1">
        <f t="array" ref="B137">_xlfn.IFS(
  OR(LEFT(C137,1)="6", LEFT(C137,2)="C5"), "6th",
  OR(LEFT(C137,1)="7", LEFT(C137,2)="C4"), "7th",
  OR(LEFT(C137,1)="8", LEFT(C137,2)="C3"), "8th",
  OR(LEFT(C137,1)="9", LEFT(C137,2)="C2"), "9th",
  OR(LEFT(C137,2)="10", LEFT(C137,2)="C1"), "10th",
  TRUE, "none"
)</f>
        <v>6th</v>
      </c>
      <c r="C137" s="14" t="s">
        <v>373</v>
      </c>
      <c r="D137" s="14" t="str">
        <f>IF(LEFT(Fee_Collection!$C137,1)="C", "C-Batch", "Techno")</f>
        <v>Techno</v>
      </c>
      <c r="E137" s="14">
        <v>12500</v>
      </c>
      <c r="F137" s="14">
        <v>12500</v>
      </c>
      <c r="G137" s="14">
        <v>6250</v>
      </c>
      <c r="H137" s="14">
        <v>6250</v>
      </c>
      <c r="I137" s="14">
        <v>6250</v>
      </c>
      <c r="J137" s="14">
        <v>6250</v>
      </c>
      <c r="K137" s="14">
        <v>25000</v>
      </c>
      <c r="L137" s="14">
        <v>25000</v>
      </c>
      <c r="M137" s="23" t="str">
        <f ca="1">CHOOSE(
    MATCH(RAND(), {0,0.6,0.8,0.95,1}),
    "UPI", "Cash", "Debit Card", "Credit Card"
)</f>
        <v>Debit Card</v>
      </c>
    </row>
    <row r="138" spans="1:13" x14ac:dyDescent="0.25">
      <c r="A138" s="19" t="s">
        <v>2133</v>
      </c>
      <c r="B138" s="13" t="str" cm="1">
        <f t="array" ref="B138">_xlfn.IFS(
  OR(LEFT(C138,1)="6", LEFT(C138,2)="C5"), "6th",
  OR(LEFT(C138,1)="7", LEFT(C138,2)="C4"), "7th",
  OR(LEFT(C138,1)="8", LEFT(C138,2)="C3"), "8th",
  OR(LEFT(C138,1)="9", LEFT(C138,2)="C2"), "9th",
  OR(LEFT(C138,2)="10", LEFT(C138,2)="C1"), "10th",
  TRUE, "none"
)</f>
        <v>6th</v>
      </c>
      <c r="C138" s="13" t="s">
        <v>373</v>
      </c>
      <c r="D138" s="13" t="str">
        <f>IF(LEFT(Fee_Collection!$C138,1)="C", "C-Batch", "Techno")</f>
        <v>Techno</v>
      </c>
      <c r="E138" s="13">
        <v>12500</v>
      </c>
      <c r="F138" s="13">
        <v>12500</v>
      </c>
      <c r="G138" s="13">
        <v>6250</v>
      </c>
      <c r="H138" s="13">
        <v>6250</v>
      </c>
      <c r="I138" s="13">
        <v>6250</v>
      </c>
      <c r="J138" s="13">
        <v>4250</v>
      </c>
      <c r="K138" s="13">
        <v>25000</v>
      </c>
      <c r="L138" s="13">
        <v>23000</v>
      </c>
      <c r="M138" s="9" t="str">
        <f ca="1">CHOOSE(
    MATCH(RAND(), {0,0.6,0.8,0.95,1}),
    "UPI", "Cash", "Debit Card", "Credit Card"
)</f>
        <v>Cash</v>
      </c>
    </row>
    <row r="139" spans="1:13" x14ac:dyDescent="0.25">
      <c r="A139" s="21" t="s">
        <v>2503</v>
      </c>
      <c r="B139" s="14" t="str" cm="1">
        <f t="array" ref="B139">_xlfn.IFS(
  OR(LEFT(C139,1)="6", LEFT(C139,2)="C5"), "6th",
  OR(LEFT(C139,1)="7", LEFT(C139,2)="C4"), "7th",
  OR(LEFT(C139,1)="8", LEFT(C139,2)="C3"), "8th",
  OR(LEFT(C139,1)="9", LEFT(C139,2)="C2"), "9th",
  OR(LEFT(C139,2)="10", LEFT(C139,2)="C1"), "10th",
  TRUE, "none"
)</f>
        <v>7th</v>
      </c>
      <c r="C139" s="14" t="s">
        <v>167</v>
      </c>
      <c r="D139" s="14" t="str">
        <f>IF(LEFT(Fee_Collection!$C139,1)="C", "C-Batch", "Techno")</f>
        <v>Techno</v>
      </c>
      <c r="E139" s="14">
        <v>13500</v>
      </c>
      <c r="F139" s="14">
        <v>5000</v>
      </c>
      <c r="G139" s="14">
        <v>6750</v>
      </c>
      <c r="H139" s="14">
        <v>0</v>
      </c>
      <c r="I139" s="14">
        <v>6750</v>
      </c>
      <c r="J139" s="14">
        <v>0</v>
      </c>
      <c r="K139" s="14">
        <v>27000</v>
      </c>
      <c r="L139" s="14">
        <v>5000</v>
      </c>
      <c r="M139" s="23" t="str">
        <f ca="1">CHOOSE(
    MATCH(RAND(), {0,0.6,0.8,0.95,1}),
    "UPI", "Cash", "Debit Card", "Credit Card"
)</f>
        <v>Debit Card</v>
      </c>
    </row>
    <row r="140" spans="1:13" x14ac:dyDescent="0.25">
      <c r="A140" s="19" t="s">
        <v>2216</v>
      </c>
      <c r="B140" s="13" t="str" cm="1">
        <f t="array" ref="B140">_xlfn.IFS(
  OR(LEFT(C140,1)="6", LEFT(C140,2)="C5"), "6th",
  OR(LEFT(C140,1)="7", LEFT(C140,2)="C4"), "7th",
  OR(LEFT(C140,1)="8", LEFT(C140,2)="C3"), "8th",
  OR(LEFT(C140,1)="9", LEFT(C140,2)="C2"), "9th",
  OR(LEFT(C140,2)="10", LEFT(C140,2)="C1"), "10th",
  TRUE, "none"
)</f>
        <v>7th</v>
      </c>
      <c r="C140" s="13" t="s">
        <v>167</v>
      </c>
      <c r="D140" s="13" t="str">
        <f>IF(LEFT(Fee_Collection!$C140,1)="C", "C-Batch", "Techno")</f>
        <v>Techno</v>
      </c>
      <c r="E140" s="13">
        <v>13500</v>
      </c>
      <c r="F140" s="13">
        <v>13000</v>
      </c>
      <c r="G140" s="13">
        <v>6750</v>
      </c>
      <c r="H140" s="13">
        <v>0</v>
      </c>
      <c r="I140" s="13">
        <v>6750</v>
      </c>
      <c r="J140" s="13">
        <v>0</v>
      </c>
      <c r="K140" s="13">
        <v>27000</v>
      </c>
      <c r="L140" s="13">
        <v>13000</v>
      </c>
      <c r="M140" s="9" t="str">
        <f ca="1">CHOOSE(
    MATCH(RAND(), {0,0.6,0.8,0.95,1}),
    "UPI", "Cash", "Debit Card", "Credit Card"
)</f>
        <v>UPI</v>
      </c>
    </row>
    <row r="141" spans="1:13" x14ac:dyDescent="0.25">
      <c r="A141" s="21" t="s">
        <v>1979</v>
      </c>
      <c r="B141" s="14" t="str" cm="1">
        <f t="array" ref="B141">_xlfn.IFS(
  OR(LEFT(C141,1)="6", LEFT(C141,2)="C5"), "6th",
  OR(LEFT(C141,1)="7", LEFT(C141,2)="C4"), "7th",
  OR(LEFT(C141,1)="8", LEFT(C141,2)="C3"), "8th",
  OR(LEFT(C141,1)="9", LEFT(C141,2)="C2"), "9th",
  OR(LEFT(C141,2)="10", LEFT(C141,2)="C1"), "10th",
  TRUE, "none"
)</f>
        <v>7th</v>
      </c>
      <c r="C141" s="14" t="s">
        <v>167</v>
      </c>
      <c r="D141" s="14" t="str">
        <f>IF(LEFT(Fee_Collection!$C141,1)="C", "C-Batch", "Techno")</f>
        <v>Techno</v>
      </c>
      <c r="E141" s="14">
        <v>13500</v>
      </c>
      <c r="F141" s="14">
        <v>13500</v>
      </c>
      <c r="G141" s="14">
        <v>6750</v>
      </c>
      <c r="H141" s="14">
        <v>6750</v>
      </c>
      <c r="I141" s="14">
        <v>6750</v>
      </c>
      <c r="J141" s="14">
        <v>6250</v>
      </c>
      <c r="K141" s="14">
        <v>27000</v>
      </c>
      <c r="L141" s="14">
        <v>26500</v>
      </c>
      <c r="M141" s="23" t="str">
        <f ca="1">CHOOSE(
    MATCH(RAND(), {0,0.6,0.8,0.95,1}),
    "UPI", "Cash", "Debit Card", "Credit Card"
)</f>
        <v>UPI</v>
      </c>
    </row>
    <row r="142" spans="1:13" x14ac:dyDescent="0.25">
      <c r="A142" s="19" t="s">
        <v>4559</v>
      </c>
      <c r="B142" s="13" t="str" cm="1">
        <f t="array" ref="B142">_xlfn.IFS(
  OR(LEFT(C142,1)="6", LEFT(C142,2)="C5"), "6th",
  OR(LEFT(C142,1)="7", LEFT(C142,2)="C4"), "7th",
  OR(LEFT(C142,1)="8", LEFT(C142,2)="C3"), "8th",
  OR(LEFT(C142,1)="9", LEFT(C142,2)="C2"), "9th",
  OR(LEFT(C142,2)="10", LEFT(C142,2)="C1"), "10th",
  TRUE, "none"
)</f>
        <v>7th</v>
      </c>
      <c r="C142" s="13" t="s">
        <v>167</v>
      </c>
      <c r="D142" s="13" t="str">
        <f>IF(LEFT(Fee_Collection!$C142,1)="C", "C-Batch", "Techno")</f>
        <v>Techno</v>
      </c>
      <c r="E142" s="13">
        <v>13500</v>
      </c>
      <c r="F142" s="13">
        <v>7000</v>
      </c>
      <c r="G142" s="13">
        <v>6750</v>
      </c>
      <c r="H142" s="13">
        <v>0</v>
      </c>
      <c r="I142" s="13">
        <v>6750</v>
      </c>
      <c r="J142" s="13">
        <v>0</v>
      </c>
      <c r="K142" s="13">
        <v>27000</v>
      </c>
      <c r="L142" s="13">
        <v>7000</v>
      </c>
      <c r="M142" s="9" t="str">
        <f ca="1">CHOOSE(
    MATCH(RAND(), {0,0.6,0.8,0.95,1}),
    "UPI", "Cash", "Debit Card", "Credit Card"
)</f>
        <v>Cash</v>
      </c>
    </row>
    <row r="143" spans="1:13" x14ac:dyDescent="0.25">
      <c r="A143" s="21" t="s">
        <v>3999</v>
      </c>
      <c r="B143" s="14" t="str" cm="1">
        <f t="array" ref="B143">_xlfn.IFS(
  OR(LEFT(C143,1)="6", LEFT(C143,2)="C5"), "6th",
  OR(LEFT(C143,1)="7", LEFT(C143,2)="C4"), "7th",
  OR(LEFT(C143,1)="8", LEFT(C143,2)="C3"), "8th",
  OR(LEFT(C143,1)="9", LEFT(C143,2)="C2"), "9th",
  OR(LEFT(C143,2)="10", LEFT(C143,2)="C1"), "10th",
  TRUE, "none"
)</f>
        <v>7th</v>
      </c>
      <c r="C143" s="14" t="s">
        <v>472</v>
      </c>
      <c r="D143" s="14" t="str">
        <f>IF(LEFT(Fee_Collection!$C143,1)="C", "C-Batch", "Techno")</f>
        <v>Techno</v>
      </c>
      <c r="E143" s="14">
        <v>13500</v>
      </c>
      <c r="F143" s="14">
        <v>13500</v>
      </c>
      <c r="G143" s="14">
        <v>6750</v>
      </c>
      <c r="H143" s="14">
        <v>6750</v>
      </c>
      <c r="I143" s="14">
        <v>6750</v>
      </c>
      <c r="J143" s="14">
        <v>5250</v>
      </c>
      <c r="K143" s="14">
        <v>27000</v>
      </c>
      <c r="L143" s="14">
        <v>25500</v>
      </c>
      <c r="M143" s="23" t="str">
        <f ca="1">CHOOSE(
    MATCH(RAND(), {0,0.6,0.8,0.95,1}),
    "UPI", "Cash", "Debit Card", "Credit Card"
)</f>
        <v>UPI</v>
      </c>
    </row>
    <row r="144" spans="1:13" x14ac:dyDescent="0.25">
      <c r="A144" s="19" t="s">
        <v>4158</v>
      </c>
      <c r="B144" s="13" t="str" cm="1">
        <f t="array" ref="B144">_xlfn.IFS(
  OR(LEFT(C144,1)="6", LEFT(C144,2)="C5"), "6th",
  OR(LEFT(C144,1)="7", LEFT(C144,2)="C4"), "7th",
  OR(LEFT(C144,1)="8", LEFT(C144,2)="C3"), "8th",
  OR(LEFT(C144,1)="9", LEFT(C144,2)="C2"), "9th",
  OR(LEFT(C144,2)="10", LEFT(C144,2)="C1"), "10th",
  TRUE, "none"
)</f>
        <v>7th</v>
      </c>
      <c r="C144" s="13" t="s">
        <v>472</v>
      </c>
      <c r="D144" s="13" t="str">
        <f>IF(LEFT(Fee_Collection!$C144,1)="C", "C-Batch", "Techno")</f>
        <v>Techno</v>
      </c>
      <c r="E144" s="13">
        <v>13500</v>
      </c>
      <c r="F144" s="13">
        <v>13500</v>
      </c>
      <c r="G144" s="13">
        <v>6750</v>
      </c>
      <c r="H144" s="13">
        <v>6750</v>
      </c>
      <c r="I144" s="13">
        <v>6750</v>
      </c>
      <c r="J144" s="13">
        <v>6750</v>
      </c>
      <c r="K144" s="13">
        <v>27000</v>
      </c>
      <c r="L144" s="13">
        <v>27000</v>
      </c>
      <c r="M144" s="9" t="str">
        <f ca="1">CHOOSE(
    MATCH(RAND(), {0,0.6,0.8,0.95,1}),
    "UPI", "Cash", "Debit Card", "Credit Card"
)</f>
        <v>UPI</v>
      </c>
    </row>
    <row r="145" spans="1:13" x14ac:dyDescent="0.25">
      <c r="A145" s="21" t="s">
        <v>4478</v>
      </c>
      <c r="B145" s="14" t="str" cm="1">
        <f t="array" ref="B145">_xlfn.IFS(
  OR(LEFT(C145,1)="6", LEFT(C145,2)="C5"), "6th",
  OR(LEFT(C145,1)="7", LEFT(C145,2)="C4"), "7th",
  OR(LEFT(C145,1)="8", LEFT(C145,2)="C3"), "8th",
  OR(LEFT(C145,1)="9", LEFT(C145,2)="C2"), "9th",
  OR(LEFT(C145,2)="10", LEFT(C145,2)="C1"), "10th",
  TRUE, "none"
)</f>
        <v>7th</v>
      </c>
      <c r="C145" s="14" t="s">
        <v>472</v>
      </c>
      <c r="D145" s="14" t="str">
        <f>IF(LEFT(Fee_Collection!$C145,1)="C", "C-Batch", "Techno")</f>
        <v>Techno</v>
      </c>
      <c r="E145" s="14">
        <v>13500</v>
      </c>
      <c r="F145" s="14">
        <v>3500</v>
      </c>
      <c r="G145" s="14">
        <v>6750</v>
      </c>
      <c r="H145" s="14">
        <v>0</v>
      </c>
      <c r="I145" s="14">
        <v>6750</v>
      </c>
      <c r="J145" s="14">
        <v>0</v>
      </c>
      <c r="K145" s="14">
        <v>27000</v>
      </c>
      <c r="L145" s="14">
        <v>3500</v>
      </c>
      <c r="M145" s="23" t="str">
        <f ca="1">CHOOSE(
    MATCH(RAND(), {0,0.6,0.8,0.95,1}),
    "UPI", "Cash", "Debit Card", "Credit Card"
)</f>
        <v>UPI</v>
      </c>
    </row>
    <row r="146" spans="1:13" x14ac:dyDescent="0.25">
      <c r="A146" s="19" t="s">
        <v>4422</v>
      </c>
      <c r="B146" s="13" t="str" cm="1">
        <f t="array" ref="B146">_xlfn.IFS(
  OR(LEFT(C146,1)="6", LEFT(C146,2)="C5"), "6th",
  OR(LEFT(C146,1)="7", LEFT(C146,2)="C4"), "7th",
  OR(LEFT(C146,1)="8", LEFT(C146,2)="C3"), "8th",
  OR(LEFT(C146,1)="9", LEFT(C146,2)="C2"), "9th",
  OR(LEFT(C146,2)="10", LEFT(C146,2)="C1"), "10th",
  TRUE, "none"
)</f>
        <v>7th</v>
      </c>
      <c r="C146" s="13" t="s">
        <v>472</v>
      </c>
      <c r="D146" s="13" t="str">
        <f>IF(LEFT(Fee_Collection!$C146,1)="C", "C-Batch", "Techno")</f>
        <v>Techno</v>
      </c>
      <c r="E146" s="13">
        <v>13500</v>
      </c>
      <c r="F146" s="13">
        <v>13500</v>
      </c>
      <c r="G146" s="13">
        <v>6750</v>
      </c>
      <c r="H146" s="13">
        <v>6750</v>
      </c>
      <c r="I146" s="13">
        <v>6750</v>
      </c>
      <c r="J146" s="13">
        <v>6750</v>
      </c>
      <c r="K146" s="13">
        <v>27000</v>
      </c>
      <c r="L146" s="13">
        <v>27000</v>
      </c>
      <c r="M146" s="9" t="str">
        <f ca="1">CHOOSE(
    MATCH(RAND(), {0,0.6,0.8,0.95,1}),
    "UPI", "Cash", "Debit Card", "Credit Card"
)</f>
        <v>Credit Card</v>
      </c>
    </row>
    <row r="147" spans="1:13" x14ac:dyDescent="0.25">
      <c r="A147" s="21" t="s">
        <v>4212</v>
      </c>
      <c r="B147" s="14" t="str" cm="1">
        <f t="array" ref="B147">_xlfn.IFS(
  OR(LEFT(C147,1)="6", LEFT(C147,2)="C5"), "6th",
  OR(LEFT(C147,1)="7", LEFT(C147,2)="C4"), "7th",
  OR(LEFT(C147,1)="8", LEFT(C147,2)="C3"), "8th",
  OR(LEFT(C147,1)="9", LEFT(C147,2)="C2"), "9th",
  OR(LEFT(C147,2)="10", LEFT(C147,2)="C1"), "10th",
  TRUE, "none"
)</f>
        <v>7th</v>
      </c>
      <c r="C147" s="14" t="s">
        <v>472</v>
      </c>
      <c r="D147" s="14" t="str">
        <f>IF(LEFT(Fee_Collection!$C147,1)="C", "C-Batch", "Techno")</f>
        <v>Techno</v>
      </c>
      <c r="E147" s="14">
        <v>13500</v>
      </c>
      <c r="F147" s="14">
        <v>13500</v>
      </c>
      <c r="G147" s="14">
        <v>6750</v>
      </c>
      <c r="H147" s="14">
        <v>6750</v>
      </c>
      <c r="I147" s="14">
        <v>6750</v>
      </c>
      <c r="J147" s="14">
        <v>6750</v>
      </c>
      <c r="K147" s="14">
        <v>27000</v>
      </c>
      <c r="L147" s="14">
        <v>27000</v>
      </c>
      <c r="M147" s="23" t="str">
        <f ca="1">CHOOSE(
    MATCH(RAND(), {0,0.6,0.8,0.95,1}),
    "UPI", "Cash", "Debit Card", "Credit Card"
)</f>
        <v>Cash</v>
      </c>
    </row>
    <row r="148" spans="1:13" x14ac:dyDescent="0.25">
      <c r="A148" s="19" t="s">
        <v>3595</v>
      </c>
      <c r="B148" s="13" t="str" cm="1">
        <f t="array" ref="B148">_xlfn.IFS(
  OR(LEFT(C148,1)="6", LEFT(C148,2)="C5"), "6th",
  OR(LEFT(C148,1)="7", LEFT(C148,2)="C4"), "7th",
  OR(LEFT(C148,1)="8", LEFT(C148,2)="C3"), "8th",
  OR(LEFT(C148,1)="9", LEFT(C148,2)="C2"), "9th",
  OR(LEFT(C148,2)="10", LEFT(C148,2)="C1"), "10th",
  TRUE, "none"
)</f>
        <v>7th</v>
      </c>
      <c r="C148" s="13" t="s">
        <v>472</v>
      </c>
      <c r="D148" s="13" t="str">
        <f>IF(LEFT(Fee_Collection!$C148,1)="C", "C-Batch", "Techno")</f>
        <v>Techno</v>
      </c>
      <c r="E148" s="13">
        <v>13500</v>
      </c>
      <c r="F148" s="13">
        <v>1000</v>
      </c>
      <c r="G148" s="13">
        <v>6750</v>
      </c>
      <c r="H148" s="13">
        <v>0</v>
      </c>
      <c r="I148" s="13">
        <v>6750</v>
      </c>
      <c r="J148" s="13">
        <v>0</v>
      </c>
      <c r="K148" s="13">
        <v>27000</v>
      </c>
      <c r="L148" s="13">
        <v>1000</v>
      </c>
      <c r="M148" s="9" t="str">
        <f ca="1">CHOOSE(
    MATCH(RAND(), {0,0.6,0.8,0.95,1}),
    "UPI", "Cash", "Debit Card", "Credit Card"
)</f>
        <v>UPI</v>
      </c>
    </row>
    <row r="149" spans="1:13" x14ac:dyDescent="0.25">
      <c r="A149" s="21" t="s">
        <v>3696</v>
      </c>
      <c r="B149" s="14" t="str" cm="1">
        <f t="array" ref="B149">_xlfn.IFS(
  OR(LEFT(C149,1)="6", LEFT(C149,2)="C5"), "6th",
  OR(LEFT(C149,1)="7", LEFT(C149,2)="C4"), "7th",
  OR(LEFT(C149,1)="8", LEFT(C149,2)="C3"), "8th",
  OR(LEFT(C149,1)="9", LEFT(C149,2)="C2"), "9th",
  OR(LEFT(C149,2)="10", LEFT(C149,2)="C1"), "10th",
  TRUE, "none"
)</f>
        <v>7th</v>
      </c>
      <c r="C149" s="14" t="s">
        <v>472</v>
      </c>
      <c r="D149" s="14" t="str">
        <f>IF(LEFT(Fee_Collection!$C149,1)="C", "C-Batch", "Techno")</f>
        <v>Techno</v>
      </c>
      <c r="E149" s="14">
        <v>13500</v>
      </c>
      <c r="F149" s="14">
        <v>13500</v>
      </c>
      <c r="G149" s="14">
        <v>6750</v>
      </c>
      <c r="H149" s="14">
        <v>6750</v>
      </c>
      <c r="I149" s="14">
        <v>6750</v>
      </c>
      <c r="J149" s="14">
        <v>6750</v>
      </c>
      <c r="K149" s="14">
        <v>27000</v>
      </c>
      <c r="L149" s="14">
        <v>27000</v>
      </c>
      <c r="M149" s="23" t="str">
        <f ca="1">CHOOSE(
    MATCH(RAND(), {0,0.6,0.8,0.95,1}),
    "UPI", "Cash", "Debit Card", "Credit Card"
)</f>
        <v>UPI</v>
      </c>
    </row>
    <row r="150" spans="1:13" x14ac:dyDescent="0.25">
      <c r="A150" s="19" t="s">
        <v>2607</v>
      </c>
      <c r="B150" s="13" t="str" cm="1">
        <f t="array" ref="B150">_xlfn.IFS(
  OR(LEFT(C150,1)="6", LEFT(C150,2)="C5"), "6th",
  OR(LEFT(C150,1)="7", LEFT(C150,2)="C4"), "7th",
  OR(LEFT(C150,1)="8", LEFT(C150,2)="C3"), "8th",
  OR(LEFT(C150,1)="9", LEFT(C150,2)="C2"), "9th",
  OR(LEFT(C150,2)="10", LEFT(C150,2)="C1"), "10th",
  TRUE, "none"
)</f>
        <v>7th</v>
      </c>
      <c r="C150" s="13" t="s">
        <v>472</v>
      </c>
      <c r="D150" s="13" t="str">
        <f>IF(LEFT(Fee_Collection!$C150,1)="C", "C-Batch", "Techno")</f>
        <v>Techno</v>
      </c>
      <c r="E150" s="13">
        <v>13500</v>
      </c>
      <c r="F150" s="13">
        <v>6500</v>
      </c>
      <c r="G150" s="13">
        <v>6750</v>
      </c>
      <c r="H150" s="13">
        <v>0</v>
      </c>
      <c r="I150" s="13">
        <v>6750</v>
      </c>
      <c r="J150" s="13">
        <v>0</v>
      </c>
      <c r="K150" s="13">
        <v>27000</v>
      </c>
      <c r="L150" s="13">
        <v>6500</v>
      </c>
      <c r="M150" s="9" t="str">
        <f ca="1">CHOOSE(
    MATCH(RAND(), {0,0.6,0.8,0.95,1}),
    "UPI", "Cash", "Debit Card", "Credit Card"
)</f>
        <v>Cash</v>
      </c>
    </row>
    <row r="151" spans="1:13" x14ac:dyDescent="0.25">
      <c r="A151" s="21" t="s">
        <v>1796</v>
      </c>
      <c r="B151" s="14" t="str" cm="1">
        <f t="array" ref="B151">_xlfn.IFS(
  OR(LEFT(C151,1)="6", LEFT(C151,2)="C5"), "6th",
  OR(LEFT(C151,1)="7", LEFT(C151,2)="C4"), "7th",
  OR(LEFT(C151,1)="8", LEFT(C151,2)="C3"), "8th",
  OR(LEFT(C151,1)="9", LEFT(C151,2)="C2"), "9th",
  OR(LEFT(C151,2)="10", LEFT(C151,2)="C1"), "10th",
  TRUE, "none"
)</f>
        <v>7th</v>
      </c>
      <c r="C151" s="14" t="s">
        <v>472</v>
      </c>
      <c r="D151" s="14" t="str">
        <f>IF(LEFT(Fee_Collection!$C151,1)="C", "C-Batch", "Techno")</f>
        <v>Techno</v>
      </c>
      <c r="E151" s="14">
        <v>13500</v>
      </c>
      <c r="F151" s="14">
        <v>13500</v>
      </c>
      <c r="G151" s="14">
        <v>6750</v>
      </c>
      <c r="H151" s="14">
        <v>6750</v>
      </c>
      <c r="I151" s="14">
        <v>6750</v>
      </c>
      <c r="J151" s="14">
        <v>6750</v>
      </c>
      <c r="K151" s="14">
        <v>27000</v>
      </c>
      <c r="L151" s="14">
        <v>27000</v>
      </c>
      <c r="M151" s="23" t="str">
        <f ca="1">CHOOSE(
    MATCH(RAND(), {0,0.6,0.8,0.95,1}),
    "UPI", "Cash", "Debit Card", "Credit Card"
)</f>
        <v>Debit Card</v>
      </c>
    </row>
    <row r="152" spans="1:13" x14ac:dyDescent="0.25">
      <c r="A152" s="19" t="s">
        <v>2723</v>
      </c>
      <c r="B152" s="13" t="str" cm="1">
        <f t="array" ref="B152">_xlfn.IFS(
  OR(LEFT(C152,1)="6", LEFT(C152,2)="C5"), "6th",
  OR(LEFT(C152,1)="7", LEFT(C152,2)="C4"), "7th",
  OR(LEFT(C152,1)="8", LEFT(C152,2)="C3"), "8th",
  OR(LEFT(C152,1)="9", LEFT(C152,2)="C2"), "9th",
  OR(LEFT(C152,2)="10", LEFT(C152,2)="C1"), "10th",
  TRUE, "none"
)</f>
        <v>7th</v>
      </c>
      <c r="C152" s="13" t="s">
        <v>472</v>
      </c>
      <c r="D152" s="13" t="str">
        <f>IF(LEFT(Fee_Collection!$C152,1)="C", "C-Batch", "Techno")</f>
        <v>Techno</v>
      </c>
      <c r="E152" s="13">
        <v>13500</v>
      </c>
      <c r="F152" s="13">
        <v>13500</v>
      </c>
      <c r="G152" s="13">
        <v>6750</v>
      </c>
      <c r="H152" s="13">
        <v>2750</v>
      </c>
      <c r="I152" s="13">
        <v>6750</v>
      </c>
      <c r="J152" s="13">
        <v>0</v>
      </c>
      <c r="K152" s="13">
        <v>27000</v>
      </c>
      <c r="L152" s="13">
        <v>16250</v>
      </c>
      <c r="M152" s="9" t="str">
        <f ca="1">CHOOSE(
    MATCH(RAND(), {0,0.6,0.8,0.95,1}),
    "UPI", "Cash", "Debit Card", "Credit Card"
)</f>
        <v>Cash</v>
      </c>
    </row>
    <row r="153" spans="1:13" x14ac:dyDescent="0.25">
      <c r="A153" s="21" t="s">
        <v>1764</v>
      </c>
      <c r="B153" s="14" t="str" cm="1">
        <f t="array" ref="B153">_xlfn.IFS(
  OR(LEFT(C153,1)="6", LEFT(C153,2)="C5"), "6th",
  OR(LEFT(C153,1)="7", LEFT(C153,2)="C4"), "7th",
  OR(LEFT(C153,1)="8", LEFT(C153,2)="C3"), "8th",
  OR(LEFT(C153,1)="9", LEFT(C153,2)="C2"), "9th",
  OR(LEFT(C153,2)="10", LEFT(C153,2)="C1"), "10th",
  TRUE, "none"
)</f>
        <v>6th</v>
      </c>
      <c r="C153" s="14" t="s">
        <v>394</v>
      </c>
      <c r="D153" s="14" t="str">
        <f>IF(LEFT(Fee_Collection!$C153,1)="C", "C-Batch", "Techno")</f>
        <v>Techno</v>
      </c>
      <c r="E153" s="14">
        <v>12500</v>
      </c>
      <c r="F153" s="14">
        <v>8500</v>
      </c>
      <c r="G153" s="14">
        <v>6250</v>
      </c>
      <c r="H153" s="14">
        <v>0</v>
      </c>
      <c r="I153" s="14">
        <v>6250</v>
      </c>
      <c r="J153" s="14">
        <v>0</v>
      </c>
      <c r="K153" s="14">
        <v>25000</v>
      </c>
      <c r="L153" s="14">
        <v>8500</v>
      </c>
      <c r="M153" s="23" t="str">
        <f ca="1">CHOOSE(
    MATCH(RAND(), {0,0.6,0.8,0.95,1}),
    "UPI", "Cash", "Debit Card", "Credit Card"
)</f>
        <v>UPI</v>
      </c>
    </row>
    <row r="154" spans="1:13" x14ac:dyDescent="0.25">
      <c r="A154" s="19" t="s">
        <v>3276</v>
      </c>
      <c r="B154" s="13" t="str" cm="1">
        <f t="array" ref="B154">_xlfn.IFS(
  OR(LEFT(C154,1)="6", LEFT(C154,2)="C5"), "6th",
  OR(LEFT(C154,1)="7", LEFT(C154,2)="C4"), "7th",
  OR(LEFT(C154,1)="8", LEFT(C154,2)="C3"), "8th",
  OR(LEFT(C154,1)="9", LEFT(C154,2)="C2"), "9th",
  OR(LEFT(C154,2)="10", LEFT(C154,2)="C1"), "10th",
  TRUE, "none"
)</f>
        <v>6th</v>
      </c>
      <c r="C154" s="13" t="s">
        <v>394</v>
      </c>
      <c r="D154" s="13" t="str">
        <f>IF(LEFT(Fee_Collection!$C154,1)="C", "C-Batch", "Techno")</f>
        <v>Techno</v>
      </c>
      <c r="E154" s="13">
        <v>12500</v>
      </c>
      <c r="F154" s="13">
        <v>12500</v>
      </c>
      <c r="G154" s="13">
        <v>6250</v>
      </c>
      <c r="H154" s="13">
        <v>1750</v>
      </c>
      <c r="I154" s="13">
        <v>6250</v>
      </c>
      <c r="J154" s="13">
        <v>0</v>
      </c>
      <c r="K154" s="13">
        <v>25000</v>
      </c>
      <c r="L154" s="13">
        <v>14250</v>
      </c>
      <c r="M154" s="9" t="str">
        <f ca="1">CHOOSE(
    MATCH(RAND(), {0,0.6,0.8,0.95,1}),
    "UPI", "Cash", "Debit Card", "Credit Card"
)</f>
        <v>Debit Card</v>
      </c>
    </row>
    <row r="155" spans="1:13" x14ac:dyDescent="0.25">
      <c r="A155" s="21" t="s">
        <v>3970</v>
      </c>
      <c r="B155" s="14" t="str" cm="1">
        <f t="array" ref="B155">_xlfn.IFS(
  OR(LEFT(C155,1)="6", LEFT(C155,2)="C5"), "6th",
  OR(LEFT(C155,1)="7", LEFT(C155,2)="C4"), "7th",
  OR(LEFT(C155,1)="8", LEFT(C155,2)="C3"), "8th",
  OR(LEFT(C155,1)="9", LEFT(C155,2)="C2"), "9th",
  OR(LEFT(C155,2)="10", LEFT(C155,2)="C1"), "10th",
  TRUE, "none"
)</f>
        <v>6th</v>
      </c>
      <c r="C155" s="14" t="s">
        <v>394</v>
      </c>
      <c r="D155" s="14" t="str">
        <f>IF(LEFT(Fee_Collection!$C155,1)="C", "C-Batch", "Techno")</f>
        <v>Techno</v>
      </c>
      <c r="E155" s="14">
        <v>12500</v>
      </c>
      <c r="F155" s="14">
        <v>12500</v>
      </c>
      <c r="G155" s="14">
        <v>6250</v>
      </c>
      <c r="H155" s="14">
        <v>1250</v>
      </c>
      <c r="I155" s="14">
        <v>6250</v>
      </c>
      <c r="J155" s="14">
        <v>0</v>
      </c>
      <c r="K155" s="14">
        <v>25000</v>
      </c>
      <c r="L155" s="14">
        <v>13750</v>
      </c>
      <c r="M155" s="23" t="str">
        <f ca="1">CHOOSE(
    MATCH(RAND(), {0,0.6,0.8,0.95,1}),
    "UPI", "Cash", "Debit Card", "Credit Card"
)</f>
        <v>UPI</v>
      </c>
    </row>
    <row r="156" spans="1:13" x14ac:dyDescent="0.25">
      <c r="A156" s="19" t="s">
        <v>3900</v>
      </c>
      <c r="B156" s="13" t="str" cm="1">
        <f t="array" ref="B156">_xlfn.IFS(
  OR(LEFT(C156,1)="6", LEFT(C156,2)="C5"), "6th",
  OR(LEFT(C156,1)="7", LEFT(C156,2)="C4"), "7th",
  OR(LEFT(C156,1)="8", LEFT(C156,2)="C3"), "8th",
  OR(LEFT(C156,1)="9", LEFT(C156,2)="C2"), "9th",
  OR(LEFT(C156,2)="10", LEFT(C156,2)="C1"), "10th",
  TRUE, "none"
)</f>
        <v>6th</v>
      </c>
      <c r="C156" s="13" t="s">
        <v>394</v>
      </c>
      <c r="D156" s="13" t="str">
        <f>IF(LEFT(Fee_Collection!$C156,1)="C", "C-Batch", "Techno")</f>
        <v>Techno</v>
      </c>
      <c r="E156" s="13">
        <v>12500</v>
      </c>
      <c r="F156" s="13">
        <v>12500</v>
      </c>
      <c r="G156" s="13">
        <v>6250</v>
      </c>
      <c r="H156" s="13">
        <v>6250</v>
      </c>
      <c r="I156" s="13">
        <v>6250</v>
      </c>
      <c r="J156" s="13">
        <v>6250</v>
      </c>
      <c r="K156" s="13">
        <v>25000</v>
      </c>
      <c r="L156" s="13">
        <v>25000</v>
      </c>
      <c r="M156" s="9" t="str">
        <f ca="1">CHOOSE(
    MATCH(RAND(), {0,0.6,0.8,0.95,1}),
    "UPI", "Cash", "Debit Card", "Credit Card"
)</f>
        <v>UPI</v>
      </c>
    </row>
    <row r="157" spans="1:13" x14ac:dyDescent="0.25">
      <c r="A157" s="21" t="s">
        <v>755</v>
      </c>
      <c r="B157" s="14" t="str" cm="1">
        <f t="array" ref="B157">_xlfn.IFS(
  OR(LEFT(C157,1)="6", LEFT(C157,2)="C5"), "6th",
  OR(LEFT(C157,1)="7", LEFT(C157,2)="C4"), "7th",
  OR(LEFT(C157,1)="8", LEFT(C157,2)="C3"), "8th",
  OR(LEFT(C157,1)="9", LEFT(C157,2)="C2"), "9th",
  OR(LEFT(C157,2)="10", LEFT(C157,2)="C1"), "10th",
  TRUE, "none"
)</f>
        <v>6th</v>
      </c>
      <c r="C157" s="14" t="s">
        <v>435</v>
      </c>
      <c r="D157" s="14" t="str">
        <f>IF(LEFT(Fee_Collection!$C157,1)="C", "C-Batch", "Techno")</f>
        <v>Techno</v>
      </c>
      <c r="E157" s="14">
        <v>12500</v>
      </c>
      <c r="F157" s="14">
        <v>10000</v>
      </c>
      <c r="G157" s="14">
        <v>6250</v>
      </c>
      <c r="H157" s="14">
        <v>0</v>
      </c>
      <c r="I157" s="14">
        <v>6250</v>
      </c>
      <c r="J157" s="14">
        <v>0</v>
      </c>
      <c r="K157" s="14">
        <v>25000</v>
      </c>
      <c r="L157" s="14">
        <v>10000</v>
      </c>
      <c r="M157" s="23" t="str">
        <f ca="1">CHOOSE(
    MATCH(RAND(), {0,0.6,0.8,0.95,1}),
    "UPI", "Cash", "Debit Card", "Credit Card"
)</f>
        <v>UPI</v>
      </c>
    </row>
    <row r="158" spans="1:13" x14ac:dyDescent="0.25">
      <c r="A158" s="19" t="s">
        <v>2745</v>
      </c>
      <c r="B158" s="13" t="str" cm="1">
        <f t="array" ref="B158">_xlfn.IFS(
  OR(LEFT(C158,1)="6", LEFT(C158,2)="C5"), "6th",
  OR(LEFT(C158,1)="7", LEFT(C158,2)="C4"), "7th",
  OR(LEFT(C158,1)="8", LEFT(C158,2)="C3"), "8th",
  OR(LEFT(C158,1)="9", LEFT(C158,2)="C2"), "9th",
  OR(LEFT(C158,2)="10", LEFT(C158,2)="C1"), "10th",
  TRUE, "none"
)</f>
        <v>6th</v>
      </c>
      <c r="C158" s="13" t="s">
        <v>435</v>
      </c>
      <c r="D158" s="13" t="str">
        <f>IF(LEFT(Fee_Collection!$C158,1)="C", "C-Batch", "Techno")</f>
        <v>Techno</v>
      </c>
      <c r="E158" s="13">
        <v>12500</v>
      </c>
      <c r="F158" s="13">
        <v>12500</v>
      </c>
      <c r="G158" s="13">
        <v>6250</v>
      </c>
      <c r="H158" s="13">
        <v>6250</v>
      </c>
      <c r="I158" s="13">
        <v>6250</v>
      </c>
      <c r="J158" s="13">
        <v>3750</v>
      </c>
      <c r="K158" s="13">
        <v>25000</v>
      </c>
      <c r="L158" s="13">
        <v>22500</v>
      </c>
      <c r="M158" s="9" t="str">
        <f ca="1">CHOOSE(
    MATCH(RAND(), {0,0.6,0.8,0.95,1}),
    "UPI", "Cash", "Debit Card", "Credit Card"
)</f>
        <v>UPI</v>
      </c>
    </row>
    <row r="159" spans="1:13" x14ac:dyDescent="0.25">
      <c r="A159" s="21" t="s">
        <v>985</v>
      </c>
      <c r="B159" s="14" t="str" cm="1">
        <f t="array" ref="B159">_xlfn.IFS(
  OR(LEFT(C159,1)="6", LEFT(C159,2)="C5"), "6th",
  OR(LEFT(C159,1)="7", LEFT(C159,2)="C4"), "7th",
  OR(LEFT(C159,1)="8", LEFT(C159,2)="C3"), "8th",
  OR(LEFT(C159,1)="9", LEFT(C159,2)="C2"), "9th",
  OR(LEFT(C159,2)="10", LEFT(C159,2)="C1"), "10th",
  TRUE, "none"
)</f>
        <v>6th</v>
      </c>
      <c r="C159" s="14" t="s">
        <v>435</v>
      </c>
      <c r="D159" s="14" t="str">
        <f>IF(LEFT(Fee_Collection!$C159,1)="C", "C-Batch", "Techno")</f>
        <v>Techno</v>
      </c>
      <c r="E159" s="14">
        <v>12500</v>
      </c>
      <c r="F159" s="14">
        <v>12500</v>
      </c>
      <c r="G159" s="14">
        <v>6250</v>
      </c>
      <c r="H159" s="14">
        <v>6250</v>
      </c>
      <c r="I159" s="14">
        <v>6250</v>
      </c>
      <c r="J159" s="14">
        <v>1250</v>
      </c>
      <c r="K159" s="14">
        <v>25000</v>
      </c>
      <c r="L159" s="14">
        <v>20000</v>
      </c>
      <c r="M159" s="23" t="str">
        <f ca="1">CHOOSE(
    MATCH(RAND(), {0,0.6,0.8,0.95,1}),
    "UPI", "Cash", "Debit Card", "Credit Card"
)</f>
        <v>UPI</v>
      </c>
    </row>
    <row r="160" spans="1:13" x14ac:dyDescent="0.25">
      <c r="A160" s="19" t="s">
        <v>2054</v>
      </c>
      <c r="B160" s="13" t="str" cm="1">
        <f t="array" ref="B160">_xlfn.IFS(
  OR(LEFT(C160,1)="6", LEFT(C160,2)="C5"), "6th",
  OR(LEFT(C160,1)="7", LEFT(C160,2)="C4"), "7th",
  OR(LEFT(C160,1)="8", LEFT(C160,2)="C3"), "8th",
  OR(LEFT(C160,1)="9", LEFT(C160,2)="C2"), "9th",
  OR(LEFT(C160,2)="10", LEFT(C160,2)="C1"), "10th",
  TRUE, "none"
)</f>
        <v>6th</v>
      </c>
      <c r="C160" s="13" t="s">
        <v>373</v>
      </c>
      <c r="D160" s="13" t="str">
        <f>IF(LEFT(Fee_Collection!$C160,1)="C", "C-Batch", "Techno")</f>
        <v>Techno</v>
      </c>
      <c r="E160" s="13">
        <v>12500</v>
      </c>
      <c r="F160" s="13">
        <v>12500</v>
      </c>
      <c r="G160" s="13">
        <v>6250</v>
      </c>
      <c r="H160" s="13">
        <v>5750</v>
      </c>
      <c r="I160" s="13">
        <v>6250</v>
      </c>
      <c r="J160" s="13">
        <v>0</v>
      </c>
      <c r="K160" s="13">
        <v>25000</v>
      </c>
      <c r="L160" s="13">
        <v>18250</v>
      </c>
      <c r="M160" s="9" t="str">
        <f ca="1">CHOOSE(
    MATCH(RAND(), {0,0.6,0.8,0.95,1}),
    "UPI", "Cash", "Debit Card", "Credit Card"
)</f>
        <v>Cash</v>
      </c>
    </row>
    <row r="161" spans="1:13" x14ac:dyDescent="0.25">
      <c r="A161" s="21" t="s">
        <v>3844</v>
      </c>
      <c r="B161" s="14" t="str" cm="1">
        <f t="array" ref="B161">_xlfn.IFS(
  OR(LEFT(C161,1)="6", LEFT(C161,2)="C5"), "6th",
  OR(LEFT(C161,1)="7", LEFT(C161,2)="C4"), "7th",
  OR(LEFT(C161,1)="8", LEFT(C161,2)="C3"), "8th",
  OR(LEFT(C161,1)="9", LEFT(C161,2)="C2"), "9th",
  OR(LEFT(C161,2)="10", LEFT(C161,2)="C1"), "10th",
  TRUE, "none"
)</f>
        <v>6th</v>
      </c>
      <c r="C161" s="14" t="s">
        <v>373</v>
      </c>
      <c r="D161" s="14" t="str">
        <f>IF(LEFT(Fee_Collection!$C161,1)="C", "C-Batch", "Techno")</f>
        <v>Techno</v>
      </c>
      <c r="E161" s="14">
        <v>12500</v>
      </c>
      <c r="F161" s="14">
        <v>12500</v>
      </c>
      <c r="G161" s="14">
        <v>6250</v>
      </c>
      <c r="H161" s="14">
        <v>6250</v>
      </c>
      <c r="I161" s="14">
        <v>6250</v>
      </c>
      <c r="J161" s="14">
        <v>6250</v>
      </c>
      <c r="K161" s="14">
        <v>25000</v>
      </c>
      <c r="L161" s="14">
        <v>25000</v>
      </c>
      <c r="M161" s="23" t="str">
        <f ca="1">CHOOSE(
    MATCH(RAND(), {0,0.6,0.8,0.95,1}),
    "UPI", "Cash", "Debit Card", "Credit Card"
)</f>
        <v>UPI</v>
      </c>
    </row>
    <row r="162" spans="1:13" x14ac:dyDescent="0.25">
      <c r="A162" s="19" t="s">
        <v>4507</v>
      </c>
      <c r="B162" s="13" t="str" cm="1">
        <f t="array" ref="B162">_xlfn.IFS(
  OR(LEFT(C162,1)="6", LEFT(C162,2)="C5"), "6th",
  OR(LEFT(C162,1)="7", LEFT(C162,2)="C4"), "7th",
  OR(LEFT(C162,1)="8", LEFT(C162,2)="C3"), "8th",
  OR(LEFT(C162,1)="9", LEFT(C162,2)="C2"), "9th",
  OR(LEFT(C162,2)="10", LEFT(C162,2)="C1"), "10th",
  TRUE, "none"
)</f>
        <v>6th</v>
      </c>
      <c r="C162" s="13" t="s">
        <v>373</v>
      </c>
      <c r="D162" s="13" t="str">
        <f>IF(LEFT(Fee_Collection!$C162,1)="C", "C-Batch", "Techno")</f>
        <v>Techno</v>
      </c>
      <c r="E162" s="13">
        <v>12500</v>
      </c>
      <c r="F162" s="13">
        <v>12500</v>
      </c>
      <c r="G162" s="13">
        <v>6250</v>
      </c>
      <c r="H162" s="13">
        <v>6250</v>
      </c>
      <c r="I162" s="13">
        <v>6250</v>
      </c>
      <c r="J162" s="13">
        <v>2250</v>
      </c>
      <c r="K162" s="13">
        <v>25000</v>
      </c>
      <c r="L162" s="13">
        <v>21000</v>
      </c>
      <c r="M162" s="9" t="str">
        <f ca="1">CHOOSE(
    MATCH(RAND(), {0,0.6,0.8,0.95,1}),
    "UPI", "Cash", "Debit Card", "Credit Card"
)</f>
        <v>UPI</v>
      </c>
    </row>
    <row r="163" spans="1:13" x14ac:dyDescent="0.25">
      <c r="A163" s="21" t="s">
        <v>1372</v>
      </c>
      <c r="B163" s="14" t="str" cm="1">
        <f t="array" ref="B163">_xlfn.IFS(
  OR(LEFT(C163,1)="6", LEFT(C163,2)="C5"), "6th",
  OR(LEFT(C163,1)="7", LEFT(C163,2)="C4"), "7th",
  OR(LEFT(C163,1)="8", LEFT(C163,2)="C3"), "8th",
  OR(LEFT(C163,1)="9", LEFT(C163,2)="C2"), "9th",
  OR(LEFT(C163,2)="10", LEFT(C163,2)="C1"), "10th",
  TRUE, "none"
)</f>
        <v>6th</v>
      </c>
      <c r="C163" s="14" t="s">
        <v>373</v>
      </c>
      <c r="D163" s="14" t="str">
        <f>IF(LEFT(Fee_Collection!$C163,1)="C", "C-Batch", "Techno")</f>
        <v>Techno</v>
      </c>
      <c r="E163" s="14">
        <v>12500</v>
      </c>
      <c r="F163" s="14">
        <v>12500</v>
      </c>
      <c r="G163" s="14">
        <v>6250</v>
      </c>
      <c r="H163" s="14">
        <v>6250</v>
      </c>
      <c r="I163" s="14">
        <v>6250</v>
      </c>
      <c r="J163" s="14">
        <v>5750</v>
      </c>
      <c r="K163" s="14">
        <v>25000</v>
      </c>
      <c r="L163" s="14">
        <v>24500</v>
      </c>
      <c r="M163" s="23" t="str">
        <f ca="1">CHOOSE(
    MATCH(RAND(), {0,0.6,0.8,0.95,1}),
    "UPI", "Cash", "Debit Card", "Credit Card"
)</f>
        <v>Debit Card</v>
      </c>
    </row>
    <row r="164" spans="1:13" x14ac:dyDescent="0.25">
      <c r="A164" s="19" t="s">
        <v>4710</v>
      </c>
      <c r="B164" s="13" t="str" cm="1">
        <f t="array" ref="B164">_xlfn.IFS(
  OR(LEFT(C164,1)="6", LEFT(C164,2)="C5"), "6th",
  OR(LEFT(C164,1)="7", LEFT(C164,2)="C4"), "7th",
  OR(LEFT(C164,1)="8", LEFT(C164,2)="C3"), "8th",
  OR(LEFT(C164,1)="9", LEFT(C164,2)="C2"), "9th",
  OR(LEFT(C164,2)="10", LEFT(C164,2)="C1"), "10th",
  TRUE, "none"
)</f>
        <v>7th</v>
      </c>
      <c r="C164" s="13" t="s">
        <v>167</v>
      </c>
      <c r="D164" s="13" t="str">
        <f>IF(LEFT(Fee_Collection!$C164,1)="C", "C-Batch", "Techno")</f>
        <v>Techno</v>
      </c>
      <c r="E164" s="13">
        <v>13500</v>
      </c>
      <c r="F164" s="13">
        <v>13500</v>
      </c>
      <c r="G164" s="13">
        <v>6750</v>
      </c>
      <c r="H164" s="13">
        <v>6750</v>
      </c>
      <c r="I164" s="13">
        <v>6750</v>
      </c>
      <c r="J164" s="13">
        <v>6750</v>
      </c>
      <c r="K164" s="13">
        <v>27000</v>
      </c>
      <c r="L164" s="13">
        <v>27000</v>
      </c>
      <c r="M164" s="9" t="str">
        <f ca="1">CHOOSE(
    MATCH(RAND(), {0,0.6,0.8,0.95,1}),
    "UPI", "Cash", "Debit Card", "Credit Card"
)</f>
        <v>UPI</v>
      </c>
    </row>
    <row r="165" spans="1:13" x14ac:dyDescent="0.25">
      <c r="A165" s="21" t="s">
        <v>2856</v>
      </c>
      <c r="B165" s="14" t="str" cm="1">
        <f t="array" ref="B165">_xlfn.IFS(
  OR(LEFT(C165,1)="6", LEFT(C165,2)="C5"), "6th",
  OR(LEFT(C165,1)="7", LEFT(C165,2)="C4"), "7th",
  OR(LEFT(C165,1)="8", LEFT(C165,2)="C3"), "8th",
  OR(LEFT(C165,1)="9", LEFT(C165,2)="C2"), "9th",
  OR(LEFT(C165,2)="10", LEFT(C165,2)="C1"), "10th",
  TRUE, "none"
)</f>
        <v>7th</v>
      </c>
      <c r="C165" s="14" t="s">
        <v>167</v>
      </c>
      <c r="D165" s="14" t="str">
        <f>IF(LEFT(Fee_Collection!$C165,1)="C", "C-Batch", "Techno")</f>
        <v>Techno</v>
      </c>
      <c r="E165" s="14">
        <v>13500</v>
      </c>
      <c r="F165" s="14">
        <v>13500</v>
      </c>
      <c r="G165" s="14">
        <v>6750</v>
      </c>
      <c r="H165" s="14">
        <v>6750</v>
      </c>
      <c r="I165" s="14">
        <v>6750</v>
      </c>
      <c r="J165" s="14">
        <v>1250</v>
      </c>
      <c r="K165" s="14">
        <v>27000</v>
      </c>
      <c r="L165" s="14">
        <v>21500</v>
      </c>
      <c r="M165" s="23" t="str">
        <f ca="1">CHOOSE(
    MATCH(RAND(), {0,0.6,0.8,0.95,1}),
    "UPI", "Cash", "Debit Card", "Credit Card"
)</f>
        <v>UPI</v>
      </c>
    </row>
    <row r="166" spans="1:13" x14ac:dyDescent="0.25">
      <c r="A166" s="19" t="s">
        <v>2138</v>
      </c>
      <c r="B166" s="13" t="str" cm="1">
        <f t="array" ref="B166">_xlfn.IFS(
  OR(LEFT(C166,1)="6", LEFT(C166,2)="C5"), "6th",
  OR(LEFT(C166,1)="7", LEFT(C166,2)="C4"), "7th",
  OR(LEFT(C166,1)="8", LEFT(C166,2)="C3"), "8th",
  OR(LEFT(C166,1)="9", LEFT(C166,2)="C2"), "9th",
  OR(LEFT(C166,2)="10", LEFT(C166,2)="C1"), "10th",
  TRUE, "none"
)</f>
        <v>7th</v>
      </c>
      <c r="C166" s="13" t="s">
        <v>167</v>
      </c>
      <c r="D166" s="13" t="str">
        <f>IF(LEFT(Fee_Collection!$C166,1)="C", "C-Batch", "Techno")</f>
        <v>Techno</v>
      </c>
      <c r="E166" s="13">
        <v>13500</v>
      </c>
      <c r="F166" s="13">
        <v>13500</v>
      </c>
      <c r="G166" s="13">
        <v>6750</v>
      </c>
      <c r="H166" s="13">
        <v>1250</v>
      </c>
      <c r="I166" s="13">
        <v>6750</v>
      </c>
      <c r="J166" s="13">
        <v>0</v>
      </c>
      <c r="K166" s="13">
        <v>27000</v>
      </c>
      <c r="L166" s="13">
        <v>14750</v>
      </c>
      <c r="M166" s="9" t="str">
        <f ca="1">CHOOSE(
    MATCH(RAND(), {0,0.6,0.8,0.95,1}),
    "UPI", "Cash", "Debit Card", "Credit Card"
)</f>
        <v>Credit Card</v>
      </c>
    </row>
    <row r="167" spans="1:13" x14ac:dyDescent="0.25">
      <c r="A167" s="21" t="s">
        <v>780</v>
      </c>
      <c r="B167" s="14" t="str" cm="1">
        <f t="array" ref="B167">_xlfn.IFS(
  OR(LEFT(C167,1)="6", LEFT(C167,2)="C5"), "6th",
  OR(LEFT(C167,1)="7", LEFT(C167,2)="C4"), "7th",
  OR(LEFT(C167,1)="8", LEFT(C167,2)="C3"), "8th",
  OR(LEFT(C167,1)="9", LEFT(C167,2)="C2"), "9th",
  OR(LEFT(C167,2)="10", LEFT(C167,2)="C1"), "10th",
  TRUE, "none"
)</f>
        <v>7th</v>
      </c>
      <c r="C167" s="14" t="s">
        <v>167</v>
      </c>
      <c r="D167" s="14" t="str">
        <f>IF(LEFT(Fee_Collection!$C167,1)="C", "C-Batch", "Techno")</f>
        <v>Techno</v>
      </c>
      <c r="E167" s="14">
        <v>13500</v>
      </c>
      <c r="F167" s="14">
        <v>6500</v>
      </c>
      <c r="G167" s="14">
        <v>6750</v>
      </c>
      <c r="H167" s="14">
        <v>0</v>
      </c>
      <c r="I167" s="14">
        <v>6750</v>
      </c>
      <c r="J167" s="14">
        <v>0</v>
      </c>
      <c r="K167" s="14">
        <v>27000</v>
      </c>
      <c r="L167" s="14">
        <v>6500</v>
      </c>
      <c r="M167" s="23" t="str">
        <f ca="1">CHOOSE(
    MATCH(RAND(), {0,0.6,0.8,0.95,1}),
    "UPI", "Cash", "Debit Card", "Credit Card"
)</f>
        <v>UPI</v>
      </c>
    </row>
    <row r="168" spans="1:13" x14ac:dyDescent="0.25">
      <c r="A168" s="19" t="s">
        <v>2939</v>
      </c>
      <c r="B168" s="13" t="str" cm="1">
        <f t="array" ref="B168">_xlfn.IFS(
  OR(LEFT(C168,1)="6", LEFT(C168,2)="C5"), "6th",
  OR(LEFT(C168,1)="7", LEFT(C168,2)="C4"), "7th",
  OR(LEFT(C168,1)="8", LEFT(C168,2)="C3"), "8th",
  OR(LEFT(C168,1)="9", LEFT(C168,2)="C2"), "9th",
  OR(LEFT(C168,2)="10", LEFT(C168,2)="C1"), "10th",
  TRUE, "none"
)</f>
        <v>7th</v>
      </c>
      <c r="C168" s="13" t="s">
        <v>472</v>
      </c>
      <c r="D168" s="13" t="str">
        <f>IF(LEFT(Fee_Collection!$C168,1)="C", "C-Batch", "Techno")</f>
        <v>Techno</v>
      </c>
      <c r="E168" s="13">
        <v>13500</v>
      </c>
      <c r="F168" s="13">
        <v>8500</v>
      </c>
      <c r="G168" s="13">
        <v>6750</v>
      </c>
      <c r="H168" s="13">
        <v>0</v>
      </c>
      <c r="I168" s="13">
        <v>6750</v>
      </c>
      <c r="J168" s="13">
        <v>0</v>
      </c>
      <c r="K168" s="13">
        <v>27000</v>
      </c>
      <c r="L168" s="13">
        <v>8500</v>
      </c>
      <c r="M168" s="9" t="str">
        <f ca="1">CHOOSE(
    MATCH(RAND(), {0,0.6,0.8,0.95,1}),
    "UPI", "Cash", "Debit Card", "Credit Card"
)</f>
        <v>UPI</v>
      </c>
    </row>
    <row r="169" spans="1:13" x14ac:dyDescent="0.25">
      <c r="A169" s="21" t="s">
        <v>957</v>
      </c>
      <c r="B169" s="14" t="str" cm="1">
        <f t="array" ref="B169">_xlfn.IFS(
  OR(LEFT(C169,1)="6", LEFT(C169,2)="C5"), "6th",
  OR(LEFT(C169,1)="7", LEFT(C169,2)="C4"), "7th",
  OR(LEFT(C169,1)="8", LEFT(C169,2)="C3"), "8th",
  OR(LEFT(C169,1)="9", LEFT(C169,2)="C2"), "9th",
  OR(LEFT(C169,2)="10", LEFT(C169,2)="C1"), "10th",
  TRUE, "none"
)</f>
        <v>7th</v>
      </c>
      <c r="C169" s="14" t="s">
        <v>472</v>
      </c>
      <c r="D169" s="14" t="str">
        <f>IF(LEFT(Fee_Collection!$C169,1)="C", "C-Batch", "Techno")</f>
        <v>Techno</v>
      </c>
      <c r="E169" s="14">
        <v>13500</v>
      </c>
      <c r="F169" s="14">
        <v>13500</v>
      </c>
      <c r="G169" s="14">
        <v>6750</v>
      </c>
      <c r="H169" s="14">
        <v>6750</v>
      </c>
      <c r="I169" s="14">
        <v>6750</v>
      </c>
      <c r="J169" s="14">
        <v>6750</v>
      </c>
      <c r="K169" s="14">
        <v>27000</v>
      </c>
      <c r="L169" s="14">
        <v>27000</v>
      </c>
      <c r="M169" s="23" t="str">
        <f ca="1">CHOOSE(
    MATCH(RAND(), {0,0.6,0.8,0.95,1}),
    "UPI", "Cash", "Debit Card", "Credit Card"
)</f>
        <v>Cash</v>
      </c>
    </row>
    <row r="170" spans="1:13" x14ac:dyDescent="0.25">
      <c r="A170" s="19" t="s">
        <v>4122</v>
      </c>
      <c r="B170" s="13" t="str" cm="1">
        <f t="array" ref="B170">_xlfn.IFS(
  OR(LEFT(C170,1)="6", LEFT(C170,2)="C5"), "6th",
  OR(LEFT(C170,1)="7", LEFT(C170,2)="C4"), "7th",
  OR(LEFT(C170,1)="8", LEFT(C170,2)="C3"), "8th",
  OR(LEFT(C170,1)="9", LEFT(C170,2)="C2"), "9th",
  OR(LEFT(C170,2)="10", LEFT(C170,2)="C1"), "10th",
  TRUE, "none"
)</f>
        <v>7th</v>
      </c>
      <c r="C170" s="13" t="s">
        <v>472</v>
      </c>
      <c r="D170" s="13" t="str">
        <f>IF(LEFT(Fee_Collection!$C170,1)="C", "C-Batch", "Techno")</f>
        <v>Techno</v>
      </c>
      <c r="E170" s="13">
        <v>13500</v>
      </c>
      <c r="F170" s="13">
        <v>9000</v>
      </c>
      <c r="G170" s="13">
        <v>6750</v>
      </c>
      <c r="H170" s="13">
        <v>0</v>
      </c>
      <c r="I170" s="13">
        <v>6750</v>
      </c>
      <c r="J170" s="13">
        <v>0</v>
      </c>
      <c r="K170" s="13">
        <v>27000</v>
      </c>
      <c r="L170" s="13">
        <v>9000</v>
      </c>
      <c r="M170" s="9" t="str">
        <f ca="1">CHOOSE(
    MATCH(RAND(), {0,0.6,0.8,0.95,1}),
    "UPI", "Cash", "Debit Card", "Credit Card"
)</f>
        <v>Cash</v>
      </c>
    </row>
    <row r="171" spans="1:13" x14ac:dyDescent="0.25">
      <c r="A171" s="21" t="s">
        <v>4202</v>
      </c>
      <c r="B171" s="14" t="str" cm="1">
        <f t="array" ref="B171">_xlfn.IFS(
  OR(LEFT(C171,1)="6", LEFT(C171,2)="C5"), "6th",
  OR(LEFT(C171,1)="7", LEFT(C171,2)="C4"), "7th",
  OR(LEFT(C171,1)="8", LEFT(C171,2)="C3"), "8th",
  OR(LEFT(C171,1)="9", LEFT(C171,2)="C2"), "9th",
  OR(LEFT(C171,2)="10", LEFT(C171,2)="C1"), "10th",
  TRUE, "none"
)</f>
        <v>7th</v>
      </c>
      <c r="C171" s="14" t="s">
        <v>472</v>
      </c>
      <c r="D171" s="14" t="str">
        <f>IF(LEFT(Fee_Collection!$C171,1)="C", "C-Batch", "Techno")</f>
        <v>Techno</v>
      </c>
      <c r="E171" s="14">
        <v>13500</v>
      </c>
      <c r="F171" s="14">
        <v>9000</v>
      </c>
      <c r="G171" s="14">
        <v>6750</v>
      </c>
      <c r="H171" s="14">
        <v>0</v>
      </c>
      <c r="I171" s="14">
        <v>6750</v>
      </c>
      <c r="J171" s="14">
        <v>0</v>
      </c>
      <c r="K171" s="14">
        <v>27000</v>
      </c>
      <c r="L171" s="14">
        <v>9000</v>
      </c>
      <c r="M171" s="23" t="str">
        <f ca="1">CHOOSE(
    MATCH(RAND(), {0,0.6,0.8,0.95,1}),
    "UPI", "Cash", "Debit Card", "Credit Card"
)</f>
        <v>UPI</v>
      </c>
    </row>
    <row r="172" spans="1:13" x14ac:dyDescent="0.25">
      <c r="A172" s="19" t="s">
        <v>4110</v>
      </c>
      <c r="B172" s="13" t="str" cm="1">
        <f t="array" ref="B172">_xlfn.IFS(
  OR(LEFT(C172,1)="6", LEFT(C172,2)="C5"), "6th",
  OR(LEFT(C172,1)="7", LEFT(C172,2)="C4"), "7th",
  OR(LEFT(C172,1)="8", LEFT(C172,2)="C3"), "8th",
  OR(LEFT(C172,1)="9", LEFT(C172,2)="C2"), "9th",
  OR(LEFT(C172,2)="10", LEFT(C172,2)="C1"), "10th",
  TRUE, "none"
)</f>
        <v>7th</v>
      </c>
      <c r="C172" s="13" t="s">
        <v>472</v>
      </c>
      <c r="D172" s="13" t="str">
        <f>IF(LEFT(Fee_Collection!$C172,1)="C", "C-Batch", "Techno")</f>
        <v>Techno</v>
      </c>
      <c r="E172" s="13">
        <v>13500</v>
      </c>
      <c r="F172" s="13">
        <v>13500</v>
      </c>
      <c r="G172" s="13">
        <v>6750</v>
      </c>
      <c r="H172" s="13">
        <v>6250</v>
      </c>
      <c r="I172" s="13">
        <v>6750</v>
      </c>
      <c r="J172" s="13">
        <v>0</v>
      </c>
      <c r="K172" s="13">
        <v>27000</v>
      </c>
      <c r="L172" s="13">
        <v>19750</v>
      </c>
      <c r="M172" s="9" t="str">
        <f ca="1">CHOOSE(
    MATCH(RAND(), {0,0.6,0.8,0.95,1}),
    "UPI", "Cash", "Debit Card", "Credit Card"
)</f>
        <v>Cash</v>
      </c>
    </row>
    <row r="173" spans="1:13" x14ac:dyDescent="0.25">
      <c r="A173" s="21" t="s">
        <v>4706</v>
      </c>
      <c r="B173" s="14" t="str" cm="1">
        <f t="array" ref="B173">_xlfn.IFS(
  OR(LEFT(C173,1)="6", LEFT(C173,2)="C5"), "6th",
  OR(LEFT(C173,1)="7", LEFT(C173,2)="C4"), "7th",
  OR(LEFT(C173,1)="8", LEFT(C173,2)="C3"), "8th",
  OR(LEFT(C173,1)="9", LEFT(C173,2)="C2"), "9th",
  OR(LEFT(C173,2)="10", LEFT(C173,2)="C1"), "10th",
  TRUE, "none"
)</f>
        <v>7th</v>
      </c>
      <c r="C173" s="14" t="s">
        <v>472</v>
      </c>
      <c r="D173" s="14" t="str">
        <f>IF(LEFT(Fee_Collection!$C173,1)="C", "C-Batch", "Techno")</f>
        <v>Techno</v>
      </c>
      <c r="E173" s="14">
        <v>13500</v>
      </c>
      <c r="F173" s="14">
        <v>13500</v>
      </c>
      <c r="G173" s="14">
        <v>6750</v>
      </c>
      <c r="H173" s="14">
        <v>6750</v>
      </c>
      <c r="I173" s="14">
        <v>6750</v>
      </c>
      <c r="J173" s="14">
        <v>6750</v>
      </c>
      <c r="K173" s="14">
        <v>27000</v>
      </c>
      <c r="L173" s="14">
        <v>27000</v>
      </c>
      <c r="M173" s="23" t="str">
        <f ca="1">CHOOSE(
    MATCH(RAND(), {0,0.6,0.8,0.95,1}),
    "UPI", "Cash", "Debit Card", "Credit Card"
)</f>
        <v>Cash</v>
      </c>
    </row>
    <row r="174" spans="1:13" x14ac:dyDescent="0.25">
      <c r="A174" s="19" t="s">
        <v>3398</v>
      </c>
      <c r="B174" s="13" t="str" cm="1">
        <f t="array" ref="B174">_xlfn.IFS(
  OR(LEFT(C174,1)="6", LEFT(C174,2)="C5"), "6th",
  OR(LEFT(C174,1)="7", LEFT(C174,2)="C4"), "7th",
  OR(LEFT(C174,1)="8", LEFT(C174,2)="C3"), "8th",
  OR(LEFT(C174,1)="9", LEFT(C174,2)="C2"), "9th",
  OR(LEFT(C174,2)="10", LEFT(C174,2)="C1"), "10th",
  TRUE, "none"
)</f>
        <v>7th</v>
      </c>
      <c r="C174" s="13" t="s">
        <v>472</v>
      </c>
      <c r="D174" s="13" t="str">
        <f>IF(LEFT(Fee_Collection!$C174,1)="C", "C-Batch", "Techno")</f>
        <v>Techno</v>
      </c>
      <c r="E174" s="13">
        <v>13500</v>
      </c>
      <c r="F174" s="13">
        <v>13500</v>
      </c>
      <c r="G174" s="13">
        <v>6750</v>
      </c>
      <c r="H174" s="13">
        <v>750</v>
      </c>
      <c r="I174" s="13">
        <v>6750</v>
      </c>
      <c r="J174" s="13">
        <v>0</v>
      </c>
      <c r="K174" s="13">
        <v>27000</v>
      </c>
      <c r="L174" s="13">
        <v>14250</v>
      </c>
      <c r="M174" s="9" t="str">
        <f ca="1">CHOOSE(
    MATCH(RAND(), {0,0.6,0.8,0.95,1}),
    "UPI", "Cash", "Debit Card", "Credit Card"
)</f>
        <v>UPI</v>
      </c>
    </row>
    <row r="175" spans="1:13" x14ac:dyDescent="0.25">
      <c r="A175" s="21" t="s">
        <v>3650</v>
      </c>
      <c r="B175" s="14" t="str" cm="1">
        <f t="array" ref="B175">_xlfn.IFS(
  OR(LEFT(C175,1)="6", LEFT(C175,2)="C5"), "6th",
  OR(LEFT(C175,1)="7", LEFT(C175,2)="C4"), "7th",
  OR(LEFT(C175,1)="8", LEFT(C175,2)="C3"), "8th",
  OR(LEFT(C175,1)="9", LEFT(C175,2)="C2"), "9th",
  OR(LEFT(C175,2)="10", LEFT(C175,2)="C1"), "10th",
  TRUE, "none"
)</f>
        <v>8th</v>
      </c>
      <c r="C175" s="14" t="s">
        <v>69</v>
      </c>
      <c r="D175" s="14" t="str">
        <f>IF(LEFT(Fee_Collection!$C175,1)="C", "C-Batch", "Techno")</f>
        <v>Techno</v>
      </c>
      <c r="E175" s="14">
        <v>14500</v>
      </c>
      <c r="F175" s="14">
        <v>14500</v>
      </c>
      <c r="G175" s="14">
        <v>7250</v>
      </c>
      <c r="H175" s="14">
        <v>7250</v>
      </c>
      <c r="I175" s="14">
        <v>7250</v>
      </c>
      <c r="J175" s="14">
        <v>7250</v>
      </c>
      <c r="K175" s="14">
        <v>29000</v>
      </c>
      <c r="L175" s="14">
        <v>29000</v>
      </c>
      <c r="M175" s="23" t="str">
        <f ca="1">CHOOSE(
    MATCH(RAND(), {0,0.6,0.8,0.95,1}),
    "UPI", "Cash", "Debit Card", "Credit Card"
)</f>
        <v>UPI</v>
      </c>
    </row>
    <row r="176" spans="1:13" x14ac:dyDescent="0.25">
      <c r="A176" s="19" t="s">
        <v>4579</v>
      </c>
      <c r="B176" s="13" t="str" cm="1">
        <f t="array" ref="B176">_xlfn.IFS(
  OR(LEFT(C176,1)="6", LEFT(C176,2)="C5"), "6th",
  OR(LEFT(C176,1)="7", LEFT(C176,2)="C4"), "7th",
  OR(LEFT(C176,1)="8", LEFT(C176,2)="C3"), "8th",
  OR(LEFT(C176,1)="9", LEFT(C176,2)="C2"), "9th",
  OR(LEFT(C176,2)="10", LEFT(C176,2)="C1"), "10th",
  TRUE, "none"
)</f>
        <v>8th</v>
      </c>
      <c r="C176" s="13" t="s">
        <v>69</v>
      </c>
      <c r="D176" s="13" t="str">
        <f>IF(LEFT(Fee_Collection!$C176,1)="C", "C-Batch", "Techno")</f>
        <v>Techno</v>
      </c>
      <c r="E176" s="13">
        <v>14500</v>
      </c>
      <c r="F176" s="13">
        <v>14500</v>
      </c>
      <c r="G176" s="13">
        <v>7250</v>
      </c>
      <c r="H176" s="13">
        <v>7250</v>
      </c>
      <c r="I176" s="13">
        <v>7250</v>
      </c>
      <c r="J176" s="13">
        <v>7250</v>
      </c>
      <c r="K176" s="13">
        <v>29000</v>
      </c>
      <c r="L176" s="13">
        <v>29000</v>
      </c>
      <c r="M176" s="9" t="str">
        <f ca="1">CHOOSE(
    MATCH(RAND(), {0,0.6,0.8,0.95,1}),
    "UPI", "Cash", "Debit Card", "Credit Card"
)</f>
        <v>Debit Card</v>
      </c>
    </row>
    <row r="177" spans="1:13" x14ac:dyDescent="0.25">
      <c r="A177" s="21" t="s">
        <v>3530</v>
      </c>
      <c r="B177" s="14" t="str" cm="1">
        <f t="array" ref="B177">_xlfn.IFS(
  OR(LEFT(C177,1)="6", LEFT(C177,2)="C5"), "6th",
  OR(LEFT(C177,1)="7", LEFT(C177,2)="C4"), "7th",
  OR(LEFT(C177,1)="8", LEFT(C177,2)="C3"), "8th",
  OR(LEFT(C177,1)="9", LEFT(C177,2)="C2"), "9th",
  OR(LEFT(C177,2)="10", LEFT(C177,2)="C1"), "10th",
  TRUE, "none"
)</f>
        <v>8th</v>
      </c>
      <c r="C177" s="14" t="s">
        <v>26</v>
      </c>
      <c r="D177" s="14" t="str">
        <f>IF(LEFT(Fee_Collection!$C177,1)="C", "C-Batch", "Techno")</f>
        <v>Techno</v>
      </c>
      <c r="E177" s="14">
        <v>14500</v>
      </c>
      <c r="F177" s="14">
        <v>14500</v>
      </c>
      <c r="G177" s="14">
        <v>7250</v>
      </c>
      <c r="H177" s="14">
        <v>7250</v>
      </c>
      <c r="I177" s="14">
        <v>7250</v>
      </c>
      <c r="J177" s="14">
        <v>4250</v>
      </c>
      <c r="K177" s="14">
        <v>29000</v>
      </c>
      <c r="L177" s="14">
        <v>26000</v>
      </c>
      <c r="M177" s="23" t="str">
        <f ca="1">CHOOSE(
    MATCH(RAND(), {0,0.6,0.8,0.95,1}),
    "UPI", "Cash", "Debit Card", "Credit Card"
)</f>
        <v>UPI</v>
      </c>
    </row>
    <row r="178" spans="1:13" x14ac:dyDescent="0.25">
      <c r="A178" s="19" t="s">
        <v>171</v>
      </c>
      <c r="B178" s="13" t="str" cm="1">
        <f t="array" ref="B178">_xlfn.IFS(
  OR(LEFT(C178,1)="6", LEFT(C178,2)="C5"), "6th",
  OR(LEFT(C178,1)="7", LEFT(C178,2)="C4"), "7th",
  OR(LEFT(C178,1)="8", LEFT(C178,2)="C3"), "8th",
  OR(LEFT(C178,1)="9", LEFT(C178,2)="C2"), "9th",
  OR(LEFT(C178,2)="10", LEFT(C178,2)="C1"), "10th",
  TRUE, "none"
)</f>
        <v>8th</v>
      </c>
      <c r="C178" s="13" t="s">
        <v>26</v>
      </c>
      <c r="D178" s="13" t="str">
        <f>IF(LEFT(Fee_Collection!$C178,1)="C", "C-Batch", "Techno")</f>
        <v>Techno</v>
      </c>
      <c r="E178" s="13">
        <v>14500</v>
      </c>
      <c r="F178" s="13">
        <v>13500</v>
      </c>
      <c r="G178" s="13">
        <v>7250</v>
      </c>
      <c r="H178" s="13">
        <v>0</v>
      </c>
      <c r="I178" s="13">
        <v>7250</v>
      </c>
      <c r="J178" s="13">
        <v>0</v>
      </c>
      <c r="K178" s="13">
        <v>29000</v>
      </c>
      <c r="L178" s="13">
        <v>13500</v>
      </c>
      <c r="M178" s="9" t="str">
        <f ca="1">CHOOSE(
    MATCH(RAND(), {0,0.6,0.8,0.95,1}),
    "UPI", "Cash", "Debit Card", "Credit Card"
)</f>
        <v>Cash</v>
      </c>
    </row>
    <row r="179" spans="1:13" x14ac:dyDescent="0.25">
      <c r="A179" s="21" t="s">
        <v>3010</v>
      </c>
      <c r="B179" s="14" t="str" cm="1">
        <f t="array" ref="B179">_xlfn.IFS(
  OR(LEFT(C179,1)="6", LEFT(C179,2)="C5"), "6th",
  OR(LEFT(C179,1)="7", LEFT(C179,2)="C4"), "7th",
  OR(LEFT(C179,1)="8", LEFT(C179,2)="C3"), "8th",
  OR(LEFT(C179,1)="9", LEFT(C179,2)="C2"), "9th",
  OR(LEFT(C179,2)="10", LEFT(C179,2)="C1"), "10th",
  TRUE, "none"
)</f>
        <v>8th</v>
      </c>
      <c r="C179" s="14" t="s">
        <v>26</v>
      </c>
      <c r="D179" s="14" t="str">
        <f>IF(LEFT(Fee_Collection!$C179,1)="C", "C-Batch", "Techno")</f>
        <v>Techno</v>
      </c>
      <c r="E179" s="14">
        <v>14500</v>
      </c>
      <c r="F179" s="14">
        <v>5500</v>
      </c>
      <c r="G179" s="14">
        <v>7250</v>
      </c>
      <c r="H179" s="14">
        <v>0</v>
      </c>
      <c r="I179" s="14">
        <v>7250</v>
      </c>
      <c r="J179" s="14">
        <v>0</v>
      </c>
      <c r="K179" s="14">
        <v>29000</v>
      </c>
      <c r="L179" s="14">
        <v>5500</v>
      </c>
      <c r="M179" s="23" t="str">
        <f ca="1">CHOOSE(
    MATCH(RAND(), {0,0.6,0.8,0.95,1}),
    "UPI", "Cash", "Debit Card", "Credit Card"
)</f>
        <v>Credit Card</v>
      </c>
    </row>
    <row r="180" spans="1:13" x14ac:dyDescent="0.25">
      <c r="A180" s="19" t="s">
        <v>3553</v>
      </c>
      <c r="B180" s="13" t="str" cm="1">
        <f t="array" ref="B180">_xlfn.IFS(
  OR(LEFT(C180,1)="6", LEFT(C180,2)="C5"), "6th",
  OR(LEFT(C180,1)="7", LEFT(C180,2)="C4"), "7th",
  OR(LEFT(C180,1)="8", LEFT(C180,2)="C3"), "8th",
  OR(LEFT(C180,1)="9", LEFT(C180,2)="C2"), "9th",
  OR(LEFT(C180,2)="10", LEFT(C180,2)="C1"), "10th",
  TRUE, "none"
)</f>
        <v>8th</v>
      </c>
      <c r="C180" s="13" t="s">
        <v>26</v>
      </c>
      <c r="D180" s="13" t="str">
        <f>IF(LEFT(Fee_Collection!$C180,1)="C", "C-Batch", "Techno")</f>
        <v>Techno</v>
      </c>
      <c r="E180" s="13">
        <v>14500</v>
      </c>
      <c r="F180" s="13">
        <v>14500</v>
      </c>
      <c r="G180" s="13">
        <v>7250</v>
      </c>
      <c r="H180" s="13">
        <v>7250</v>
      </c>
      <c r="I180" s="13">
        <v>7250</v>
      </c>
      <c r="J180" s="13">
        <v>3250</v>
      </c>
      <c r="K180" s="13">
        <v>29000</v>
      </c>
      <c r="L180" s="13">
        <v>25000</v>
      </c>
      <c r="M180" s="9" t="str">
        <f ca="1">CHOOSE(
    MATCH(RAND(), {0,0.6,0.8,0.95,1}),
    "UPI", "Cash", "Debit Card", "Credit Card"
)</f>
        <v>Debit Card</v>
      </c>
    </row>
    <row r="181" spans="1:13" x14ac:dyDescent="0.25">
      <c r="A181" s="21" t="s">
        <v>2967</v>
      </c>
      <c r="B181" s="14" t="str" cm="1">
        <f t="array" ref="B181">_xlfn.IFS(
  OR(LEFT(C181,1)="6", LEFT(C181,2)="C5"), "6th",
  OR(LEFT(C181,1)="7", LEFT(C181,2)="C4"), "7th",
  OR(LEFT(C181,1)="8", LEFT(C181,2)="C3"), "8th",
  OR(LEFT(C181,1)="9", LEFT(C181,2)="C2"), "9th",
  OR(LEFT(C181,2)="10", LEFT(C181,2)="C1"), "10th",
  TRUE, "none"
)</f>
        <v>8th</v>
      </c>
      <c r="C181" s="14" t="s">
        <v>52</v>
      </c>
      <c r="D181" s="14" t="str">
        <f>IF(LEFT(Fee_Collection!$C181,1)="C", "C-Batch", "Techno")</f>
        <v>Techno</v>
      </c>
      <c r="E181" s="14">
        <v>14500</v>
      </c>
      <c r="F181" s="14">
        <v>12000</v>
      </c>
      <c r="G181" s="14">
        <v>7250</v>
      </c>
      <c r="H181" s="14">
        <v>0</v>
      </c>
      <c r="I181" s="14">
        <v>7250</v>
      </c>
      <c r="J181" s="14">
        <v>0</v>
      </c>
      <c r="K181" s="14">
        <v>29000</v>
      </c>
      <c r="L181" s="14">
        <v>12000</v>
      </c>
      <c r="M181" s="23" t="str">
        <f ca="1">CHOOSE(
    MATCH(RAND(), {0,0.6,0.8,0.95,1}),
    "UPI", "Cash", "Debit Card", "Credit Card"
)</f>
        <v>UPI</v>
      </c>
    </row>
    <row r="182" spans="1:13" x14ac:dyDescent="0.25">
      <c r="A182" s="19" t="s">
        <v>1735</v>
      </c>
      <c r="B182" s="13" t="str" cm="1">
        <f t="array" ref="B182">_xlfn.IFS(
  OR(LEFT(C182,1)="6", LEFT(C182,2)="C5"), "6th",
  OR(LEFT(C182,1)="7", LEFT(C182,2)="C4"), "7th",
  OR(LEFT(C182,1)="8", LEFT(C182,2)="C3"), "8th",
  OR(LEFT(C182,1)="9", LEFT(C182,2)="C2"), "9th",
  OR(LEFT(C182,2)="10", LEFT(C182,2)="C1"), "10th",
  TRUE, "none"
)</f>
        <v>8th</v>
      </c>
      <c r="C182" s="13" t="s">
        <v>52</v>
      </c>
      <c r="D182" s="13" t="str">
        <f>IF(LEFT(Fee_Collection!$C182,1)="C", "C-Batch", "Techno")</f>
        <v>Techno</v>
      </c>
      <c r="E182" s="13">
        <v>14500</v>
      </c>
      <c r="F182" s="13">
        <v>14500</v>
      </c>
      <c r="G182" s="13">
        <v>7250</v>
      </c>
      <c r="H182" s="13">
        <v>7250</v>
      </c>
      <c r="I182" s="13">
        <v>7250</v>
      </c>
      <c r="J182" s="13">
        <v>7250</v>
      </c>
      <c r="K182" s="13">
        <v>29000</v>
      </c>
      <c r="L182" s="13">
        <v>29000</v>
      </c>
      <c r="M182" s="9" t="str">
        <f ca="1">CHOOSE(
    MATCH(RAND(), {0,0.6,0.8,0.95,1}),
    "UPI", "Cash", "Debit Card", "Credit Card"
)</f>
        <v>Cash</v>
      </c>
    </row>
    <row r="183" spans="1:13" x14ac:dyDescent="0.25">
      <c r="A183" s="21" t="s">
        <v>4306</v>
      </c>
      <c r="B183" s="14" t="str" cm="1">
        <f t="array" ref="B183">_xlfn.IFS(
  OR(LEFT(C183,1)="6", LEFT(C183,2)="C5"), "6th",
  OR(LEFT(C183,1)="7", LEFT(C183,2)="C4"), "7th",
  OR(LEFT(C183,1)="8", LEFT(C183,2)="C3"), "8th",
  OR(LEFT(C183,1)="9", LEFT(C183,2)="C2"), "9th",
  OR(LEFT(C183,2)="10", LEFT(C183,2)="C1"), "10th",
  TRUE, "none"
)</f>
        <v>6th</v>
      </c>
      <c r="C183" s="14" t="s">
        <v>435</v>
      </c>
      <c r="D183" s="14" t="str">
        <f>IF(LEFT(Fee_Collection!$C183,1)="C", "C-Batch", "Techno")</f>
        <v>Techno</v>
      </c>
      <c r="E183" s="14">
        <v>12500</v>
      </c>
      <c r="F183" s="14">
        <v>9500</v>
      </c>
      <c r="G183" s="14">
        <v>6250</v>
      </c>
      <c r="H183" s="14">
        <v>0</v>
      </c>
      <c r="I183" s="14">
        <v>6250</v>
      </c>
      <c r="J183" s="14">
        <v>0</v>
      </c>
      <c r="K183" s="14">
        <v>25000</v>
      </c>
      <c r="L183" s="14">
        <v>9500</v>
      </c>
      <c r="M183" s="23" t="str">
        <f ca="1">CHOOSE(
    MATCH(RAND(), {0,0.6,0.8,0.95,1}),
    "UPI", "Cash", "Debit Card", "Credit Card"
)</f>
        <v>Cash</v>
      </c>
    </row>
    <row r="184" spans="1:13" x14ac:dyDescent="0.25">
      <c r="A184" s="19" t="s">
        <v>4724</v>
      </c>
      <c r="B184" s="13" t="str" cm="1">
        <f t="array" ref="B184">_xlfn.IFS(
  OR(LEFT(C184,1)="6", LEFT(C184,2)="C5"), "6th",
  OR(LEFT(C184,1)="7", LEFT(C184,2)="C4"), "7th",
  OR(LEFT(C184,1)="8", LEFT(C184,2)="C3"), "8th",
  OR(LEFT(C184,1)="9", LEFT(C184,2)="C2"), "9th",
  OR(LEFT(C184,2)="10", LEFT(C184,2)="C1"), "10th",
  TRUE, "none"
)</f>
        <v>6th</v>
      </c>
      <c r="C184" s="13" t="s">
        <v>435</v>
      </c>
      <c r="D184" s="13" t="str">
        <f>IF(LEFT(Fee_Collection!$C184,1)="C", "C-Batch", "Techno")</f>
        <v>Techno</v>
      </c>
      <c r="E184" s="13">
        <v>12500</v>
      </c>
      <c r="F184" s="13">
        <v>12500</v>
      </c>
      <c r="G184" s="13">
        <v>6250</v>
      </c>
      <c r="H184" s="13">
        <v>6250</v>
      </c>
      <c r="I184" s="13">
        <v>6250</v>
      </c>
      <c r="J184" s="13">
        <v>6250</v>
      </c>
      <c r="K184" s="13">
        <v>25000</v>
      </c>
      <c r="L184" s="13">
        <v>25000</v>
      </c>
      <c r="M184" s="9" t="str">
        <f ca="1">CHOOSE(
    MATCH(RAND(), {0,0.6,0.8,0.95,1}),
    "UPI", "Cash", "Debit Card", "Credit Card"
)</f>
        <v>UPI</v>
      </c>
    </row>
    <row r="185" spans="1:13" x14ac:dyDescent="0.25">
      <c r="A185" s="21" t="s">
        <v>2823</v>
      </c>
      <c r="B185" s="14" t="str" cm="1">
        <f t="array" ref="B185">_xlfn.IFS(
  OR(LEFT(C185,1)="6", LEFT(C185,2)="C5"), "6th",
  OR(LEFT(C185,1)="7", LEFT(C185,2)="C4"), "7th",
  OR(LEFT(C185,1)="8", LEFT(C185,2)="C3"), "8th",
  OR(LEFT(C185,1)="9", LEFT(C185,2)="C2"), "9th",
  OR(LEFT(C185,2)="10", LEFT(C185,2)="C1"), "10th",
  TRUE, "none"
)</f>
        <v>6th</v>
      </c>
      <c r="C185" s="14" t="s">
        <v>435</v>
      </c>
      <c r="D185" s="14" t="str">
        <f>IF(LEFT(Fee_Collection!$C185,1)="C", "C-Batch", "Techno")</f>
        <v>Techno</v>
      </c>
      <c r="E185" s="14">
        <v>12500</v>
      </c>
      <c r="F185" s="14">
        <v>12500</v>
      </c>
      <c r="G185" s="14">
        <v>6250</v>
      </c>
      <c r="H185" s="14">
        <v>6250</v>
      </c>
      <c r="I185" s="14">
        <v>6250</v>
      </c>
      <c r="J185" s="14">
        <v>6250</v>
      </c>
      <c r="K185" s="14">
        <v>25000</v>
      </c>
      <c r="L185" s="14">
        <v>25000</v>
      </c>
      <c r="M185" s="23" t="str">
        <f ca="1">CHOOSE(
    MATCH(RAND(), {0,0.6,0.8,0.95,1}),
    "UPI", "Cash", "Debit Card", "Credit Card"
)</f>
        <v>UPI</v>
      </c>
    </row>
    <row r="186" spans="1:13" x14ac:dyDescent="0.25">
      <c r="A186" s="19" t="s">
        <v>1810</v>
      </c>
      <c r="B186" s="13" t="str" cm="1">
        <f t="array" ref="B186">_xlfn.IFS(
  OR(LEFT(C186,1)="6", LEFT(C186,2)="C5"), "6th",
  OR(LEFT(C186,1)="7", LEFT(C186,2)="C4"), "7th",
  OR(LEFT(C186,1)="8", LEFT(C186,2)="C3"), "8th",
  OR(LEFT(C186,1)="9", LEFT(C186,2)="C2"), "9th",
  OR(LEFT(C186,2)="10", LEFT(C186,2)="C1"), "10th",
  TRUE, "none"
)</f>
        <v>6th</v>
      </c>
      <c r="C186" s="13" t="s">
        <v>435</v>
      </c>
      <c r="D186" s="13" t="str">
        <f>IF(LEFT(Fee_Collection!$C186,1)="C", "C-Batch", "Techno")</f>
        <v>Techno</v>
      </c>
      <c r="E186" s="13">
        <v>12500</v>
      </c>
      <c r="F186" s="13">
        <v>12500</v>
      </c>
      <c r="G186" s="13">
        <v>6250</v>
      </c>
      <c r="H186" s="13">
        <v>250</v>
      </c>
      <c r="I186" s="13">
        <v>6250</v>
      </c>
      <c r="J186" s="13">
        <v>0</v>
      </c>
      <c r="K186" s="13">
        <v>25000</v>
      </c>
      <c r="L186" s="13">
        <v>12750</v>
      </c>
      <c r="M186" s="9" t="str">
        <f ca="1">CHOOSE(
    MATCH(RAND(), {0,0.6,0.8,0.95,1}),
    "UPI", "Cash", "Debit Card", "Credit Card"
)</f>
        <v>Debit Card</v>
      </c>
    </row>
    <row r="187" spans="1:13" x14ac:dyDescent="0.25">
      <c r="A187" s="21" t="s">
        <v>2765</v>
      </c>
      <c r="B187" s="14" t="str" cm="1">
        <f t="array" ref="B187">_xlfn.IFS(
  OR(LEFT(C187,1)="6", LEFT(C187,2)="C5"), "6th",
  OR(LEFT(C187,1)="7", LEFT(C187,2)="C4"), "7th",
  OR(LEFT(C187,1)="8", LEFT(C187,2)="C3"), "8th",
  OR(LEFT(C187,1)="9", LEFT(C187,2)="C2"), "9th",
  OR(LEFT(C187,2)="10", LEFT(C187,2)="C1"), "10th",
  TRUE, "none"
)</f>
        <v>6th</v>
      </c>
      <c r="C187" s="14" t="s">
        <v>435</v>
      </c>
      <c r="D187" s="14" t="str">
        <f>IF(LEFT(Fee_Collection!$C187,1)="C", "C-Batch", "Techno")</f>
        <v>Techno</v>
      </c>
      <c r="E187" s="14">
        <v>12500</v>
      </c>
      <c r="F187" s="14">
        <v>1500</v>
      </c>
      <c r="G187" s="14">
        <v>6250</v>
      </c>
      <c r="H187" s="14">
        <v>0</v>
      </c>
      <c r="I187" s="14">
        <v>6250</v>
      </c>
      <c r="J187" s="14">
        <v>0</v>
      </c>
      <c r="K187" s="14">
        <v>25000</v>
      </c>
      <c r="L187" s="14">
        <v>1500</v>
      </c>
      <c r="M187" s="23" t="str">
        <f ca="1">CHOOSE(
    MATCH(RAND(), {0,0.6,0.8,0.95,1}),
    "UPI", "Cash", "Debit Card", "Credit Card"
)</f>
        <v>UPI</v>
      </c>
    </row>
    <row r="188" spans="1:13" x14ac:dyDescent="0.25">
      <c r="A188" s="19" t="s">
        <v>1243</v>
      </c>
      <c r="B188" s="13" t="str" cm="1">
        <f t="array" ref="B188">_xlfn.IFS(
  OR(LEFT(C188,1)="6", LEFT(C188,2)="C5"), "6th",
  OR(LEFT(C188,1)="7", LEFT(C188,2)="C4"), "7th",
  OR(LEFT(C188,1)="8", LEFT(C188,2)="C3"), "8th",
  OR(LEFT(C188,1)="9", LEFT(C188,2)="C2"), "9th",
  OR(LEFT(C188,2)="10", LEFT(C188,2)="C1"), "10th",
  TRUE, "none"
)</f>
        <v>6th</v>
      </c>
      <c r="C188" s="13" t="s">
        <v>373</v>
      </c>
      <c r="D188" s="13" t="str">
        <f>IF(LEFT(Fee_Collection!$C188,1)="C", "C-Batch", "Techno")</f>
        <v>Techno</v>
      </c>
      <c r="E188" s="13">
        <v>12500</v>
      </c>
      <c r="F188" s="13">
        <v>8500</v>
      </c>
      <c r="G188" s="13">
        <v>6250</v>
      </c>
      <c r="H188" s="13">
        <v>0</v>
      </c>
      <c r="I188" s="13">
        <v>6250</v>
      </c>
      <c r="J188" s="13">
        <v>0</v>
      </c>
      <c r="K188" s="13">
        <v>25000</v>
      </c>
      <c r="L188" s="13">
        <v>8500</v>
      </c>
      <c r="M188" s="9" t="str">
        <f ca="1">CHOOSE(
    MATCH(RAND(), {0,0.6,0.8,0.95,1}),
    "UPI", "Cash", "Debit Card", "Credit Card"
)</f>
        <v>Cash</v>
      </c>
    </row>
    <row r="189" spans="1:13" x14ac:dyDescent="0.25">
      <c r="A189" s="21" t="s">
        <v>4414</v>
      </c>
      <c r="B189" s="14" t="str" cm="1">
        <f t="array" ref="B189">_xlfn.IFS(
  OR(LEFT(C189,1)="6", LEFT(C189,2)="C5"), "6th",
  OR(LEFT(C189,1)="7", LEFT(C189,2)="C4"), "7th",
  OR(LEFT(C189,1)="8", LEFT(C189,2)="C3"), "8th",
  OR(LEFT(C189,1)="9", LEFT(C189,2)="C2"), "9th",
  OR(LEFT(C189,2)="10", LEFT(C189,2)="C1"), "10th",
  TRUE, "none"
)</f>
        <v>6th</v>
      </c>
      <c r="C189" s="14" t="s">
        <v>373</v>
      </c>
      <c r="D189" s="14" t="str">
        <f>IF(LEFT(Fee_Collection!$C189,1)="C", "C-Batch", "Techno")</f>
        <v>Techno</v>
      </c>
      <c r="E189" s="14">
        <v>12500</v>
      </c>
      <c r="F189" s="14">
        <v>12500</v>
      </c>
      <c r="G189" s="14">
        <v>6250</v>
      </c>
      <c r="H189" s="14">
        <v>2750</v>
      </c>
      <c r="I189" s="14">
        <v>6250</v>
      </c>
      <c r="J189" s="14">
        <v>0</v>
      </c>
      <c r="K189" s="14">
        <v>25000</v>
      </c>
      <c r="L189" s="14">
        <v>15250</v>
      </c>
      <c r="M189" s="23" t="str">
        <f ca="1">CHOOSE(
    MATCH(RAND(), {0,0.6,0.8,0.95,1}),
    "UPI", "Cash", "Debit Card", "Credit Card"
)</f>
        <v>Credit Card</v>
      </c>
    </row>
    <row r="190" spans="1:13" x14ac:dyDescent="0.25">
      <c r="A190" s="19" t="s">
        <v>924</v>
      </c>
      <c r="B190" s="13" t="str" cm="1">
        <f t="array" ref="B190">_xlfn.IFS(
  OR(LEFT(C190,1)="6", LEFT(C190,2)="C5"), "6th",
  OR(LEFT(C190,1)="7", LEFT(C190,2)="C4"), "7th",
  OR(LEFT(C190,1)="8", LEFT(C190,2)="C3"), "8th",
  OR(LEFT(C190,1)="9", LEFT(C190,2)="C2"), "9th",
  OR(LEFT(C190,2)="10", LEFT(C190,2)="C1"), "10th",
  TRUE, "none"
)</f>
        <v>7th</v>
      </c>
      <c r="C190" s="13" t="s">
        <v>167</v>
      </c>
      <c r="D190" s="13" t="str">
        <f>IF(LEFT(Fee_Collection!$C190,1)="C", "C-Batch", "Techno")</f>
        <v>Techno</v>
      </c>
      <c r="E190" s="13">
        <v>13500</v>
      </c>
      <c r="F190" s="13">
        <v>13500</v>
      </c>
      <c r="G190" s="13">
        <v>6750</v>
      </c>
      <c r="H190" s="13">
        <v>6750</v>
      </c>
      <c r="I190" s="13">
        <v>6750</v>
      </c>
      <c r="J190" s="13">
        <v>6750</v>
      </c>
      <c r="K190" s="13">
        <v>27000</v>
      </c>
      <c r="L190" s="13">
        <v>27000</v>
      </c>
      <c r="M190" s="9" t="str">
        <f ca="1">CHOOSE(
    MATCH(RAND(), {0,0.6,0.8,0.95,1}),
    "UPI", "Cash", "Debit Card", "Credit Card"
)</f>
        <v>Cash</v>
      </c>
    </row>
    <row r="191" spans="1:13" x14ac:dyDescent="0.25">
      <c r="A191" s="21" t="s">
        <v>3956</v>
      </c>
      <c r="B191" s="14" t="str" cm="1">
        <f t="array" ref="B191">_xlfn.IFS(
  OR(LEFT(C191,1)="6", LEFT(C191,2)="C5"), "6th",
  OR(LEFT(C191,1)="7", LEFT(C191,2)="C4"), "7th",
  OR(LEFT(C191,1)="8", LEFT(C191,2)="C3"), "8th",
  OR(LEFT(C191,1)="9", LEFT(C191,2)="C2"), "9th",
  OR(LEFT(C191,2)="10", LEFT(C191,2)="C1"), "10th",
  TRUE, "none"
)</f>
        <v>7th</v>
      </c>
      <c r="C191" s="14" t="s">
        <v>167</v>
      </c>
      <c r="D191" s="14" t="str">
        <f>IF(LEFT(Fee_Collection!$C191,1)="C", "C-Batch", "Techno")</f>
        <v>Techno</v>
      </c>
      <c r="E191" s="14">
        <v>13500</v>
      </c>
      <c r="F191" s="14">
        <v>11000</v>
      </c>
      <c r="G191" s="14">
        <v>6750</v>
      </c>
      <c r="H191" s="14">
        <v>0</v>
      </c>
      <c r="I191" s="14">
        <v>6750</v>
      </c>
      <c r="J191" s="14">
        <v>0</v>
      </c>
      <c r="K191" s="14">
        <v>27000</v>
      </c>
      <c r="L191" s="14">
        <v>11000</v>
      </c>
      <c r="M191" s="23" t="str">
        <f ca="1">CHOOSE(
    MATCH(RAND(), {0,0.6,0.8,0.95,1}),
    "UPI", "Cash", "Debit Card", "Credit Card"
)</f>
        <v>UPI</v>
      </c>
    </row>
    <row r="192" spans="1:13" x14ac:dyDescent="0.25">
      <c r="A192" s="19" t="s">
        <v>4575</v>
      </c>
      <c r="B192" s="13" t="str" cm="1">
        <f t="array" ref="B192">_xlfn.IFS(
  OR(LEFT(C192,1)="6", LEFT(C192,2)="C5"), "6th",
  OR(LEFT(C192,1)="7", LEFT(C192,2)="C4"), "7th",
  OR(LEFT(C192,1)="8", LEFT(C192,2)="C3"), "8th",
  OR(LEFT(C192,1)="9", LEFT(C192,2)="C2"), "9th",
  OR(LEFT(C192,2)="10", LEFT(C192,2)="C1"), "10th",
  TRUE, "none"
)</f>
        <v>7th</v>
      </c>
      <c r="C192" s="13" t="s">
        <v>167</v>
      </c>
      <c r="D192" s="13" t="str">
        <f>IF(LEFT(Fee_Collection!$C192,1)="C", "C-Batch", "Techno")</f>
        <v>Techno</v>
      </c>
      <c r="E192" s="13">
        <v>13500</v>
      </c>
      <c r="F192" s="13">
        <v>13500</v>
      </c>
      <c r="G192" s="13">
        <v>6750</v>
      </c>
      <c r="H192" s="13">
        <v>1750</v>
      </c>
      <c r="I192" s="13">
        <v>6750</v>
      </c>
      <c r="J192" s="13">
        <v>0</v>
      </c>
      <c r="K192" s="13">
        <v>27000</v>
      </c>
      <c r="L192" s="13">
        <v>15250</v>
      </c>
      <c r="M192" s="9" t="str">
        <f ca="1">CHOOSE(
    MATCH(RAND(), {0,0.6,0.8,0.95,1}),
    "UPI", "Cash", "Debit Card", "Credit Card"
)</f>
        <v>UPI</v>
      </c>
    </row>
    <row r="193" spans="1:13" x14ac:dyDescent="0.25">
      <c r="A193" s="21" t="s">
        <v>1661</v>
      </c>
      <c r="B193" s="14" t="str" cm="1">
        <f t="array" ref="B193">_xlfn.IFS(
  OR(LEFT(C193,1)="6", LEFT(C193,2)="C5"), "6th",
  OR(LEFT(C193,1)="7", LEFT(C193,2)="C4"), "7th",
  OR(LEFT(C193,1)="8", LEFT(C193,2)="C3"), "8th",
  OR(LEFT(C193,1)="9", LEFT(C193,2)="C2"), "9th",
  OR(LEFT(C193,2)="10", LEFT(C193,2)="C1"), "10th",
  TRUE, "none"
)</f>
        <v>7th</v>
      </c>
      <c r="C193" s="14" t="s">
        <v>472</v>
      </c>
      <c r="D193" s="14" t="str">
        <f>IF(LEFT(Fee_Collection!$C193,1)="C", "C-Batch", "Techno")</f>
        <v>Techno</v>
      </c>
      <c r="E193" s="14">
        <v>13500</v>
      </c>
      <c r="F193" s="14">
        <v>13500</v>
      </c>
      <c r="G193" s="14">
        <v>6750</v>
      </c>
      <c r="H193" s="14">
        <v>6750</v>
      </c>
      <c r="I193" s="14">
        <v>6750</v>
      </c>
      <c r="J193" s="14">
        <v>6750</v>
      </c>
      <c r="K193" s="14">
        <v>27000</v>
      </c>
      <c r="L193" s="14">
        <v>27000</v>
      </c>
      <c r="M193" s="23" t="str">
        <f ca="1">CHOOSE(
    MATCH(RAND(), {0,0.6,0.8,0.95,1}),
    "UPI", "Cash", "Debit Card", "Credit Card"
)</f>
        <v>UPI</v>
      </c>
    </row>
    <row r="194" spans="1:13" x14ac:dyDescent="0.25">
      <c r="A194" s="19" t="s">
        <v>845</v>
      </c>
      <c r="B194" s="13" t="str" cm="1">
        <f t="array" ref="B194">_xlfn.IFS(
  OR(LEFT(C194,1)="6", LEFT(C194,2)="C5"), "6th",
  OR(LEFT(C194,1)="7", LEFT(C194,2)="C4"), "7th",
  OR(LEFT(C194,1)="8", LEFT(C194,2)="C3"), "8th",
  OR(LEFT(C194,1)="9", LEFT(C194,2)="C2"), "9th",
  OR(LEFT(C194,2)="10", LEFT(C194,2)="C1"), "10th",
  TRUE, "none"
)</f>
        <v>7th</v>
      </c>
      <c r="C194" s="13" t="s">
        <v>472</v>
      </c>
      <c r="D194" s="13" t="str">
        <f>IF(LEFT(Fee_Collection!$C194,1)="C", "C-Batch", "Techno")</f>
        <v>Techno</v>
      </c>
      <c r="E194" s="13">
        <v>13500</v>
      </c>
      <c r="F194" s="13">
        <v>13500</v>
      </c>
      <c r="G194" s="13">
        <v>6750</v>
      </c>
      <c r="H194" s="13">
        <v>6750</v>
      </c>
      <c r="I194" s="13">
        <v>6750</v>
      </c>
      <c r="J194" s="13">
        <v>6750</v>
      </c>
      <c r="K194" s="13">
        <v>27000</v>
      </c>
      <c r="L194" s="13">
        <v>27000</v>
      </c>
      <c r="M194" s="9" t="str">
        <f ca="1">CHOOSE(
    MATCH(RAND(), {0,0.6,0.8,0.95,1}),
    "UPI", "Cash", "Debit Card", "Credit Card"
)</f>
        <v>UPI</v>
      </c>
    </row>
    <row r="195" spans="1:13" x14ac:dyDescent="0.25">
      <c r="A195" s="21" t="s">
        <v>3549</v>
      </c>
      <c r="B195" s="14" t="str" cm="1">
        <f t="array" ref="B195">_xlfn.IFS(
  OR(LEFT(C195,1)="6", LEFT(C195,2)="C5"), "6th",
  OR(LEFT(C195,1)="7", LEFT(C195,2)="C4"), "7th",
  OR(LEFT(C195,1)="8", LEFT(C195,2)="C3"), "8th",
  OR(LEFT(C195,1)="9", LEFT(C195,2)="C2"), "9th",
  OR(LEFT(C195,2)="10", LEFT(C195,2)="C1"), "10th",
  TRUE, "none"
)</f>
        <v>7th</v>
      </c>
      <c r="C195" s="14" t="s">
        <v>472</v>
      </c>
      <c r="D195" s="14" t="str">
        <f>IF(LEFT(Fee_Collection!$C195,1)="C", "C-Batch", "Techno")</f>
        <v>Techno</v>
      </c>
      <c r="E195" s="14">
        <v>13500</v>
      </c>
      <c r="F195" s="14">
        <v>13500</v>
      </c>
      <c r="G195" s="14">
        <v>6750</v>
      </c>
      <c r="H195" s="14">
        <v>6750</v>
      </c>
      <c r="I195" s="14">
        <v>6750</v>
      </c>
      <c r="J195" s="14">
        <v>6750</v>
      </c>
      <c r="K195" s="14">
        <v>27000</v>
      </c>
      <c r="L195" s="14">
        <v>27000</v>
      </c>
      <c r="M195" s="23" t="str">
        <f ca="1">CHOOSE(
    MATCH(RAND(), {0,0.6,0.8,0.95,1}),
    "UPI", "Cash", "Debit Card", "Credit Card"
)</f>
        <v>UPI</v>
      </c>
    </row>
    <row r="196" spans="1:13" x14ac:dyDescent="0.25">
      <c r="A196" s="19" t="s">
        <v>1656</v>
      </c>
      <c r="B196" s="13" t="str" cm="1">
        <f t="array" ref="B196">_xlfn.IFS(
  OR(LEFT(C196,1)="6", LEFT(C196,2)="C5"), "6th",
  OR(LEFT(C196,1)="7", LEFT(C196,2)="C4"), "7th",
  OR(LEFT(C196,1)="8", LEFT(C196,2)="C3"), "8th",
  OR(LEFT(C196,1)="9", LEFT(C196,2)="C2"), "9th",
  OR(LEFT(C196,2)="10", LEFT(C196,2)="C1"), "10th",
  TRUE, "none"
)</f>
        <v>8th</v>
      </c>
      <c r="C196" s="13" t="s">
        <v>69</v>
      </c>
      <c r="D196" s="13" t="str">
        <f>IF(LEFT(Fee_Collection!$C196,1)="C", "C-Batch", "Techno")</f>
        <v>Techno</v>
      </c>
      <c r="E196" s="13">
        <v>14500</v>
      </c>
      <c r="F196" s="13">
        <v>5000</v>
      </c>
      <c r="G196" s="13">
        <v>7250</v>
      </c>
      <c r="H196" s="13">
        <v>0</v>
      </c>
      <c r="I196" s="13">
        <v>7250</v>
      </c>
      <c r="J196" s="13">
        <v>0</v>
      </c>
      <c r="K196" s="13">
        <v>29000</v>
      </c>
      <c r="L196" s="13">
        <v>5000</v>
      </c>
      <c r="M196" s="9" t="str">
        <f ca="1">CHOOSE(
    MATCH(RAND(), {0,0.6,0.8,0.95,1}),
    "UPI", "Cash", "Debit Card", "Credit Card"
)</f>
        <v>Debit Card</v>
      </c>
    </row>
    <row r="197" spans="1:13" x14ac:dyDescent="0.25">
      <c r="A197" s="21" t="s">
        <v>2632</v>
      </c>
      <c r="B197" s="14" t="str" cm="1">
        <f t="array" ref="B197">_xlfn.IFS(
  OR(LEFT(C197,1)="6", LEFT(C197,2)="C5"), "6th",
  OR(LEFT(C197,1)="7", LEFT(C197,2)="C4"), "7th",
  OR(LEFT(C197,1)="8", LEFT(C197,2)="C3"), "8th",
  OR(LEFT(C197,1)="9", LEFT(C197,2)="C2"), "9th",
  OR(LEFT(C197,2)="10", LEFT(C197,2)="C1"), "10th",
  TRUE, "none"
)</f>
        <v>8th</v>
      </c>
      <c r="C197" s="14" t="s">
        <v>69</v>
      </c>
      <c r="D197" s="14" t="str">
        <f>IF(LEFT(Fee_Collection!$C197,1)="C", "C-Batch", "Techno")</f>
        <v>Techno</v>
      </c>
      <c r="E197" s="14">
        <v>14500</v>
      </c>
      <c r="F197" s="14">
        <v>14500</v>
      </c>
      <c r="G197" s="14">
        <v>7250</v>
      </c>
      <c r="H197" s="14">
        <v>7250</v>
      </c>
      <c r="I197" s="14">
        <v>7250</v>
      </c>
      <c r="J197" s="14">
        <v>2750</v>
      </c>
      <c r="K197" s="14">
        <v>29000</v>
      </c>
      <c r="L197" s="14">
        <v>24500</v>
      </c>
      <c r="M197" s="23" t="str">
        <f ca="1">CHOOSE(
    MATCH(RAND(), {0,0.6,0.8,0.95,1}),
    "UPI", "Cash", "Debit Card", "Credit Card"
)</f>
        <v>UPI</v>
      </c>
    </row>
    <row r="198" spans="1:13" x14ac:dyDescent="0.25">
      <c r="A198" s="19" t="s">
        <v>2166</v>
      </c>
      <c r="B198" s="13" t="str" cm="1">
        <f t="array" ref="B198">_xlfn.IFS(
  OR(LEFT(C198,1)="6", LEFT(C198,2)="C5"), "6th",
  OR(LEFT(C198,1)="7", LEFT(C198,2)="C4"), "7th",
  OR(LEFT(C198,1)="8", LEFT(C198,2)="C3"), "8th",
  OR(LEFT(C198,1)="9", LEFT(C198,2)="C2"), "9th",
  OR(LEFT(C198,2)="10", LEFT(C198,2)="C1"), "10th",
  TRUE, "none"
)</f>
        <v>8th</v>
      </c>
      <c r="C198" s="13" t="s">
        <v>69</v>
      </c>
      <c r="D198" s="13" t="str">
        <f>IF(LEFT(Fee_Collection!$C198,1)="C", "C-Batch", "Techno")</f>
        <v>Techno</v>
      </c>
      <c r="E198" s="13">
        <v>14500</v>
      </c>
      <c r="F198" s="13">
        <v>14500</v>
      </c>
      <c r="G198" s="13">
        <v>7250</v>
      </c>
      <c r="H198" s="13">
        <v>7250</v>
      </c>
      <c r="I198" s="13">
        <v>7250</v>
      </c>
      <c r="J198" s="13">
        <v>2750</v>
      </c>
      <c r="K198" s="13">
        <v>29000</v>
      </c>
      <c r="L198" s="13">
        <v>24500</v>
      </c>
      <c r="M198" s="9" t="str">
        <f ca="1">CHOOSE(
    MATCH(RAND(), {0,0.6,0.8,0.95,1}),
    "UPI", "Cash", "Debit Card", "Credit Card"
)</f>
        <v>UPI</v>
      </c>
    </row>
    <row r="199" spans="1:13" x14ac:dyDescent="0.25">
      <c r="A199" s="21" t="s">
        <v>3165</v>
      </c>
      <c r="B199" s="14" t="str" cm="1">
        <f t="array" ref="B199">_xlfn.IFS(
  OR(LEFT(C199,1)="6", LEFT(C199,2)="C5"), "6th",
  OR(LEFT(C199,1)="7", LEFT(C199,2)="C4"), "7th",
  OR(LEFT(C199,1)="8", LEFT(C199,2)="C3"), "8th",
  OR(LEFT(C199,1)="9", LEFT(C199,2)="C2"), "9th",
  OR(LEFT(C199,2)="10", LEFT(C199,2)="C1"), "10th",
  TRUE, "none"
)</f>
        <v>8th</v>
      </c>
      <c r="C199" s="14" t="s">
        <v>69</v>
      </c>
      <c r="D199" s="14" t="str">
        <f>IF(LEFT(Fee_Collection!$C199,1)="C", "C-Batch", "Techno")</f>
        <v>Techno</v>
      </c>
      <c r="E199" s="14">
        <v>14500</v>
      </c>
      <c r="F199" s="14">
        <v>14500</v>
      </c>
      <c r="G199" s="14">
        <v>7250</v>
      </c>
      <c r="H199" s="14">
        <v>3250</v>
      </c>
      <c r="I199" s="14">
        <v>7250</v>
      </c>
      <c r="J199" s="14">
        <v>0</v>
      </c>
      <c r="K199" s="14">
        <v>29000</v>
      </c>
      <c r="L199" s="14">
        <v>17750</v>
      </c>
      <c r="M199" s="23" t="str">
        <f ca="1">CHOOSE(
    MATCH(RAND(), {0,0.6,0.8,0.95,1}),
    "UPI", "Cash", "Debit Card", "Credit Card"
)</f>
        <v>Debit Card</v>
      </c>
    </row>
    <row r="200" spans="1:13" x14ac:dyDescent="0.25">
      <c r="A200" s="19" t="s">
        <v>4087</v>
      </c>
      <c r="B200" s="13" t="str" cm="1">
        <f t="array" ref="B200">_xlfn.IFS(
  OR(LEFT(C200,1)="6", LEFT(C200,2)="C5"), "6th",
  OR(LEFT(C200,1)="7", LEFT(C200,2)="C4"), "7th",
  OR(LEFT(C200,1)="8", LEFT(C200,2)="C3"), "8th",
  OR(LEFT(C200,1)="9", LEFT(C200,2)="C2"), "9th",
  OR(LEFT(C200,2)="10", LEFT(C200,2)="C1"), "10th",
  TRUE, "none"
)</f>
        <v>8th</v>
      </c>
      <c r="C200" s="13" t="s">
        <v>26</v>
      </c>
      <c r="D200" s="13" t="str">
        <f>IF(LEFT(Fee_Collection!$C200,1)="C", "C-Batch", "Techno")</f>
        <v>Techno</v>
      </c>
      <c r="E200" s="13">
        <v>14500</v>
      </c>
      <c r="F200" s="13">
        <v>14500</v>
      </c>
      <c r="G200" s="13">
        <v>7250</v>
      </c>
      <c r="H200" s="13">
        <v>3750</v>
      </c>
      <c r="I200" s="13">
        <v>7250</v>
      </c>
      <c r="J200" s="13">
        <v>0</v>
      </c>
      <c r="K200" s="13">
        <v>29000</v>
      </c>
      <c r="L200" s="13">
        <v>18250</v>
      </c>
      <c r="M200" s="9" t="str">
        <f ca="1">CHOOSE(
    MATCH(RAND(), {0,0.6,0.8,0.95,1}),
    "UPI", "Cash", "Debit Card", "Credit Card"
)</f>
        <v>UPI</v>
      </c>
    </row>
    <row r="201" spans="1:13" x14ac:dyDescent="0.25">
      <c r="A201" s="21" t="s">
        <v>3657</v>
      </c>
      <c r="B201" s="14" t="str" cm="1">
        <f t="array" ref="B201">_xlfn.IFS(
  OR(LEFT(C201,1)="6", LEFT(C201,2)="C5"), "6th",
  OR(LEFT(C201,1)="7", LEFT(C201,2)="C4"), "7th",
  OR(LEFT(C201,1)="8", LEFT(C201,2)="C3"), "8th",
  OR(LEFT(C201,1)="9", LEFT(C201,2)="C2"), "9th",
  OR(LEFT(C201,2)="10", LEFT(C201,2)="C1"), "10th",
  TRUE, "none"
)</f>
        <v>8th</v>
      </c>
      <c r="C201" s="14" t="s">
        <v>26</v>
      </c>
      <c r="D201" s="14" t="str">
        <f>IF(LEFT(Fee_Collection!$C201,1)="C", "C-Batch", "Techno")</f>
        <v>Techno</v>
      </c>
      <c r="E201" s="14">
        <v>14500</v>
      </c>
      <c r="F201" s="14">
        <v>14500</v>
      </c>
      <c r="G201" s="14">
        <v>7250</v>
      </c>
      <c r="H201" s="14">
        <v>1250</v>
      </c>
      <c r="I201" s="14">
        <v>7250</v>
      </c>
      <c r="J201" s="14">
        <v>0</v>
      </c>
      <c r="K201" s="14">
        <v>29000</v>
      </c>
      <c r="L201" s="14">
        <v>15750</v>
      </c>
      <c r="M201" s="23" t="str">
        <f ca="1">CHOOSE(
    MATCH(RAND(), {0,0.6,0.8,0.95,1}),
    "UPI", "Cash", "Debit Card", "Credit Card"
)</f>
        <v>Cash</v>
      </c>
    </row>
    <row r="202" spans="1:13" x14ac:dyDescent="0.25">
      <c r="A202" s="19" t="s">
        <v>2156</v>
      </c>
      <c r="B202" s="13" t="str" cm="1">
        <f t="array" ref="B202">_xlfn.IFS(
  OR(LEFT(C202,1)="6", LEFT(C202,2)="C5"), "6th",
  OR(LEFT(C202,1)="7", LEFT(C202,2)="C4"), "7th",
  OR(LEFT(C202,1)="8", LEFT(C202,2)="C3"), "8th",
  OR(LEFT(C202,1)="9", LEFT(C202,2)="C2"), "9th",
  OR(LEFT(C202,2)="10", LEFT(C202,2)="C1"), "10th",
  TRUE, "none"
)</f>
        <v>8th</v>
      </c>
      <c r="C202" s="13" t="s">
        <v>26</v>
      </c>
      <c r="D202" s="13" t="str">
        <f>IF(LEFT(Fee_Collection!$C202,1)="C", "C-Batch", "Techno")</f>
        <v>Techno</v>
      </c>
      <c r="E202" s="13">
        <v>14500</v>
      </c>
      <c r="F202" s="13">
        <v>14500</v>
      </c>
      <c r="G202" s="13">
        <v>7250</v>
      </c>
      <c r="H202" s="13">
        <v>7250</v>
      </c>
      <c r="I202" s="13">
        <v>7250</v>
      </c>
      <c r="J202" s="13">
        <v>6250</v>
      </c>
      <c r="K202" s="13">
        <v>29000</v>
      </c>
      <c r="L202" s="13">
        <v>28000</v>
      </c>
      <c r="M202" s="9" t="str">
        <f ca="1">CHOOSE(
    MATCH(RAND(), {0,0.6,0.8,0.95,1}),
    "UPI", "Cash", "Debit Card", "Credit Card"
)</f>
        <v>UPI</v>
      </c>
    </row>
    <row r="203" spans="1:13" x14ac:dyDescent="0.25">
      <c r="A203" s="21" t="s">
        <v>1571</v>
      </c>
      <c r="B203" s="14" t="str" cm="1">
        <f t="array" ref="B203">_xlfn.IFS(
  OR(LEFT(C203,1)="6", LEFT(C203,2)="C5"), "6th",
  OR(LEFT(C203,1)="7", LEFT(C203,2)="C4"), "7th",
  OR(LEFT(C203,1)="8", LEFT(C203,2)="C3"), "8th",
  OR(LEFT(C203,1)="9", LEFT(C203,2)="C2"), "9th",
  OR(LEFT(C203,2)="10", LEFT(C203,2)="C1"), "10th",
  TRUE, "none"
)</f>
        <v>8th</v>
      </c>
      <c r="C203" s="14" t="s">
        <v>52</v>
      </c>
      <c r="D203" s="14" t="str">
        <f>IF(LEFT(Fee_Collection!$C203,1)="C", "C-Batch", "Techno")</f>
        <v>Techno</v>
      </c>
      <c r="E203" s="14">
        <v>14500</v>
      </c>
      <c r="F203" s="14">
        <v>7000</v>
      </c>
      <c r="G203" s="14">
        <v>7250</v>
      </c>
      <c r="H203" s="14">
        <v>0</v>
      </c>
      <c r="I203" s="14">
        <v>7250</v>
      </c>
      <c r="J203" s="14">
        <v>0</v>
      </c>
      <c r="K203" s="14">
        <v>29000</v>
      </c>
      <c r="L203" s="14">
        <v>7000</v>
      </c>
      <c r="M203" s="23" t="str">
        <f ca="1">CHOOSE(
    MATCH(RAND(), {0,0.6,0.8,0.95,1}),
    "UPI", "Cash", "Debit Card", "Credit Card"
)</f>
        <v>UPI</v>
      </c>
    </row>
    <row r="204" spans="1:13" x14ac:dyDescent="0.25">
      <c r="A204" s="19" t="s">
        <v>2916</v>
      </c>
      <c r="B204" s="13" t="str" cm="1">
        <f t="array" ref="B204">_xlfn.IFS(
  OR(LEFT(C204,1)="6", LEFT(C204,2)="C5"), "6th",
  OR(LEFT(C204,1)="7", LEFT(C204,2)="C4"), "7th",
  OR(LEFT(C204,1)="8", LEFT(C204,2)="C3"), "8th",
  OR(LEFT(C204,1)="9", LEFT(C204,2)="C2"), "9th",
  OR(LEFT(C204,2)="10", LEFT(C204,2)="C1"), "10th",
  TRUE, "none"
)</f>
        <v>8th</v>
      </c>
      <c r="C204" s="13" t="s">
        <v>52</v>
      </c>
      <c r="D204" s="13" t="str">
        <f>IF(LEFT(Fee_Collection!$C204,1)="C", "C-Batch", "Techno")</f>
        <v>Techno</v>
      </c>
      <c r="E204" s="13">
        <v>14500</v>
      </c>
      <c r="F204" s="13">
        <v>14500</v>
      </c>
      <c r="G204" s="13">
        <v>7250</v>
      </c>
      <c r="H204" s="13">
        <v>7250</v>
      </c>
      <c r="I204" s="13">
        <v>7250</v>
      </c>
      <c r="J204" s="13">
        <v>4750</v>
      </c>
      <c r="K204" s="13">
        <v>29000</v>
      </c>
      <c r="L204" s="13">
        <v>26500</v>
      </c>
      <c r="M204" s="9" t="str">
        <f ca="1">CHOOSE(
    MATCH(RAND(), {0,0.6,0.8,0.95,1}),
    "UPI", "Cash", "Debit Card", "Credit Card"
)</f>
        <v>Debit Card</v>
      </c>
    </row>
    <row r="205" spans="1:13" x14ac:dyDescent="0.25">
      <c r="A205" s="21" t="s">
        <v>1508</v>
      </c>
      <c r="B205" s="14" t="str" cm="1">
        <f t="array" ref="B205">_xlfn.IFS(
  OR(LEFT(C205,1)="6", LEFT(C205,2)="C5"), "6th",
  OR(LEFT(C205,1)="7", LEFT(C205,2)="C4"), "7th",
  OR(LEFT(C205,1)="8", LEFT(C205,2)="C3"), "8th",
  OR(LEFT(C205,1)="9", LEFT(C205,2)="C2"), "9th",
  OR(LEFT(C205,2)="10", LEFT(C205,2)="C1"), "10th",
  TRUE, "none"
)</f>
        <v>8th</v>
      </c>
      <c r="C205" s="14" t="s">
        <v>52</v>
      </c>
      <c r="D205" s="14" t="str">
        <f>IF(LEFT(Fee_Collection!$C205,1)="C", "C-Batch", "Techno")</f>
        <v>Techno</v>
      </c>
      <c r="E205" s="14">
        <v>14500</v>
      </c>
      <c r="F205" s="14">
        <v>14500</v>
      </c>
      <c r="G205" s="14">
        <v>7250</v>
      </c>
      <c r="H205" s="14">
        <v>4250</v>
      </c>
      <c r="I205" s="14">
        <v>7250</v>
      </c>
      <c r="J205" s="14">
        <v>0</v>
      </c>
      <c r="K205" s="14">
        <v>29000</v>
      </c>
      <c r="L205" s="14">
        <v>18750</v>
      </c>
      <c r="M205" s="23" t="str">
        <f ca="1">CHOOSE(
    MATCH(RAND(), {0,0.6,0.8,0.95,1}),
    "UPI", "Cash", "Debit Card", "Credit Card"
)</f>
        <v>Cash</v>
      </c>
    </row>
    <row r="206" spans="1:13" x14ac:dyDescent="0.25">
      <c r="A206" s="19" t="s">
        <v>1414</v>
      </c>
      <c r="B206" s="13" t="str" cm="1">
        <f t="array" ref="B206">_xlfn.IFS(
  OR(LEFT(C206,1)="6", LEFT(C206,2)="C5"), "6th",
  OR(LEFT(C206,1)="7", LEFT(C206,2)="C4"), "7th",
  OR(LEFT(C206,1)="8", LEFT(C206,2)="C3"), "8th",
  OR(LEFT(C206,1)="9", LEFT(C206,2)="C2"), "9th",
  OR(LEFT(C206,2)="10", LEFT(C206,2)="C1"), "10th",
  TRUE, "none"
)</f>
        <v>8th</v>
      </c>
      <c r="C206" s="13" t="s">
        <v>52</v>
      </c>
      <c r="D206" s="13" t="str">
        <f>IF(LEFT(Fee_Collection!$C206,1)="C", "C-Batch", "Techno")</f>
        <v>Techno</v>
      </c>
      <c r="E206" s="13">
        <v>14500</v>
      </c>
      <c r="F206" s="13">
        <v>12500</v>
      </c>
      <c r="G206" s="13">
        <v>7250</v>
      </c>
      <c r="H206" s="13">
        <v>0</v>
      </c>
      <c r="I206" s="13">
        <v>7250</v>
      </c>
      <c r="J206" s="13">
        <v>0</v>
      </c>
      <c r="K206" s="13">
        <v>29000</v>
      </c>
      <c r="L206" s="13">
        <v>12500</v>
      </c>
      <c r="M206" s="9" t="str">
        <f ca="1">CHOOSE(
    MATCH(RAND(), {0,0.6,0.8,0.95,1}),
    "UPI", "Cash", "Debit Card", "Credit Card"
)</f>
        <v>Cash</v>
      </c>
    </row>
    <row r="207" spans="1:13" x14ac:dyDescent="0.25">
      <c r="A207" s="21" t="s">
        <v>1499</v>
      </c>
      <c r="B207" s="14" t="str" cm="1">
        <f t="array" ref="B207">_xlfn.IFS(
  OR(LEFT(C207,1)="6", LEFT(C207,2)="C5"), "6th",
  OR(LEFT(C207,1)="7", LEFT(C207,2)="C4"), "7th",
  OR(LEFT(C207,1)="8", LEFT(C207,2)="C3"), "8th",
  OR(LEFT(C207,1)="9", LEFT(C207,2)="C2"), "9th",
  OR(LEFT(C207,2)="10", LEFT(C207,2)="C1"), "10th",
  TRUE, "none"
)</f>
        <v>6th</v>
      </c>
      <c r="C207" s="14" t="s">
        <v>435</v>
      </c>
      <c r="D207" s="14" t="str">
        <f>IF(LEFT(Fee_Collection!$C207,1)="C", "C-Batch", "Techno")</f>
        <v>Techno</v>
      </c>
      <c r="E207" s="14">
        <v>12500</v>
      </c>
      <c r="F207" s="14">
        <v>8500</v>
      </c>
      <c r="G207" s="14">
        <v>6250</v>
      </c>
      <c r="H207" s="14">
        <v>0</v>
      </c>
      <c r="I207" s="14">
        <v>6250</v>
      </c>
      <c r="J207" s="14">
        <v>0</v>
      </c>
      <c r="K207" s="14">
        <v>25000</v>
      </c>
      <c r="L207" s="14">
        <v>8500</v>
      </c>
      <c r="M207" s="23" t="str">
        <f ca="1">CHOOSE(
    MATCH(RAND(), {0,0.6,0.8,0.95,1}),
    "UPI", "Cash", "Debit Card", "Credit Card"
)</f>
        <v>UPI</v>
      </c>
    </row>
    <row r="208" spans="1:13" x14ac:dyDescent="0.25">
      <c r="A208" s="19" t="s">
        <v>4526</v>
      </c>
      <c r="B208" s="13" t="str" cm="1">
        <f t="array" ref="B208">_xlfn.IFS(
  OR(LEFT(C208,1)="6", LEFT(C208,2)="C5"), "6th",
  OR(LEFT(C208,1)="7", LEFT(C208,2)="C4"), "7th",
  OR(LEFT(C208,1)="8", LEFT(C208,2)="C3"), "8th",
  OR(LEFT(C208,1)="9", LEFT(C208,2)="C2"), "9th",
  OR(LEFT(C208,2)="10", LEFT(C208,2)="C1"), "10th",
  TRUE, "none"
)</f>
        <v>7th</v>
      </c>
      <c r="C208" s="13" t="s">
        <v>167</v>
      </c>
      <c r="D208" s="13" t="str">
        <f>IF(LEFT(Fee_Collection!$C208,1)="C", "C-Batch", "Techno")</f>
        <v>Techno</v>
      </c>
      <c r="E208" s="13">
        <v>13500</v>
      </c>
      <c r="F208" s="13">
        <v>13500</v>
      </c>
      <c r="G208" s="13">
        <v>6750</v>
      </c>
      <c r="H208" s="13">
        <v>6750</v>
      </c>
      <c r="I208" s="13">
        <v>6750</v>
      </c>
      <c r="J208" s="13">
        <v>6750</v>
      </c>
      <c r="K208" s="13">
        <v>27000</v>
      </c>
      <c r="L208" s="13">
        <v>27000</v>
      </c>
      <c r="M208" s="9" t="str">
        <f ca="1">CHOOSE(
    MATCH(RAND(), {0,0.6,0.8,0.95,1}),
    "UPI", "Cash", "Debit Card", "Credit Card"
)</f>
        <v>UPI</v>
      </c>
    </row>
    <row r="209" spans="1:13" x14ac:dyDescent="0.25">
      <c r="A209" s="21" t="s">
        <v>1699</v>
      </c>
      <c r="B209" s="14" t="str" cm="1">
        <f t="array" ref="B209">_xlfn.IFS(
  OR(LEFT(C209,1)="6", LEFT(C209,2)="C5"), "6th",
  OR(LEFT(C209,1)="7", LEFT(C209,2)="C4"), "7th",
  OR(LEFT(C209,1)="8", LEFT(C209,2)="C3"), "8th",
  OR(LEFT(C209,1)="9", LEFT(C209,2)="C2"), "9th",
  OR(LEFT(C209,2)="10", LEFT(C209,2)="C1"), "10th",
  TRUE, "none"
)</f>
        <v>7th</v>
      </c>
      <c r="C209" s="14" t="s">
        <v>167</v>
      </c>
      <c r="D209" s="14" t="str">
        <f>IF(LEFT(Fee_Collection!$C209,1)="C", "C-Batch", "Techno")</f>
        <v>Techno</v>
      </c>
      <c r="E209" s="14">
        <v>13500</v>
      </c>
      <c r="F209" s="14">
        <v>13500</v>
      </c>
      <c r="G209" s="14">
        <v>6750</v>
      </c>
      <c r="H209" s="14">
        <v>4250</v>
      </c>
      <c r="I209" s="14">
        <v>6750</v>
      </c>
      <c r="J209" s="14">
        <v>0</v>
      </c>
      <c r="K209" s="14">
        <v>27000</v>
      </c>
      <c r="L209" s="14">
        <v>17750</v>
      </c>
      <c r="M209" s="23" t="str">
        <f ca="1">CHOOSE(
    MATCH(RAND(), {0,0.6,0.8,0.95,1}),
    "UPI", "Cash", "Debit Card", "Credit Card"
)</f>
        <v>UPI</v>
      </c>
    </row>
    <row r="210" spans="1:13" x14ac:dyDescent="0.25">
      <c r="A210" s="19" t="s">
        <v>237</v>
      </c>
      <c r="B210" s="13" t="str" cm="1">
        <f t="array" ref="B210">_xlfn.IFS(
  OR(LEFT(C210,1)="6", LEFT(C210,2)="C5"), "6th",
  OR(LEFT(C210,1)="7", LEFT(C210,2)="C4"), "7th",
  OR(LEFT(C210,1)="8", LEFT(C210,2)="C3"), "8th",
  OR(LEFT(C210,1)="9", LEFT(C210,2)="C2"), "9th",
  OR(LEFT(C210,2)="10", LEFT(C210,2)="C1"), "10th",
  TRUE, "none"
)</f>
        <v>7th</v>
      </c>
      <c r="C210" s="13" t="s">
        <v>167</v>
      </c>
      <c r="D210" s="13" t="str">
        <f>IF(LEFT(Fee_Collection!$C210,1)="C", "C-Batch", "Techno")</f>
        <v>Techno</v>
      </c>
      <c r="E210" s="13">
        <v>13500</v>
      </c>
      <c r="F210" s="13">
        <v>6500</v>
      </c>
      <c r="G210" s="13">
        <v>6750</v>
      </c>
      <c r="H210" s="13">
        <v>0</v>
      </c>
      <c r="I210" s="13">
        <v>6750</v>
      </c>
      <c r="J210" s="13">
        <v>0</v>
      </c>
      <c r="K210" s="13">
        <v>27000</v>
      </c>
      <c r="L210" s="13">
        <v>6500</v>
      </c>
      <c r="M210" s="9" t="str">
        <f ca="1">CHOOSE(
    MATCH(RAND(), {0,0.6,0.8,0.95,1}),
    "UPI", "Cash", "Debit Card", "Credit Card"
)</f>
        <v>UPI</v>
      </c>
    </row>
    <row r="211" spans="1:13" x14ac:dyDescent="0.25">
      <c r="A211" s="21" t="s">
        <v>1636</v>
      </c>
      <c r="B211" s="14" t="str" cm="1">
        <f t="array" ref="B211">_xlfn.IFS(
  OR(LEFT(C211,1)="6", LEFT(C211,2)="C5"), "6th",
  OR(LEFT(C211,1)="7", LEFT(C211,2)="C4"), "7th",
  OR(LEFT(C211,1)="8", LEFT(C211,2)="C3"), "8th",
  OR(LEFT(C211,1)="9", LEFT(C211,2)="C2"), "9th",
  OR(LEFT(C211,2)="10", LEFT(C211,2)="C1"), "10th",
  TRUE, "none"
)</f>
        <v>7th</v>
      </c>
      <c r="C211" s="14" t="s">
        <v>167</v>
      </c>
      <c r="D211" s="14" t="str">
        <f>IF(LEFT(Fee_Collection!$C211,1)="C", "C-Batch", "Techno")</f>
        <v>Techno</v>
      </c>
      <c r="E211" s="14">
        <v>13500</v>
      </c>
      <c r="F211" s="14">
        <v>13500</v>
      </c>
      <c r="G211" s="14">
        <v>6750</v>
      </c>
      <c r="H211" s="14">
        <v>6250</v>
      </c>
      <c r="I211" s="14">
        <v>6750</v>
      </c>
      <c r="J211" s="14">
        <v>0</v>
      </c>
      <c r="K211" s="14">
        <v>27000</v>
      </c>
      <c r="L211" s="14">
        <v>19750</v>
      </c>
      <c r="M211" s="23" t="str">
        <f ca="1">CHOOSE(
    MATCH(RAND(), {0,0.6,0.8,0.95,1}),
    "UPI", "Cash", "Debit Card", "Credit Card"
)</f>
        <v>Debit Card</v>
      </c>
    </row>
    <row r="212" spans="1:13" x14ac:dyDescent="0.25">
      <c r="A212" s="19" t="s">
        <v>1503</v>
      </c>
      <c r="B212" s="13" t="str" cm="1">
        <f t="array" ref="B212">_xlfn.IFS(
  OR(LEFT(C212,1)="6", LEFT(C212,2)="C5"), "6th",
  OR(LEFT(C212,1)="7", LEFT(C212,2)="C4"), "7th",
  OR(LEFT(C212,1)="8", LEFT(C212,2)="C3"), "8th",
  OR(LEFT(C212,1)="9", LEFT(C212,2)="C2"), "9th",
  OR(LEFT(C212,2)="10", LEFT(C212,2)="C1"), "10th",
  TRUE, "none"
)</f>
        <v>7th</v>
      </c>
      <c r="C212" s="13" t="s">
        <v>167</v>
      </c>
      <c r="D212" s="13" t="str">
        <f>IF(LEFT(Fee_Collection!$C212,1)="C", "C-Batch", "Techno")</f>
        <v>Techno</v>
      </c>
      <c r="E212" s="13">
        <v>13500</v>
      </c>
      <c r="F212" s="13">
        <v>13500</v>
      </c>
      <c r="G212" s="13">
        <v>6750</v>
      </c>
      <c r="H212" s="13">
        <v>6750</v>
      </c>
      <c r="I212" s="13">
        <v>6750</v>
      </c>
      <c r="J212" s="13">
        <v>2250</v>
      </c>
      <c r="K212" s="13">
        <v>27000</v>
      </c>
      <c r="L212" s="13">
        <v>22500</v>
      </c>
      <c r="M212" s="9" t="str">
        <f ca="1">CHOOSE(
    MATCH(RAND(), {0,0.6,0.8,0.95,1}),
    "UPI", "Cash", "Debit Card", "Credit Card"
)</f>
        <v>UPI</v>
      </c>
    </row>
    <row r="213" spans="1:13" x14ac:dyDescent="0.25">
      <c r="A213" s="21" t="s">
        <v>2595</v>
      </c>
      <c r="B213" s="14" t="str" cm="1">
        <f t="array" ref="B213">_xlfn.IFS(
  OR(LEFT(C213,1)="6", LEFT(C213,2)="C5"), "6th",
  OR(LEFT(C213,1)="7", LEFT(C213,2)="C4"), "7th",
  OR(LEFT(C213,1)="8", LEFT(C213,2)="C3"), "8th",
  OR(LEFT(C213,1)="9", LEFT(C213,2)="C2"), "9th",
  OR(LEFT(C213,2)="10", LEFT(C213,2)="C1"), "10th",
  TRUE, "none"
)</f>
        <v>7th</v>
      </c>
      <c r="C213" s="14" t="s">
        <v>472</v>
      </c>
      <c r="D213" s="14" t="str">
        <f>IF(LEFT(Fee_Collection!$C213,1)="C", "C-Batch", "Techno")</f>
        <v>Techno</v>
      </c>
      <c r="E213" s="14">
        <v>13500</v>
      </c>
      <c r="F213" s="14">
        <v>13500</v>
      </c>
      <c r="G213" s="14">
        <v>6750</v>
      </c>
      <c r="H213" s="14">
        <v>5750</v>
      </c>
      <c r="I213" s="14">
        <v>6750</v>
      </c>
      <c r="J213" s="14">
        <v>0</v>
      </c>
      <c r="K213" s="14">
        <v>27000</v>
      </c>
      <c r="L213" s="14">
        <v>19250</v>
      </c>
      <c r="M213" s="23" t="str">
        <f ca="1">CHOOSE(
    MATCH(RAND(), {0,0.6,0.8,0.95,1}),
    "UPI", "Cash", "Debit Card", "Credit Card"
)</f>
        <v>Cash</v>
      </c>
    </row>
    <row r="214" spans="1:13" x14ac:dyDescent="0.25">
      <c r="A214" s="19" t="s">
        <v>4362</v>
      </c>
      <c r="B214" s="13" t="str" cm="1">
        <f t="array" ref="B214">_xlfn.IFS(
  OR(LEFT(C214,1)="6", LEFT(C214,2)="C5"), "6th",
  OR(LEFT(C214,1)="7", LEFT(C214,2)="C4"), "7th",
  OR(LEFT(C214,1)="8", LEFT(C214,2)="C3"), "8th",
  OR(LEFT(C214,1)="9", LEFT(C214,2)="C2"), "9th",
  OR(LEFT(C214,2)="10", LEFT(C214,2)="C1"), "10th",
  TRUE, "none"
)</f>
        <v>7th</v>
      </c>
      <c r="C214" s="13" t="s">
        <v>472</v>
      </c>
      <c r="D214" s="13" t="str">
        <f>IF(LEFT(Fee_Collection!$C214,1)="C", "C-Batch", "Techno")</f>
        <v>Techno</v>
      </c>
      <c r="E214" s="13">
        <v>13500</v>
      </c>
      <c r="F214" s="13">
        <v>3000</v>
      </c>
      <c r="G214" s="13">
        <v>6750</v>
      </c>
      <c r="H214" s="13">
        <v>0</v>
      </c>
      <c r="I214" s="13">
        <v>6750</v>
      </c>
      <c r="J214" s="13">
        <v>0</v>
      </c>
      <c r="K214" s="13">
        <v>27000</v>
      </c>
      <c r="L214" s="13">
        <v>3000</v>
      </c>
      <c r="M214" s="9" t="str">
        <f ca="1">CHOOSE(
    MATCH(RAND(), {0,0.6,0.8,0.95,1}),
    "UPI", "Cash", "Debit Card", "Credit Card"
)</f>
        <v>UPI</v>
      </c>
    </row>
    <row r="215" spans="1:13" x14ac:dyDescent="0.25">
      <c r="A215" s="21" t="s">
        <v>3665</v>
      </c>
      <c r="B215" s="14" t="str" cm="1">
        <f t="array" ref="B215">_xlfn.IFS(
  OR(LEFT(C215,1)="6", LEFT(C215,2)="C5"), "6th",
  OR(LEFT(C215,1)="7", LEFT(C215,2)="C4"), "7th",
  OR(LEFT(C215,1)="8", LEFT(C215,2)="C3"), "8th",
  OR(LEFT(C215,1)="9", LEFT(C215,2)="C2"), "9th",
  OR(LEFT(C215,2)="10", LEFT(C215,2)="C1"), "10th",
  TRUE, "none"
)</f>
        <v>7th</v>
      </c>
      <c r="C215" s="14" t="s">
        <v>472</v>
      </c>
      <c r="D215" s="14" t="str">
        <f>IF(LEFT(Fee_Collection!$C215,1)="C", "C-Batch", "Techno")</f>
        <v>Techno</v>
      </c>
      <c r="E215" s="14">
        <v>13500</v>
      </c>
      <c r="F215" s="14">
        <v>13500</v>
      </c>
      <c r="G215" s="14">
        <v>6750</v>
      </c>
      <c r="H215" s="14">
        <v>6750</v>
      </c>
      <c r="I215" s="14">
        <v>6750</v>
      </c>
      <c r="J215" s="14">
        <v>6750</v>
      </c>
      <c r="K215" s="14">
        <v>27000</v>
      </c>
      <c r="L215" s="14">
        <v>27000</v>
      </c>
      <c r="M215" s="23" t="str">
        <f ca="1">CHOOSE(
    MATCH(RAND(), {0,0.6,0.8,0.95,1}),
    "UPI", "Cash", "Debit Card", "Credit Card"
)</f>
        <v>Cash</v>
      </c>
    </row>
    <row r="216" spans="1:13" x14ac:dyDescent="0.25">
      <c r="A216" s="19" t="s">
        <v>4465</v>
      </c>
      <c r="B216" s="13" t="str" cm="1">
        <f t="array" ref="B216">_xlfn.IFS(
  OR(LEFT(C216,1)="6", LEFT(C216,2)="C5"), "6th",
  OR(LEFT(C216,1)="7", LEFT(C216,2)="C4"), "7th",
  OR(LEFT(C216,1)="8", LEFT(C216,2)="C3"), "8th",
  OR(LEFT(C216,1)="9", LEFT(C216,2)="C2"), "9th",
  OR(LEFT(C216,2)="10", LEFT(C216,2)="C1"), "10th",
  TRUE, "none"
)</f>
        <v>8th</v>
      </c>
      <c r="C216" s="13" t="s">
        <v>69</v>
      </c>
      <c r="D216" s="13" t="str">
        <f>IF(LEFT(Fee_Collection!$C216,1)="C", "C-Batch", "Techno")</f>
        <v>Techno</v>
      </c>
      <c r="E216" s="13">
        <v>14500</v>
      </c>
      <c r="F216" s="13">
        <v>14500</v>
      </c>
      <c r="G216" s="13">
        <v>7250</v>
      </c>
      <c r="H216" s="13">
        <v>7250</v>
      </c>
      <c r="I216" s="13">
        <v>7250</v>
      </c>
      <c r="J216" s="13">
        <v>3750</v>
      </c>
      <c r="K216" s="13">
        <v>29000</v>
      </c>
      <c r="L216" s="13">
        <v>25500</v>
      </c>
      <c r="M216" s="9" t="str">
        <f ca="1">CHOOSE(
    MATCH(RAND(), {0,0.6,0.8,0.95,1}),
    "UPI", "Cash", "Debit Card", "Credit Card"
)</f>
        <v>UPI</v>
      </c>
    </row>
    <row r="217" spans="1:13" x14ac:dyDescent="0.25">
      <c r="A217" s="21" t="s">
        <v>875</v>
      </c>
      <c r="B217" s="14" t="str" cm="1">
        <f t="array" ref="B217">_xlfn.IFS(
  OR(LEFT(C217,1)="6", LEFT(C217,2)="C5"), "6th",
  OR(LEFT(C217,1)="7", LEFT(C217,2)="C4"), "7th",
  OR(LEFT(C217,1)="8", LEFT(C217,2)="C3"), "8th",
  OR(LEFT(C217,1)="9", LEFT(C217,2)="C2"), "9th",
  OR(LEFT(C217,2)="10", LEFT(C217,2)="C1"), "10th",
  TRUE, "none"
)</f>
        <v>8th</v>
      </c>
      <c r="C217" s="14" t="s">
        <v>69</v>
      </c>
      <c r="D217" s="14" t="str">
        <f>IF(LEFT(Fee_Collection!$C217,1)="C", "C-Batch", "Techno")</f>
        <v>Techno</v>
      </c>
      <c r="E217" s="14">
        <v>14500</v>
      </c>
      <c r="F217" s="14">
        <v>14500</v>
      </c>
      <c r="G217" s="14">
        <v>7250</v>
      </c>
      <c r="H217" s="14">
        <v>7250</v>
      </c>
      <c r="I217" s="14">
        <v>7250</v>
      </c>
      <c r="J217" s="14">
        <v>7250</v>
      </c>
      <c r="K217" s="14">
        <v>29000</v>
      </c>
      <c r="L217" s="14">
        <v>29000</v>
      </c>
      <c r="M217" s="23" t="str">
        <f ca="1">CHOOSE(
    MATCH(RAND(), {0,0.6,0.8,0.95,1}),
    "UPI", "Cash", "Debit Card", "Credit Card"
)</f>
        <v>UPI</v>
      </c>
    </row>
    <row r="218" spans="1:13" x14ac:dyDescent="0.25">
      <c r="A218" s="19" t="s">
        <v>1566</v>
      </c>
      <c r="B218" s="13" t="str" cm="1">
        <f t="array" ref="B218">_xlfn.IFS(
  OR(LEFT(C218,1)="6", LEFT(C218,2)="C5"), "6th",
  OR(LEFT(C218,1)="7", LEFT(C218,2)="C4"), "7th",
  OR(LEFT(C218,1)="8", LEFT(C218,2)="C3"), "8th",
  OR(LEFT(C218,1)="9", LEFT(C218,2)="C2"), "9th",
  OR(LEFT(C218,2)="10", LEFT(C218,2)="C1"), "10th",
  TRUE, "none"
)</f>
        <v>8th</v>
      </c>
      <c r="C218" s="13" t="s">
        <v>69</v>
      </c>
      <c r="D218" s="13" t="str">
        <f>IF(LEFT(Fee_Collection!$C218,1)="C", "C-Batch", "Techno")</f>
        <v>Techno</v>
      </c>
      <c r="E218" s="13">
        <v>14500</v>
      </c>
      <c r="F218" s="13">
        <v>14500</v>
      </c>
      <c r="G218" s="13">
        <v>7250</v>
      </c>
      <c r="H218" s="13">
        <v>7250</v>
      </c>
      <c r="I218" s="13">
        <v>7250</v>
      </c>
      <c r="J218" s="13">
        <v>7250</v>
      </c>
      <c r="K218" s="13">
        <v>29000</v>
      </c>
      <c r="L218" s="13">
        <v>29000</v>
      </c>
      <c r="M218" s="9" t="str">
        <f ca="1">CHOOSE(
    MATCH(RAND(), {0,0.6,0.8,0.95,1}),
    "UPI", "Cash", "Debit Card", "Credit Card"
)</f>
        <v>Cash</v>
      </c>
    </row>
    <row r="219" spans="1:13" x14ac:dyDescent="0.25">
      <c r="A219" s="21" t="s">
        <v>1603</v>
      </c>
      <c r="B219" s="14" t="str" cm="1">
        <f t="array" ref="B219">_xlfn.IFS(
  OR(LEFT(C219,1)="6", LEFT(C219,2)="C5"), "6th",
  OR(LEFT(C219,1)="7", LEFT(C219,2)="C4"), "7th",
  OR(LEFT(C219,1)="8", LEFT(C219,2)="C3"), "8th",
  OR(LEFT(C219,1)="9", LEFT(C219,2)="C2"), "9th",
  OR(LEFT(C219,2)="10", LEFT(C219,2)="C1"), "10th",
  TRUE, "none"
)</f>
        <v>8th</v>
      </c>
      <c r="C219" s="14" t="s">
        <v>69</v>
      </c>
      <c r="D219" s="14" t="str">
        <f>IF(LEFT(Fee_Collection!$C219,1)="C", "C-Batch", "Techno")</f>
        <v>Techno</v>
      </c>
      <c r="E219" s="14">
        <v>14500</v>
      </c>
      <c r="F219" s="14">
        <v>14500</v>
      </c>
      <c r="G219" s="14">
        <v>7250</v>
      </c>
      <c r="H219" s="14">
        <v>7250</v>
      </c>
      <c r="I219" s="14">
        <v>7250</v>
      </c>
      <c r="J219" s="14">
        <v>7250</v>
      </c>
      <c r="K219" s="14">
        <v>29000</v>
      </c>
      <c r="L219" s="14">
        <v>29000</v>
      </c>
      <c r="M219" s="23" t="str">
        <f ca="1">CHOOSE(
    MATCH(RAND(), {0,0.6,0.8,0.95,1}),
    "UPI", "Cash", "Debit Card", "Credit Card"
)</f>
        <v>UPI</v>
      </c>
    </row>
    <row r="220" spans="1:13" x14ac:dyDescent="0.25">
      <c r="A220" s="19" t="s">
        <v>4585</v>
      </c>
      <c r="B220" s="13" t="str" cm="1">
        <f t="array" ref="B220">_xlfn.IFS(
  OR(LEFT(C220,1)="6", LEFT(C220,2)="C5"), "6th",
  OR(LEFT(C220,1)="7", LEFT(C220,2)="C4"), "7th",
  OR(LEFT(C220,1)="8", LEFT(C220,2)="C3"), "8th",
  OR(LEFT(C220,1)="9", LEFT(C220,2)="C2"), "9th",
  OR(LEFT(C220,2)="10", LEFT(C220,2)="C1"), "10th",
  TRUE, "none"
)</f>
        <v>8th</v>
      </c>
      <c r="C220" s="13" t="s">
        <v>26</v>
      </c>
      <c r="D220" s="13" t="str">
        <f>IF(LEFT(Fee_Collection!$C220,1)="C", "C-Batch", "Techno")</f>
        <v>Techno</v>
      </c>
      <c r="E220" s="13">
        <v>14500</v>
      </c>
      <c r="F220" s="13">
        <v>14500</v>
      </c>
      <c r="G220" s="13">
        <v>7250</v>
      </c>
      <c r="H220" s="13">
        <v>7250</v>
      </c>
      <c r="I220" s="13">
        <v>7250</v>
      </c>
      <c r="J220" s="13">
        <v>7250</v>
      </c>
      <c r="K220" s="13">
        <v>29000</v>
      </c>
      <c r="L220" s="13">
        <v>29000</v>
      </c>
      <c r="M220" s="9" t="str">
        <f ca="1">CHOOSE(
    MATCH(RAND(), {0,0.6,0.8,0.95,1}),
    "UPI", "Cash", "Debit Card", "Credit Card"
)</f>
        <v>UPI</v>
      </c>
    </row>
    <row r="221" spans="1:13" x14ac:dyDescent="0.25">
      <c r="A221" s="21" t="s">
        <v>4554</v>
      </c>
      <c r="B221" s="14" t="str" cm="1">
        <f t="array" ref="B221">_xlfn.IFS(
  OR(LEFT(C221,1)="6", LEFT(C221,2)="C5"), "6th",
  OR(LEFT(C221,1)="7", LEFT(C221,2)="C4"), "7th",
  OR(LEFT(C221,1)="8", LEFT(C221,2)="C3"), "8th",
  OR(LEFT(C221,1)="9", LEFT(C221,2)="C2"), "9th",
  OR(LEFT(C221,2)="10", LEFT(C221,2)="C1"), "10th",
  TRUE, "none"
)</f>
        <v>8th</v>
      </c>
      <c r="C221" s="14" t="s">
        <v>52</v>
      </c>
      <c r="D221" s="14" t="str">
        <f>IF(LEFT(Fee_Collection!$C221,1)="C", "C-Batch", "Techno")</f>
        <v>Techno</v>
      </c>
      <c r="E221" s="14">
        <v>14500</v>
      </c>
      <c r="F221" s="14">
        <v>14500</v>
      </c>
      <c r="G221" s="14">
        <v>7250</v>
      </c>
      <c r="H221" s="14">
        <v>7250</v>
      </c>
      <c r="I221" s="14">
        <v>7250</v>
      </c>
      <c r="J221" s="14">
        <v>7250</v>
      </c>
      <c r="K221" s="14">
        <v>29000</v>
      </c>
      <c r="L221" s="14">
        <v>29000</v>
      </c>
      <c r="M221" s="23" t="str">
        <f ca="1">CHOOSE(
    MATCH(RAND(), {0,0.6,0.8,0.95,1}),
    "UPI", "Cash", "Debit Card", "Credit Card"
)</f>
        <v>UPI</v>
      </c>
    </row>
    <row r="222" spans="1:13" x14ac:dyDescent="0.25">
      <c r="A222" s="19" t="s">
        <v>1020</v>
      </c>
      <c r="B222" s="13" t="str" cm="1">
        <f t="array" ref="B222">_xlfn.IFS(
  OR(LEFT(C222,1)="6", LEFT(C222,2)="C5"), "6th",
  OR(LEFT(C222,1)="7", LEFT(C222,2)="C4"), "7th",
  OR(LEFT(C222,1)="8", LEFT(C222,2)="C3"), "8th",
  OR(LEFT(C222,1)="9", LEFT(C222,2)="C2"), "9th",
  OR(LEFT(C222,2)="10", LEFT(C222,2)="C1"), "10th",
  TRUE, "none"
)</f>
        <v>8th</v>
      </c>
      <c r="C222" s="13" t="s">
        <v>52</v>
      </c>
      <c r="D222" s="13" t="str">
        <f>IF(LEFT(Fee_Collection!$C222,1)="C", "C-Batch", "Techno")</f>
        <v>Techno</v>
      </c>
      <c r="E222" s="13">
        <v>14500</v>
      </c>
      <c r="F222" s="13">
        <v>0</v>
      </c>
      <c r="G222" s="13">
        <v>7250</v>
      </c>
      <c r="H222" s="13">
        <v>0</v>
      </c>
      <c r="I222" s="13">
        <v>7250</v>
      </c>
      <c r="J222" s="13">
        <v>0</v>
      </c>
      <c r="K222" s="13">
        <v>29000</v>
      </c>
      <c r="L222" s="13">
        <v>0</v>
      </c>
      <c r="M222" s="9" t="str">
        <f ca="1">CHOOSE(
    MATCH(RAND(), {0,0.6,0.8,0.95,1}),
    "UPI", "Cash", "Debit Card", "Credit Card"
)</f>
        <v>Credit Card</v>
      </c>
    </row>
    <row r="223" spans="1:13" x14ac:dyDescent="0.25">
      <c r="A223" s="21" t="s">
        <v>49</v>
      </c>
      <c r="B223" s="14" t="str" cm="1">
        <f t="array" ref="B223">_xlfn.IFS(
  OR(LEFT(C223,1)="6", LEFT(C223,2)="C5"), "6th",
  OR(LEFT(C223,1)="7", LEFT(C223,2)="C4"), "7th",
  OR(LEFT(C223,1)="8", LEFT(C223,2)="C3"), "8th",
  OR(LEFT(C223,1)="9", LEFT(C223,2)="C2"), "9th",
  OR(LEFT(C223,2)="10", LEFT(C223,2)="C1"), "10th",
  TRUE, "none"
)</f>
        <v>8th</v>
      </c>
      <c r="C223" s="14" t="s">
        <v>52</v>
      </c>
      <c r="D223" s="14" t="str">
        <f>IF(LEFT(Fee_Collection!$C223,1)="C", "C-Batch", "Techno")</f>
        <v>Techno</v>
      </c>
      <c r="E223" s="14">
        <v>14500</v>
      </c>
      <c r="F223" s="14">
        <v>10500</v>
      </c>
      <c r="G223" s="14">
        <v>7250</v>
      </c>
      <c r="H223" s="14">
        <v>0</v>
      </c>
      <c r="I223" s="14">
        <v>7250</v>
      </c>
      <c r="J223" s="14">
        <v>0</v>
      </c>
      <c r="K223" s="14">
        <v>29000</v>
      </c>
      <c r="L223" s="14">
        <v>10500</v>
      </c>
      <c r="M223" s="23" t="str">
        <f ca="1">CHOOSE(
    MATCH(RAND(), {0,0.6,0.8,0.95,1}),
    "UPI", "Cash", "Debit Card", "Credit Card"
)</f>
        <v>Debit Card</v>
      </c>
    </row>
    <row r="224" spans="1:13" x14ac:dyDescent="0.25">
      <c r="A224" s="19" t="s">
        <v>3858</v>
      </c>
      <c r="B224" s="13" t="str" cm="1">
        <f t="array" ref="B224">_xlfn.IFS(
  OR(LEFT(C224,1)="6", LEFT(C224,2)="C5"), "6th",
  OR(LEFT(C224,1)="7", LEFT(C224,2)="C4"), "7th",
  OR(LEFT(C224,1)="8", LEFT(C224,2)="C3"), "8th",
  OR(LEFT(C224,1)="9", LEFT(C224,2)="C2"), "9th",
  OR(LEFT(C224,2)="10", LEFT(C224,2)="C1"), "10th",
  TRUE, "none"
)</f>
        <v>8th</v>
      </c>
      <c r="C224" s="13" t="s">
        <v>52</v>
      </c>
      <c r="D224" s="13" t="str">
        <f>IF(LEFT(Fee_Collection!$C224,1)="C", "C-Batch", "Techno")</f>
        <v>Techno</v>
      </c>
      <c r="E224" s="13">
        <v>14500</v>
      </c>
      <c r="F224" s="13">
        <v>14500</v>
      </c>
      <c r="G224" s="13">
        <v>7250</v>
      </c>
      <c r="H224" s="13">
        <v>7250</v>
      </c>
      <c r="I224" s="13">
        <v>7250</v>
      </c>
      <c r="J224" s="13">
        <v>7250</v>
      </c>
      <c r="K224" s="13">
        <v>29000</v>
      </c>
      <c r="L224" s="13">
        <v>29000</v>
      </c>
      <c r="M224" s="9" t="str">
        <f ca="1">CHOOSE(
    MATCH(RAND(), {0,0.6,0.8,0.95,1}),
    "UPI", "Cash", "Debit Card", "Credit Card"
)</f>
        <v>Credit Card</v>
      </c>
    </row>
    <row r="225" spans="1:13" x14ac:dyDescent="0.25">
      <c r="A225" s="21" t="s">
        <v>1778</v>
      </c>
      <c r="B225" s="14" t="str" cm="1">
        <f t="array" ref="B225">_xlfn.IFS(
  OR(LEFT(C225,1)="6", LEFT(C225,2)="C5"), "6th",
  OR(LEFT(C225,1)="7", LEFT(C225,2)="C4"), "7th",
  OR(LEFT(C225,1)="8", LEFT(C225,2)="C3"), "8th",
  OR(LEFT(C225,1)="9", LEFT(C225,2)="C2"), "9th",
  OR(LEFT(C225,2)="10", LEFT(C225,2)="C1"), "10th",
  TRUE, "none"
)</f>
        <v>7th</v>
      </c>
      <c r="C225" s="14" t="s">
        <v>167</v>
      </c>
      <c r="D225" s="14" t="str">
        <f>IF(LEFT(Fee_Collection!$C225,1)="C", "C-Batch", "Techno")</f>
        <v>Techno</v>
      </c>
      <c r="E225" s="14">
        <v>13500</v>
      </c>
      <c r="F225" s="14">
        <v>13500</v>
      </c>
      <c r="G225" s="14">
        <v>6750</v>
      </c>
      <c r="H225" s="14">
        <v>6750</v>
      </c>
      <c r="I225" s="14">
        <v>6750</v>
      </c>
      <c r="J225" s="14">
        <v>6750</v>
      </c>
      <c r="K225" s="14">
        <v>27000</v>
      </c>
      <c r="L225" s="14">
        <v>27000</v>
      </c>
      <c r="M225" s="23" t="str">
        <f ca="1">CHOOSE(
    MATCH(RAND(), {0,0.6,0.8,0.95,1}),
    "UPI", "Cash", "Debit Card", "Credit Card"
)</f>
        <v>Cash</v>
      </c>
    </row>
    <row r="226" spans="1:13" x14ac:dyDescent="0.25">
      <c r="A226" s="19" t="s">
        <v>4100</v>
      </c>
      <c r="B226" s="13" t="str" cm="1">
        <f t="array" ref="B226">_xlfn.IFS(
  OR(LEFT(C226,1)="6", LEFT(C226,2)="C5"), "6th",
  OR(LEFT(C226,1)="7", LEFT(C226,2)="C4"), "7th",
  OR(LEFT(C226,1)="8", LEFT(C226,2)="C3"), "8th",
  OR(LEFT(C226,1)="9", LEFT(C226,2)="C2"), "9th",
  OR(LEFT(C226,2)="10", LEFT(C226,2)="C1"), "10th",
  TRUE, "none"
)</f>
        <v>7th</v>
      </c>
      <c r="C226" s="13" t="s">
        <v>167</v>
      </c>
      <c r="D226" s="13" t="str">
        <f>IF(LEFT(Fee_Collection!$C226,1)="C", "C-Batch", "Techno")</f>
        <v>Techno</v>
      </c>
      <c r="E226" s="13">
        <v>13500</v>
      </c>
      <c r="F226" s="13">
        <v>13500</v>
      </c>
      <c r="G226" s="13">
        <v>6750</v>
      </c>
      <c r="H226" s="13">
        <v>6750</v>
      </c>
      <c r="I226" s="13">
        <v>6750</v>
      </c>
      <c r="J226" s="13">
        <v>2250</v>
      </c>
      <c r="K226" s="13">
        <v>27000</v>
      </c>
      <c r="L226" s="13">
        <v>22500</v>
      </c>
      <c r="M226" s="9" t="str">
        <f ca="1">CHOOSE(
    MATCH(RAND(), {0,0.6,0.8,0.95,1}),
    "UPI", "Cash", "Debit Card", "Credit Card"
)</f>
        <v>UPI</v>
      </c>
    </row>
    <row r="227" spans="1:13" x14ac:dyDescent="0.25">
      <c r="A227" s="21" t="s">
        <v>2832</v>
      </c>
      <c r="B227" s="14" t="str" cm="1">
        <f t="array" ref="B227">_xlfn.IFS(
  OR(LEFT(C227,1)="6", LEFT(C227,2)="C5"), "6th",
  OR(LEFT(C227,1)="7", LEFT(C227,2)="C4"), "7th",
  OR(LEFT(C227,1)="8", LEFT(C227,2)="C3"), "8th",
  OR(LEFT(C227,1)="9", LEFT(C227,2)="C2"), "9th",
  OR(LEFT(C227,2)="10", LEFT(C227,2)="C1"), "10th",
  TRUE, "none"
)</f>
        <v>7th</v>
      </c>
      <c r="C227" s="14" t="s">
        <v>167</v>
      </c>
      <c r="D227" s="14" t="str">
        <f>IF(LEFT(Fee_Collection!$C227,1)="C", "C-Batch", "Techno")</f>
        <v>Techno</v>
      </c>
      <c r="E227" s="14">
        <v>13500</v>
      </c>
      <c r="F227" s="14">
        <v>13500</v>
      </c>
      <c r="G227" s="14">
        <v>6750</v>
      </c>
      <c r="H227" s="14">
        <v>6750</v>
      </c>
      <c r="I227" s="14">
        <v>6750</v>
      </c>
      <c r="J227" s="14">
        <v>6750</v>
      </c>
      <c r="K227" s="14">
        <v>27000</v>
      </c>
      <c r="L227" s="14">
        <v>27000</v>
      </c>
      <c r="M227" s="23" t="str">
        <f ca="1">CHOOSE(
    MATCH(RAND(), {0,0.6,0.8,0.95,1}),
    "UPI", "Cash", "Debit Card", "Credit Card"
)</f>
        <v>UPI</v>
      </c>
    </row>
    <row r="228" spans="1:13" x14ac:dyDescent="0.25">
      <c r="A228" s="19" t="s">
        <v>2944</v>
      </c>
      <c r="B228" s="13" t="str" cm="1">
        <f t="array" ref="B228">_xlfn.IFS(
  OR(LEFT(C228,1)="6", LEFT(C228,2)="C5"), "6th",
  OR(LEFT(C228,1)="7", LEFT(C228,2)="C4"), "7th",
  OR(LEFT(C228,1)="8", LEFT(C228,2)="C3"), "8th",
  OR(LEFT(C228,1)="9", LEFT(C228,2)="C2"), "9th",
  OR(LEFT(C228,2)="10", LEFT(C228,2)="C1"), "10th",
  TRUE, "none"
)</f>
        <v>7th</v>
      </c>
      <c r="C228" s="13" t="s">
        <v>167</v>
      </c>
      <c r="D228" s="13" t="str">
        <f>IF(LEFT(Fee_Collection!$C228,1)="C", "C-Batch", "Techno")</f>
        <v>Techno</v>
      </c>
      <c r="E228" s="13">
        <v>13500</v>
      </c>
      <c r="F228" s="13">
        <v>13500</v>
      </c>
      <c r="G228" s="13">
        <v>6750</v>
      </c>
      <c r="H228" s="13">
        <v>5250</v>
      </c>
      <c r="I228" s="13">
        <v>6750</v>
      </c>
      <c r="J228" s="13">
        <v>0</v>
      </c>
      <c r="K228" s="13">
        <v>27000</v>
      </c>
      <c r="L228" s="13">
        <v>18750</v>
      </c>
      <c r="M228" s="9" t="str">
        <f ca="1">CHOOSE(
    MATCH(RAND(), {0,0.6,0.8,0.95,1}),
    "UPI", "Cash", "Debit Card", "Credit Card"
)</f>
        <v>UPI</v>
      </c>
    </row>
    <row r="229" spans="1:13" x14ac:dyDescent="0.25">
      <c r="A229" s="21" t="s">
        <v>4544</v>
      </c>
      <c r="B229" s="14" t="str" cm="1">
        <f t="array" ref="B229">_xlfn.IFS(
  OR(LEFT(C229,1)="6", LEFT(C229,2)="C5"), "6th",
  OR(LEFT(C229,1)="7", LEFT(C229,2)="C4"), "7th",
  OR(LEFT(C229,1)="8", LEFT(C229,2)="C3"), "8th",
  OR(LEFT(C229,1)="9", LEFT(C229,2)="C2"), "9th",
  OR(LEFT(C229,2)="10", LEFT(C229,2)="C1"), "10th",
  TRUE, "none"
)</f>
        <v>7th</v>
      </c>
      <c r="C229" s="14" t="s">
        <v>167</v>
      </c>
      <c r="D229" s="14" t="str">
        <f>IF(LEFT(Fee_Collection!$C229,1)="C", "C-Batch", "Techno")</f>
        <v>Techno</v>
      </c>
      <c r="E229" s="14">
        <v>13500</v>
      </c>
      <c r="F229" s="14">
        <v>12500</v>
      </c>
      <c r="G229" s="14">
        <v>6750</v>
      </c>
      <c r="H229" s="14">
        <v>0</v>
      </c>
      <c r="I229" s="14">
        <v>6750</v>
      </c>
      <c r="J229" s="14">
        <v>0</v>
      </c>
      <c r="K229" s="14">
        <v>27000</v>
      </c>
      <c r="L229" s="14">
        <v>12500</v>
      </c>
      <c r="M229" s="23" t="str">
        <f ca="1">CHOOSE(
    MATCH(RAND(), {0,0.6,0.8,0.95,1}),
    "UPI", "Cash", "Debit Card", "Credit Card"
)</f>
        <v>Credit Card</v>
      </c>
    </row>
    <row r="230" spans="1:13" x14ac:dyDescent="0.25">
      <c r="A230" s="19" t="s">
        <v>1598</v>
      </c>
      <c r="B230" s="13" t="str" cm="1">
        <f t="array" ref="B230">_xlfn.IFS(
  OR(LEFT(C230,1)="6", LEFT(C230,2)="C5"), "6th",
  OR(LEFT(C230,1)="7", LEFT(C230,2)="C4"), "7th",
  OR(LEFT(C230,1)="8", LEFT(C230,2)="C3"), "8th",
  OR(LEFT(C230,1)="9", LEFT(C230,2)="C2"), "9th",
  OR(LEFT(C230,2)="10", LEFT(C230,2)="C1"), "10th",
  TRUE, "none"
)</f>
        <v>7th</v>
      </c>
      <c r="C230" s="13" t="s">
        <v>472</v>
      </c>
      <c r="D230" s="13" t="str">
        <f>IF(LEFT(Fee_Collection!$C230,1)="C", "C-Batch", "Techno")</f>
        <v>Techno</v>
      </c>
      <c r="E230" s="13">
        <v>13500</v>
      </c>
      <c r="F230" s="13">
        <v>13500</v>
      </c>
      <c r="G230" s="13">
        <v>6750</v>
      </c>
      <c r="H230" s="13">
        <v>6750</v>
      </c>
      <c r="I230" s="13">
        <v>6750</v>
      </c>
      <c r="J230" s="13">
        <v>1250</v>
      </c>
      <c r="K230" s="13">
        <v>27000</v>
      </c>
      <c r="L230" s="13">
        <v>21500</v>
      </c>
      <c r="M230" s="9" t="str">
        <f ca="1">CHOOSE(
    MATCH(RAND(), {0,0.6,0.8,0.95,1}),
    "UPI", "Cash", "Debit Card", "Credit Card"
)</f>
        <v>UPI</v>
      </c>
    </row>
    <row r="231" spans="1:13" x14ac:dyDescent="0.25">
      <c r="A231" s="21" t="s">
        <v>3855</v>
      </c>
      <c r="B231" s="14" t="str" cm="1">
        <f t="array" ref="B231">_xlfn.IFS(
  OR(LEFT(C231,1)="6", LEFT(C231,2)="C5"), "6th",
  OR(LEFT(C231,1)="7", LEFT(C231,2)="C4"), "7th",
  OR(LEFT(C231,1)="8", LEFT(C231,2)="C3"), "8th",
  OR(LEFT(C231,1)="9", LEFT(C231,2)="C2"), "9th",
  OR(LEFT(C231,2)="10", LEFT(C231,2)="C1"), "10th",
  TRUE, "none"
)</f>
        <v>7th</v>
      </c>
      <c r="C231" s="14" t="s">
        <v>472</v>
      </c>
      <c r="D231" s="14" t="str">
        <f>IF(LEFT(Fee_Collection!$C231,1)="C", "C-Batch", "Techno")</f>
        <v>Techno</v>
      </c>
      <c r="E231" s="14">
        <v>13500</v>
      </c>
      <c r="F231" s="14">
        <v>2000</v>
      </c>
      <c r="G231" s="14">
        <v>6750</v>
      </c>
      <c r="H231" s="14">
        <v>0</v>
      </c>
      <c r="I231" s="14">
        <v>6750</v>
      </c>
      <c r="J231" s="14">
        <v>0</v>
      </c>
      <c r="K231" s="14">
        <v>27000</v>
      </c>
      <c r="L231" s="14">
        <v>2000</v>
      </c>
      <c r="M231" s="23" t="str">
        <f ca="1">CHOOSE(
    MATCH(RAND(), {0,0.6,0.8,0.95,1}),
    "UPI", "Cash", "Debit Card", "Credit Card"
)</f>
        <v>Cash</v>
      </c>
    </row>
    <row r="232" spans="1:13" x14ac:dyDescent="0.25">
      <c r="A232" s="19" t="s">
        <v>1554</v>
      </c>
      <c r="B232" s="13" t="str" cm="1">
        <f t="array" ref="B232">_xlfn.IFS(
  OR(LEFT(C232,1)="6", LEFT(C232,2)="C5"), "6th",
  OR(LEFT(C232,1)="7", LEFT(C232,2)="C4"), "7th",
  OR(LEFT(C232,1)="8", LEFT(C232,2)="C3"), "8th",
  OR(LEFT(C232,1)="9", LEFT(C232,2)="C2"), "9th",
  OR(LEFT(C232,2)="10", LEFT(C232,2)="C1"), "10th",
  TRUE, "none"
)</f>
        <v>7th</v>
      </c>
      <c r="C232" s="13" t="s">
        <v>472</v>
      </c>
      <c r="D232" s="13" t="str">
        <f>IF(LEFT(Fee_Collection!$C232,1)="C", "C-Batch", "Techno")</f>
        <v>Techno</v>
      </c>
      <c r="E232" s="13">
        <v>13500</v>
      </c>
      <c r="F232" s="13">
        <v>13500</v>
      </c>
      <c r="G232" s="13">
        <v>6750</v>
      </c>
      <c r="H232" s="13">
        <v>6750</v>
      </c>
      <c r="I232" s="13">
        <v>6750</v>
      </c>
      <c r="J232" s="13">
        <v>6750</v>
      </c>
      <c r="K232" s="13">
        <v>27000</v>
      </c>
      <c r="L232" s="13">
        <v>27000</v>
      </c>
      <c r="M232" s="9" t="str">
        <f ca="1">CHOOSE(
    MATCH(RAND(), {0,0.6,0.8,0.95,1}),
    "UPI", "Cash", "Debit Card", "Credit Card"
)</f>
        <v>UPI</v>
      </c>
    </row>
    <row r="233" spans="1:13" x14ac:dyDescent="0.25">
      <c r="A233" s="21" t="s">
        <v>3727</v>
      </c>
      <c r="B233" s="14" t="str" cm="1">
        <f t="array" ref="B233">_xlfn.IFS(
  OR(LEFT(C233,1)="6", LEFT(C233,2)="C5"), "6th",
  OR(LEFT(C233,1)="7", LEFT(C233,2)="C4"), "7th",
  OR(LEFT(C233,1)="8", LEFT(C233,2)="C3"), "8th",
  OR(LEFT(C233,1)="9", LEFT(C233,2)="C2"), "9th",
  OR(LEFT(C233,2)="10", LEFT(C233,2)="C1"), "10th",
  TRUE, "none"
)</f>
        <v>7th</v>
      </c>
      <c r="C233" s="14" t="s">
        <v>472</v>
      </c>
      <c r="D233" s="14" t="str">
        <f>IF(LEFT(Fee_Collection!$C233,1)="C", "C-Batch", "Techno")</f>
        <v>Techno</v>
      </c>
      <c r="E233" s="14">
        <v>13500</v>
      </c>
      <c r="F233" s="14">
        <v>10500</v>
      </c>
      <c r="G233" s="14">
        <v>6750</v>
      </c>
      <c r="H233" s="14">
        <v>0</v>
      </c>
      <c r="I233" s="14">
        <v>6750</v>
      </c>
      <c r="J233" s="14">
        <v>0</v>
      </c>
      <c r="K233" s="14">
        <v>27000</v>
      </c>
      <c r="L233" s="14">
        <v>10500</v>
      </c>
      <c r="M233" s="23" t="str">
        <f ca="1">CHOOSE(
    MATCH(RAND(), {0,0.6,0.8,0.95,1}),
    "UPI", "Cash", "Debit Card", "Credit Card"
)</f>
        <v>UPI</v>
      </c>
    </row>
    <row r="234" spans="1:13" x14ac:dyDescent="0.25">
      <c r="A234" s="19" t="s">
        <v>4670</v>
      </c>
      <c r="B234" s="13" t="str" cm="1">
        <f t="array" ref="B234">_xlfn.IFS(
  OR(LEFT(C234,1)="6", LEFT(C234,2)="C5"), "6th",
  OR(LEFT(C234,1)="7", LEFT(C234,2)="C4"), "7th",
  OR(LEFT(C234,1)="8", LEFT(C234,2)="C3"), "8th",
  OR(LEFT(C234,1)="9", LEFT(C234,2)="C2"), "9th",
  OR(LEFT(C234,2)="10", LEFT(C234,2)="C1"), "10th",
  TRUE, "none"
)</f>
        <v>7th</v>
      </c>
      <c r="C234" s="13" t="s">
        <v>472</v>
      </c>
      <c r="D234" s="13" t="str">
        <f>IF(LEFT(Fee_Collection!$C234,1)="C", "C-Batch", "Techno")</f>
        <v>Techno</v>
      </c>
      <c r="E234" s="13">
        <v>13500</v>
      </c>
      <c r="F234" s="13">
        <v>13500</v>
      </c>
      <c r="G234" s="13">
        <v>6750</v>
      </c>
      <c r="H234" s="13">
        <v>6750</v>
      </c>
      <c r="I234" s="13">
        <v>6750</v>
      </c>
      <c r="J234" s="13">
        <v>6750</v>
      </c>
      <c r="K234" s="13">
        <v>27000</v>
      </c>
      <c r="L234" s="13">
        <v>27000</v>
      </c>
      <c r="M234" s="9" t="str">
        <f ca="1">CHOOSE(
    MATCH(RAND(), {0,0.6,0.8,0.95,1}),
    "UPI", "Cash", "Debit Card", "Credit Card"
)</f>
        <v>UPI</v>
      </c>
    </row>
    <row r="235" spans="1:13" x14ac:dyDescent="0.25">
      <c r="A235" s="21" t="s">
        <v>3821</v>
      </c>
      <c r="B235" s="14" t="str" cm="1">
        <f t="array" ref="B235">_xlfn.IFS(
  OR(LEFT(C235,1)="6", LEFT(C235,2)="C5"), "6th",
  OR(LEFT(C235,1)="7", LEFT(C235,2)="C4"), "7th",
  OR(LEFT(C235,1)="8", LEFT(C235,2)="C3"), "8th",
  OR(LEFT(C235,1)="9", LEFT(C235,2)="C2"), "9th",
  OR(LEFT(C235,2)="10", LEFT(C235,2)="C1"), "10th",
  TRUE, "none"
)</f>
        <v>8th</v>
      </c>
      <c r="C235" s="14" t="s">
        <v>69</v>
      </c>
      <c r="D235" s="14" t="str">
        <f>IF(LEFT(Fee_Collection!$C235,1)="C", "C-Batch", "Techno")</f>
        <v>Techno</v>
      </c>
      <c r="E235" s="14">
        <v>14500</v>
      </c>
      <c r="F235" s="14">
        <v>9500</v>
      </c>
      <c r="G235" s="14">
        <v>7250</v>
      </c>
      <c r="H235" s="14">
        <v>0</v>
      </c>
      <c r="I235" s="14">
        <v>7250</v>
      </c>
      <c r="J235" s="14">
        <v>0</v>
      </c>
      <c r="K235" s="14">
        <v>29000</v>
      </c>
      <c r="L235" s="14">
        <v>9500</v>
      </c>
      <c r="M235" s="23" t="str">
        <f ca="1">CHOOSE(
    MATCH(RAND(), {0,0.6,0.8,0.95,1}),
    "UPI", "Cash", "Debit Card", "Credit Card"
)</f>
        <v>UPI</v>
      </c>
    </row>
    <row r="236" spans="1:13" x14ac:dyDescent="0.25">
      <c r="A236" s="19" t="s">
        <v>1845</v>
      </c>
      <c r="B236" s="13" t="str" cm="1">
        <f t="array" ref="B236">_xlfn.IFS(
  OR(LEFT(C236,1)="6", LEFT(C236,2)="C5"), "6th",
  OR(LEFT(C236,1)="7", LEFT(C236,2)="C4"), "7th",
  OR(LEFT(C236,1)="8", LEFT(C236,2)="C3"), "8th",
  OR(LEFT(C236,1)="9", LEFT(C236,2)="C2"), "9th",
  OR(LEFT(C236,2)="10", LEFT(C236,2)="C1"), "10th",
  TRUE, "none"
)</f>
        <v>8th</v>
      </c>
      <c r="C236" s="13" t="s">
        <v>69</v>
      </c>
      <c r="D236" s="13" t="str">
        <f>IF(LEFT(Fee_Collection!$C236,1)="C", "C-Batch", "Techno")</f>
        <v>Techno</v>
      </c>
      <c r="E236" s="13">
        <v>14500</v>
      </c>
      <c r="F236" s="13">
        <v>14500</v>
      </c>
      <c r="G236" s="13">
        <v>7250</v>
      </c>
      <c r="H236" s="13">
        <v>7250</v>
      </c>
      <c r="I236" s="13">
        <v>7250</v>
      </c>
      <c r="J236" s="13">
        <v>4250</v>
      </c>
      <c r="K236" s="13">
        <v>29000</v>
      </c>
      <c r="L236" s="13">
        <v>26000</v>
      </c>
      <c r="M236" s="9" t="str">
        <f ca="1">CHOOSE(
    MATCH(RAND(), {0,0.6,0.8,0.95,1}),
    "UPI", "Cash", "Debit Card", "Credit Card"
)</f>
        <v>UPI</v>
      </c>
    </row>
    <row r="237" spans="1:13" x14ac:dyDescent="0.25">
      <c r="A237" s="21" t="s">
        <v>1730</v>
      </c>
      <c r="B237" s="14" t="str" cm="1">
        <f t="array" ref="B237">_xlfn.IFS(
  OR(LEFT(C237,1)="6", LEFT(C237,2)="C5"), "6th",
  OR(LEFT(C237,1)="7", LEFT(C237,2)="C4"), "7th",
  OR(LEFT(C237,1)="8", LEFT(C237,2)="C3"), "8th",
  OR(LEFT(C237,1)="9", LEFT(C237,2)="C2"), "9th",
  OR(LEFT(C237,2)="10", LEFT(C237,2)="C1"), "10th",
  TRUE, "none"
)</f>
        <v>8th</v>
      </c>
      <c r="C237" s="14" t="s">
        <v>26</v>
      </c>
      <c r="D237" s="14" t="str">
        <f>IF(LEFT(Fee_Collection!$C237,1)="C", "C-Batch", "Techno")</f>
        <v>Techno</v>
      </c>
      <c r="E237" s="14">
        <v>14500</v>
      </c>
      <c r="F237" s="14">
        <v>14500</v>
      </c>
      <c r="G237" s="14">
        <v>7250</v>
      </c>
      <c r="H237" s="14">
        <v>7250</v>
      </c>
      <c r="I237" s="14">
        <v>7250</v>
      </c>
      <c r="J237" s="14">
        <v>2250</v>
      </c>
      <c r="K237" s="14">
        <v>29000</v>
      </c>
      <c r="L237" s="14">
        <v>24000</v>
      </c>
      <c r="M237" s="23" t="str">
        <f ca="1">CHOOSE(
    MATCH(RAND(), {0,0.6,0.8,0.95,1}),
    "UPI", "Cash", "Debit Card", "Credit Card"
)</f>
        <v>Debit Card</v>
      </c>
    </row>
    <row r="238" spans="1:13" x14ac:dyDescent="0.25">
      <c r="A238" s="19" t="s">
        <v>3875</v>
      </c>
      <c r="B238" s="13" t="str" cm="1">
        <f t="array" ref="B238">_xlfn.IFS(
  OR(LEFT(C238,1)="6", LEFT(C238,2)="C5"), "6th",
  OR(LEFT(C238,1)="7", LEFT(C238,2)="C4"), "7th",
  OR(LEFT(C238,1)="8", LEFT(C238,2)="C3"), "8th",
  OR(LEFT(C238,1)="9", LEFT(C238,2)="C2"), "9th",
  OR(LEFT(C238,2)="10", LEFT(C238,2)="C1"), "10th",
  TRUE, "none"
)</f>
        <v>8th</v>
      </c>
      <c r="C238" s="13" t="s">
        <v>26</v>
      </c>
      <c r="D238" s="13" t="str">
        <f>IF(LEFT(Fee_Collection!$C238,1)="C", "C-Batch", "Techno")</f>
        <v>Techno</v>
      </c>
      <c r="E238" s="13">
        <v>14500</v>
      </c>
      <c r="F238" s="13">
        <v>14500</v>
      </c>
      <c r="G238" s="13">
        <v>7250</v>
      </c>
      <c r="H238" s="13">
        <v>7250</v>
      </c>
      <c r="I238" s="13">
        <v>7250</v>
      </c>
      <c r="J238" s="13">
        <v>750</v>
      </c>
      <c r="K238" s="13">
        <v>29000</v>
      </c>
      <c r="L238" s="13">
        <v>22500</v>
      </c>
      <c r="M238" s="9" t="str">
        <f ca="1">CHOOSE(
    MATCH(RAND(), {0,0.6,0.8,0.95,1}),
    "UPI", "Cash", "Debit Card", "Credit Card"
)</f>
        <v>UPI</v>
      </c>
    </row>
    <row r="239" spans="1:13" x14ac:dyDescent="0.25">
      <c r="A239" s="21" t="s">
        <v>3965</v>
      </c>
      <c r="B239" s="14" t="str" cm="1">
        <f t="array" ref="B239">_xlfn.IFS(
  OR(LEFT(C239,1)="6", LEFT(C239,2)="C5"), "6th",
  OR(LEFT(C239,1)="7", LEFT(C239,2)="C4"), "7th",
  OR(LEFT(C239,1)="8", LEFT(C239,2)="C3"), "8th",
  OR(LEFT(C239,1)="9", LEFT(C239,2)="C2"), "9th",
  OR(LEFT(C239,2)="10", LEFT(C239,2)="C1"), "10th",
  TRUE, "none"
)</f>
        <v>8th</v>
      </c>
      <c r="C239" s="14" t="s">
        <v>26</v>
      </c>
      <c r="D239" s="14" t="str">
        <f>IF(LEFT(Fee_Collection!$C239,1)="C", "C-Batch", "Techno")</f>
        <v>Techno</v>
      </c>
      <c r="E239" s="14">
        <v>14500</v>
      </c>
      <c r="F239" s="14">
        <v>14500</v>
      </c>
      <c r="G239" s="14">
        <v>7250</v>
      </c>
      <c r="H239" s="14">
        <v>7250</v>
      </c>
      <c r="I239" s="14">
        <v>7250</v>
      </c>
      <c r="J239" s="14">
        <v>7250</v>
      </c>
      <c r="K239" s="14">
        <v>29000</v>
      </c>
      <c r="L239" s="14">
        <v>29000</v>
      </c>
      <c r="M239" s="23" t="str">
        <f ca="1">CHOOSE(
    MATCH(RAND(), {0,0.6,0.8,0.95,1}),
    "UPI", "Cash", "Debit Card", "Credit Card"
)</f>
        <v>Debit Card</v>
      </c>
    </row>
    <row r="240" spans="1:13" x14ac:dyDescent="0.25">
      <c r="A240" s="19" t="s">
        <v>454</v>
      </c>
      <c r="B240" s="13" t="str" cm="1">
        <f t="array" ref="B240">_xlfn.IFS(
  OR(LEFT(C240,1)="6", LEFT(C240,2)="C5"), "6th",
  OR(LEFT(C240,1)="7", LEFT(C240,2)="C4"), "7th",
  OR(LEFT(C240,1)="8", LEFT(C240,2)="C3"), "8th",
  OR(LEFT(C240,1)="9", LEFT(C240,2)="C2"), "9th",
  OR(LEFT(C240,2)="10", LEFT(C240,2)="C1"), "10th",
  TRUE, "none"
)</f>
        <v>8th</v>
      </c>
      <c r="C240" s="13" t="s">
        <v>26</v>
      </c>
      <c r="D240" s="13" t="str">
        <f>IF(LEFT(Fee_Collection!$C240,1)="C", "C-Batch", "Techno")</f>
        <v>Techno</v>
      </c>
      <c r="E240" s="13">
        <v>14500</v>
      </c>
      <c r="F240" s="13">
        <v>14500</v>
      </c>
      <c r="G240" s="13">
        <v>7250</v>
      </c>
      <c r="H240" s="13">
        <v>7250</v>
      </c>
      <c r="I240" s="13">
        <v>7250</v>
      </c>
      <c r="J240" s="13">
        <v>5250</v>
      </c>
      <c r="K240" s="13">
        <v>29000</v>
      </c>
      <c r="L240" s="13">
        <v>27000</v>
      </c>
      <c r="M240" s="9" t="str">
        <f ca="1">CHOOSE(
    MATCH(RAND(), {0,0.6,0.8,0.95,1}),
    "UPI", "Cash", "Debit Card", "Credit Card"
)</f>
        <v>UPI</v>
      </c>
    </row>
    <row r="241" spans="1:13" x14ac:dyDescent="0.25">
      <c r="A241" s="21" t="s">
        <v>681</v>
      </c>
      <c r="B241" s="14" t="str" cm="1">
        <f t="array" ref="B241">_xlfn.IFS(
  OR(LEFT(C241,1)="6", LEFT(C241,2)="C5"), "6th",
  OR(LEFT(C241,1)="7", LEFT(C241,2)="C4"), "7th",
  OR(LEFT(C241,1)="8", LEFT(C241,2)="C3"), "8th",
  OR(LEFT(C241,1)="9", LEFT(C241,2)="C2"), "9th",
  OR(LEFT(C241,2)="10", LEFT(C241,2)="C1"), "10th",
  TRUE, "none"
)</f>
        <v>8th</v>
      </c>
      <c r="C241" s="14" t="s">
        <v>26</v>
      </c>
      <c r="D241" s="14" t="str">
        <f>IF(LEFT(Fee_Collection!$C241,1)="C", "C-Batch", "Techno")</f>
        <v>Techno</v>
      </c>
      <c r="E241" s="14">
        <v>14500</v>
      </c>
      <c r="F241" s="14">
        <v>14500</v>
      </c>
      <c r="G241" s="14">
        <v>7250</v>
      </c>
      <c r="H241" s="14">
        <v>7250</v>
      </c>
      <c r="I241" s="14">
        <v>7250</v>
      </c>
      <c r="J241" s="14">
        <v>7250</v>
      </c>
      <c r="K241" s="14">
        <v>29000</v>
      </c>
      <c r="L241" s="14">
        <v>29000</v>
      </c>
      <c r="M241" s="23" t="str">
        <f ca="1">CHOOSE(
    MATCH(RAND(), {0,0.6,0.8,0.95,1}),
    "UPI", "Cash", "Debit Card", "Credit Card"
)</f>
        <v>Debit Card</v>
      </c>
    </row>
    <row r="242" spans="1:13" x14ac:dyDescent="0.25">
      <c r="A242" s="19" t="s">
        <v>2538</v>
      </c>
      <c r="B242" s="13" t="str" cm="1">
        <f t="array" ref="B242">_xlfn.IFS(
  OR(LEFT(C242,1)="6", LEFT(C242,2)="C5"), "6th",
  OR(LEFT(C242,1)="7", LEFT(C242,2)="C4"), "7th",
  OR(LEFT(C242,1)="8", LEFT(C242,2)="C3"), "8th",
  OR(LEFT(C242,1)="9", LEFT(C242,2)="C2"), "9th",
  OR(LEFT(C242,2)="10", LEFT(C242,2)="C1"), "10th",
  TRUE, "none"
)</f>
        <v>8th</v>
      </c>
      <c r="C242" s="13" t="s">
        <v>52</v>
      </c>
      <c r="D242" s="13" t="str">
        <f>IF(LEFT(Fee_Collection!$C242,1)="C", "C-Batch", "Techno")</f>
        <v>Techno</v>
      </c>
      <c r="E242" s="13">
        <v>14500</v>
      </c>
      <c r="F242" s="13">
        <v>5500</v>
      </c>
      <c r="G242" s="13">
        <v>7250</v>
      </c>
      <c r="H242" s="13">
        <v>0</v>
      </c>
      <c r="I242" s="13">
        <v>7250</v>
      </c>
      <c r="J242" s="13">
        <v>0</v>
      </c>
      <c r="K242" s="13">
        <v>29000</v>
      </c>
      <c r="L242" s="13">
        <v>5500</v>
      </c>
      <c r="M242" s="9" t="str">
        <f ca="1">CHOOSE(
    MATCH(RAND(), {0,0.6,0.8,0.95,1}),
    "UPI", "Cash", "Debit Card", "Credit Card"
)</f>
        <v>UPI</v>
      </c>
    </row>
    <row r="243" spans="1:13" x14ac:dyDescent="0.25">
      <c r="A243" s="21" t="s">
        <v>1176</v>
      </c>
      <c r="B243" s="14" t="str" cm="1">
        <f t="array" ref="B243">_xlfn.IFS(
  OR(LEFT(C243,1)="6", LEFT(C243,2)="C5"), "6th",
  OR(LEFT(C243,1)="7", LEFT(C243,2)="C4"), "7th",
  OR(LEFT(C243,1)="8", LEFT(C243,2)="C3"), "8th",
  OR(LEFT(C243,1)="9", LEFT(C243,2)="C2"), "9th",
  OR(LEFT(C243,2)="10", LEFT(C243,2)="C1"), "10th",
  TRUE, "none"
)</f>
        <v>8th</v>
      </c>
      <c r="C243" s="14" t="s">
        <v>52</v>
      </c>
      <c r="D243" s="14" t="str">
        <f>IF(LEFT(Fee_Collection!$C243,1)="C", "C-Batch", "Techno")</f>
        <v>Techno</v>
      </c>
      <c r="E243" s="14">
        <v>14500</v>
      </c>
      <c r="F243" s="14">
        <v>14500</v>
      </c>
      <c r="G243" s="14">
        <v>7250</v>
      </c>
      <c r="H243" s="14">
        <v>250</v>
      </c>
      <c r="I243" s="14">
        <v>7250</v>
      </c>
      <c r="J243" s="14">
        <v>0</v>
      </c>
      <c r="K243" s="14">
        <v>29000</v>
      </c>
      <c r="L243" s="14">
        <v>14750</v>
      </c>
      <c r="M243" s="23" t="str">
        <f ca="1">CHOOSE(
    MATCH(RAND(), {0,0.6,0.8,0.95,1}),
    "UPI", "Cash", "Debit Card", "Credit Card"
)</f>
        <v>Cash</v>
      </c>
    </row>
    <row r="244" spans="1:13" x14ac:dyDescent="0.25">
      <c r="A244" s="19" t="s">
        <v>2876</v>
      </c>
      <c r="B244" s="13" t="str" cm="1">
        <f t="array" ref="B244">_xlfn.IFS(
  OR(LEFT(C244,1)="6", LEFT(C244,2)="C5"), "6th",
  OR(LEFT(C244,1)="7", LEFT(C244,2)="C4"), "7th",
  OR(LEFT(C244,1)="8", LEFT(C244,2)="C3"), "8th",
  OR(LEFT(C244,1)="9", LEFT(C244,2)="C2"), "9th",
  OR(LEFT(C244,2)="10", LEFT(C244,2)="C1"), "10th",
  TRUE, "none"
)</f>
        <v>8th</v>
      </c>
      <c r="C244" s="13" t="s">
        <v>52</v>
      </c>
      <c r="D244" s="13" t="str">
        <f>IF(LEFT(Fee_Collection!$C244,1)="C", "C-Batch", "Techno")</f>
        <v>Techno</v>
      </c>
      <c r="E244" s="13">
        <v>14500</v>
      </c>
      <c r="F244" s="13">
        <v>14500</v>
      </c>
      <c r="G244" s="13">
        <v>7250</v>
      </c>
      <c r="H244" s="13">
        <v>7250</v>
      </c>
      <c r="I244" s="13">
        <v>7250</v>
      </c>
      <c r="J244" s="13">
        <v>7250</v>
      </c>
      <c r="K244" s="13">
        <v>29000</v>
      </c>
      <c r="L244" s="13">
        <v>29000</v>
      </c>
      <c r="M244" s="9" t="str">
        <f ca="1">CHOOSE(
    MATCH(RAND(), {0,0.6,0.8,0.95,1}),
    "UPI", "Cash", "Debit Card", "Credit Card"
)</f>
        <v>Debit Card</v>
      </c>
    </row>
    <row r="245" spans="1:13" x14ac:dyDescent="0.25">
      <c r="A245" s="21" t="s">
        <v>3234</v>
      </c>
      <c r="B245" s="14" t="str" cm="1">
        <f t="array" ref="B245">_xlfn.IFS(
  OR(LEFT(C245,1)="6", LEFT(C245,2)="C5"), "6th",
  OR(LEFT(C245,1)="7", LEFT(C245,2)="C4"), "7th",
  OR(LEFT(C245,1)="8", LEFT(C245,2)="C3"), "8th",
  OR(LEFT(C245,1)="9", LEFT(C245,2)="C2"), "9th",
  OR(LEFT(C245,2)="10", LEFT(C245,2)="C1"), "10th",
  TRUE, "none"
)</f>
        <v>8th</v>
      </c>
      <c r="C245" s="14" t="s">
        <v>52</v>
      </c>
      <c r="D245" s="14" t="str">
        <f>IF(LEFT(Fee_Collection!$C245,1)="C", "C-Batch", "Techno")</f>
        <v>Techno</v>
      </c>
      <c r="E245" s="14">
        <v>14500</v>
      </c>
      <c r="F245" s="14">
        <v>14500</v>
      </c>
      <c r="G245" s="14">
        <v>7250</v>
      </c>
      <c r="H245" s="14">
        <v>7250</v>
      </c>
      <c r="I245" s="14">
        <v>7250</v>
      </c>
      <c r="J245" s="14">
        <v>6750</v>
      </c>
      <c r="K245" s="14">
        <v>29000</v>
      </c>
      <c r="L245" s="14">
        <v>28500</v>
      </c>
      <c r="M245" s="23" t="str">
        <f ca="1">CHOOSE(
    MATCH(RAND(), {0,0.6,0.8,0.95,1}),
    "UPI", "Cash", "Debit Card", "Credit Card"
)</f>
        <v>UPI</v>
      </c>
    </row>
    <row r="246" spans="1:13" x14ac:dyDescent="0.25">
      <c r="A246" s="19" t="s">
        <v>1311</v>
      </c>
      <c r="B246" s="13" t="str" cm="1">
        <f t="array" ref="B246">_xlfn.IFS(
  OR(LEFT(C246,1)="6", LEFT(C246,2)="C5"), "6th",
  OR(LEFT(C246,1)="7", LEFT(C246,2)="C4"), "7th",
  OR(LEFT(C246,1)="8", LEFT(C246,2)="C3"), "8th",
  OR(LEFT(C246,1)="9", LEFT(C246,2)="C2"), "9th",
  OR(LEFT(C246,2)="10", LEFT(C246,2)="C1"), "10th",
  TRUE, "none"
)</f>
        <v>8th</v>
      </c>
      <c r="C246" s="13" t="s">
        <v>52</v>
      </c>
      <c r="D246" s="13" t="str">
        <f>IF(LEFT(Fee_Collection!$C246,1)="C", "C-Batch", "Techno")</f>
        <v>Techno</v>
      </c>
      <c r="E246" s="13">
        <v>14500</v>
      </c>
      <c r="F246" s="13">
        <v>14500</v>
      </c>
      <c r="G246" s="13">
        <v>7250</v>
      </c>
      <c r="H246" s="13">
        <v>7250</v>
      </c>
      <c r="I246" s="13">
        <v>7250</v>
      </c>
      <c r="J246" s="13">
        <v>7250</v>
      </c>
      <c r="K246" s="13">
        <v>29000</v>
      </c>
      <c r="L246" s="13">
        <v>29000</v>
      </c>
      <c r="M246" s="9" t="str">
        <f ca="1">CHOOSE(
    MATCH(RAND(), {0,0.6,0.8,0.95,1}),
    "UPI", "Cash", "Debit Card", "Credit Card"
)</f>
        <v>UPI</v>
      </c>
    </row>
    <row r="247" spans="1:13" x14ac:dyDescent="0.25">
      <c r="A247" s="21" t="s">
        <v>3484</v>
      </c>
      <c r="B247" s="14" t="str" cm="1">
        <f t="array" ref="B247">_xlfn.IFS(
  OR(LEFT(C247,1)="6", LEFT(C247,2)="C5"), "6th",
  OR(LEFT(C247,1)="7", LEFT(C247,2)="C4"), "7th",
  OR(LEFT(C247,1)="8", LEFT(C247,2)="C3"), "8th",
  OR(LEFT(C247,1)="9", LEFT(C247,2)="C2"), "9th",
  OR(LEFT(C247,2)="10", LEFT(C247,2)="C1"), "10th",
  TRUE, "none"
)</f>
        <v>7th</v>
      </c>
      <c r="C247" s="14" t="s">
        <v>167</v>
      </c>
      <c r="D247" s="14" t="str">
        <f>IF(LEFT(Fee_Collection!$C247,1)="C", "C-Batch", "Techno")</f>
        <v>Techno</v>
      </c>
      <c r="E247" s="14">
        <v>13500</v>
      </c>
      <c r="F247" s="14">
        <v>13500</v>
      </c>
      <c r="G247" s="14">
        <v>6750</v>
      </c>
      <c r="H247" s="14">
        <v>6750</v>
      </c>
      <c r="I247" s="14">
        <v>6750</v>
      </c>
      <c r="J247" s="14">
        <v>6750</v>
      </c>
      <c r="K247" s="14">
        <v>27000</v>
      </c>
      <c r="L247" s="14">
        <v>27000</v>
      </c>
      <c r="M247" s="23" t="str">
        <f ca="1">CHOOSE(
    MATCH(RAND(), {0,0.6,0.8,0.95,1}),
    "UPI", "Cash", "Debit Card", "Credit Card"
)</f>
        <v>Cash</v>
      </c>
    </row>
    <row r="248" spans="1:13" x14ac:dyDescent="0.25">
      <c r="A248" s="19" t="s">
        <v>2289</v>
      </c>
      <c r="B248" s="13" t="str" cm="1">
        <f t="array" ref="B248">_xlfn.IFS(
  OR(LEFT(C248,1)="6", LEFT(C248,2)="C5"), "6th",
  OR(LEFT(C248,1)="7", LEFT(C248,2)="C4"), "7th",
  OR(LEFT(C248,1)="8", LEFT(C248,2)="C3"), "8th",
  OR(LEFT(C248,1)="9", LEFT(C248,2)="C2"), "9th",
  OR(LEFT(C248,2)="10", LEFT(C248,2)="C1"), "10th",
  TRUE, "none"
)</f>
        <v>7th</v>
      </c>
      <c r="C248" s="13" t="s">
        <v>167</v>
      </c>
      <c r="D248" s="13" t="str">
        <f>IF(LEFT(Fee_Collection!$C248,1)="C", "C-Batch", "Techno")</f>
        <v>Techno</v>
      </c>
      <c r="E248" s="13">
        <v>13500</v>
      </c>
      <c r="F248" s="13">
        <v>4000</v>
      </c>
      <c r="G248" s="13">
        <v>6750</v>
      </c>
      <c r="H248" s="13">
        <v>0</v>
      </c>
      <c r="I248" s="13">
        <v>6750</v>
      </c>
      <c r="J248" s="13">
        <v>0</v>
      </c>
      <c r="K248" s="13">
        <v>27000</v>
      </c>
      <c r="L248" s="13">
        <v>4000</v>
      </c>
      <c r="M248" s="9" t="str">
        <f ca="1">CHOOSE(
    MATCH(RAND(), {0,0.6,0.8,0.95,1}),
    "UPI", "Cash", "Debit Card", "Credit Card"
)</f>
        <v>Cash</v>
      </c>
    </row>
    <row r="249" spans="1:13" x14ac:dyDescent="0.25">
      <c r="A249" s="21" t="s">
        <v>2930</v>
      </c>
      <c r="B249" s="14" t="str" cm="1">
        <f t="array" ref="B249">_xlfn.IFS(
  OR(LEFT(C249,1)="6", LEFT(C249,2)="C5"), "6th",
  OR(LEFT(C249,1)="7", LEFT(C249,2)="C4"), "7th",
  OR(LEFT(C249,1)="8", LEFT(C249,2)="C3"), "8th",
  OR(LEFT(C249,1)="9", LEFT(C249,2)="C2"), "9th",
  OR(LEFT(C249,2)="10", LEFT(C249,2)="C1"), "10th",
  TRUE, "none"
)</f>
        <v>7th</v>
      </c>
      <c r="C249" s="14" t="s">
        <v>167</v>
      </c>
      <c r="D249" s="14" t="str">
        <f>IF(LEFT(Fee_Collection!$C249,1)="C", "C-Batch", "Techno")</f>
        <v>Techno</v>
      </c>
      <c r="E249" s="14">
        <v>13500</v>
      </c>
      <c r="F249" s="14">
        <v>13500</v>
      </c>
      <c r="G249" s="14">
        <v>6750</v>
      </c>
      <c r="H249" s="14">
        <v>6750</v>
      </c>
      <c r="I249" s="14">
        <v>6750</v>
      </c>
      <c r="J249" s="14">
        <v>6750</v>
      </c>
      <c r="K249" s="14">
        <v>27000</v>
      </c>
      <c r="L249" s="14">
        <v>27000</v>
      </c>
      <c r="M249" s="23" t="str">
        <f ca="1">CHOOSE(
    MATCH(RAND(), {0,0.6,0.8,0.95,1}),
    "UPI", "Cash", "Debit Card", "Credit Card"
)</f>
        <v>Cash</v>
      </c>
    </row>
    <row r="250" spans="1:13" x14ac:dyDescent="0.25">
      <c r="A250" s="19" t="s">
        <v>3506</v>
      </c>
      <c r="B250" s="13" t="str" cm="1">
        <f t="array" ref="B250">_xlfn.IFS(
  OR(LEFT(C250,1)="6", LEFT(C250,2)="C5"), "6th",
  OR(LEFT(C250,1)="7", LEFT(C250,2)="C4"), "7th",
  OR(LEFT(C250,1)="8", LEFT(C250,2)="C3"), "8th",
  OR(LEFT(C250,1)="9", LEFT(C250,2)="C2"), "9th",
  OR(LEFT(C250,2)="10", LEFT(C250,2)="C1"), "10th",
  TRUE, "none"
)</f>
        <v>7th</v>
      </c>
      <c r="C250" s="13" t="s">
        <v>167</v>
      </c>
      <c r="D250" s="13" t="str">
        <f>IF(LEFT(Fee_Collection!$C250,1)="C", "C-Batch", "Techno")</f>
        <v>Techno</v>
      </c>
      <c r="E250" s="13">
        <v>13500</v>
      </c>
      <c r="F250" s="13">
        <v>13500</v>
      </c>
      <c r="G250" s="13">
        <v>6750</v>
      </c>
      <c r="H250" s="13">
        <v>6750</v>
      </c>
      <c r="I250" s="13">
        <v>6750</v>
      </c>
      <c r="J250" s="13">
        <v>2750</v>
      </c>
      <c r="K250" s="13">
        <v>27000</v>
      </c>
      <c r="L250" s="13">
        <v>23000</v>
      </c>
      <c r="M250" s="9" t="str">
        <f ca="1">CHOOSE(
    MATCH(RAND(), {0,0.6,0.8,0.95,1}),
    "UPI", "Cash", "Debit Card", "Credit Card"
)</f>
        <v>UPI</v>
      </c>
    </row>
    <row r="251" spans="1:13" x14ac:dyDescent="0.25">
      <c r="A251" s="21" t="s">
        <v>4329</v>
      </c>
      <c r="B251" s="14" t="str" cm="1">
        <f t="array" ref="B251">_xlfn.IFS(
  OR(LEFT(C251,1)="6", LEFT(C251,2)="C5"), "6th",
  OR(LEFT(C251,1)="7", LEFT(C251,2)="C4"), "7th",
  OR(LEFT(C251,1)="8", LEFT(C251,2)="C3"), "8th",
  OR(LEFT(C251,1)="9", LEFT(C251,2)="C2"), "9th",
  OR(LEFT(C251,2)="10", LEFT(C251,2)="C1"), "10th",
  TRUE, "none"
)</f>
        <v>7th</v>
      </c>
      <c r="C251" s="14" t="s">
        <v>472</v>
      </c>
      <c r="D251" s="14" t="str">
        <f>IF(LEFT(Fee_Collection!$C251,1)="C", "C-Batch", "Techno")</f>
        <v>Techno</v>
      </c>
      <c r="E251" s="14">
        <v>13500</v>
      </c>
      <c r="F251" s="14">
        <v>4500</v>
      </c>
      <c r="G251" s="14">
        <v>6750</v>
      </c>
      <c r="H251" s="14">
        <v>0</v>
      </c>
      <c r="I251" s="14">
        <v>6750</v>
      </c>
      <c r="J251" s="14">
        <v>0</v>
      </c>
      <c r="K251" s="14">
        <v>27000</v>
      </c>
      <c r="L251" s="14">
        <v>4500</v>
      </c>
      <c r="M251" s="23" t="str">
        <f ca="1">CHOOSE(
    MATCH(RAND(), {0,0.6,0.8,0.95,1}),
    "UPI", "Cash", "Debit Card", "Credit Card"
)</f>
        <v>Debit Card</v>
      </c>
    </row>
    <row r="252" spans="1:13" x14ac:dyDescent="0.25">
      <c r="A252" s="19" t="s">
        <v>2123</v>
      </c>
      <c r="B252" s="13" t="str" cm="1">
        <f t="array" ref="B252">_xlfn.IFS(
  OR(LEFT(C252,1)="6", LEFT(C252,2)="C5"), "6th",
  OR(LEFT(C252,1)="7", LEFT(C252,2)="C4"), "7th",
  OR(LEFT(C252,1)="8", LEFT(C252,2)="C3"), "8th",
  OR(LEFT(C252,1)="9", LEFT(C252,2)="C2"), "9th",
  OR(LEFT(C252,2)="10", LEFT(C252,2)="C1"), "10th",
  TRUE, "none"
)</f>
        <v>7th</v>
      </c>
      <c r="C252" s="13" t="s">
        <v>472</v>
      </c>
      <c r="D252" s="13" t="str">
        <f>IF(LEFT(Fee_Collection!$C252,1)="C", "C-Batch", "Techno")</f>
        <v>Techno</v>
      </c>
      <c r="E252" s="13">
        <v>13500</v>
      </c>
      <c r="F252" s="13">
        <v>13500</v>
      </c>
      <c r="G252" s="13">
        <v>6750</v>
      </c>
      <c r="H252" s="13">
        <v>6750</v>
      </c>
      <c r="I252" s="13">
        <v>6750</v>
      </c>
      <c r="J252" s="13">
        <v>6750</v>
      </c>
      <c r="K252" s="13">
        <v>27000</v>
      </c>
      <c r="L252" s="13">
        <v>27000</v>
      </c>
      <c r="M252" s="9" t="str">
        <f ca="1">CHOOSE(
    MATCH(RAND(), {0,0.6,0.8,0.95,1}),
    "UPI", "Cash", "Debit Card", "Credit Card"
)</f>
        <v>UPI</v>
      </c>
    </row>
    <row r="253" spans="1:13" x14ac:dyDescent="0.25">
      <c r="A253" s="21" t="s">
        <v>4148</v>
      </c>
      <c r="B253" s="14" t="str" cm="1">
        <f t="array" ref="B253">_xlfn.IFS(
  OR(LEFT(C253,1)="6", LEFT(C253,2)="C5"), "6th",
  OR(LEFT(C253,1)="7", LEFT(C253,2)="C4"), "7th",
  OR(LEFT(C253,1)="8", LEFT(C253,2)="C3"), "8th",
  OR(LEFT(C253,1)="9", LEFT(C253,2)="C2"), "9th",
  OR(LEFT(C253,2)="10", LEFT(C253,2)="C1"), "10th",
  TRUE, "none"
)</f>
        <v>7th</v>
      </c>
      <c r="C253" s="14" t="s">
        <v>472</v>
      </c>
      <c r="D253" s="14" t="str">
        <f>IF(LEFT(Fee_Collection!$C253,1)="C", "C-Batch", "Techno")</f>
        <v>Techno</v>
      </c>
      <c r="E253" s="14">
        <v>13500</v>
      </c>
      <c r="F253" s="14">
        <v>3000</v>
      </c>
      <c r="G253" s="14">
        <v>6750</v>
      </c>
      <c r="H253" s="14">
        <v>0</v>
      </c>
      <c r="I253" s="14">
        <v>6750</v>
      </c>
      <c r="J253" s="14">
        <v>0</v>
      </c>
      <c r="K253" s="14">
        <v>27000</v>
      </c>
      <c r="L253" s="14">
        <v>3000</v>
      </c>
      <c r="M253" s="23" t="str">
        <f ca="1">CHOOSE(
    MATCH(RAND(), {0,0.6,0.8,0.95,1}),
    "UPI", "Cash", "Debit Card", "Credit Card"
)</f>
        <v>Cash</v>
      </c>
    </row>
    <row r="254" spans="1:13" x14ac:dyDescent="0.25">
      <c r="A254" s="19" t="s">
        <v>2737</v>
      </c>
      <c r="B254" s="13" t="str" cm="1">
        <f t="array" ref="B254">_xlfn.IFS(
  OR(LEFT(C254,1)="6", LEFT(C254,2)="C5"), "6th",
  OR(LEFT(C254,1)="7", LEFT(C254,2)="C4"), "7th",
  OR(LEFT(C254,1)="8", LEFT(C254,2)="C3"), "8th",
  OR(LEFT(C254,1)="9", LEFT(C254,2)="C2"), "9th",
  OR(LEFT(C254,2)="10", LEFT(C254,2)="C1"), "10th",
  TRUE, "none"
)</f>
        <v>7th</v>
      </c>
      <c r="C254" s="13" t="s">
        <v>472</v>
      </c>
      <c r="D254" s="13" t="str">
        <f>IF(LEFT(Fee_Collection!$C254,1)="C", "C-Batch", "Techno")</f>
        <v>Techno</v>
      </c>
      <c r="E254" s="13">
        <v>13500</v>
      </c>
      <c r="F254" s="13">
        <v>13500</v>
      </c>
      <c r="G254" s="13">
        <v>6750</v>
      </c>
      <c r="H254" s="13">
        <v>6750</v>
      </c>
      <c r="I254" s="13">
        <v>6750</v>
      </c>
      <c r="J254" s="13">
        <v>6750</v>
      </c>
      <c r="K254" s="13">
        <v>27000</v>
      </c>
      <c r="L254" s="13">
        <v>27000</v>
      </c>
      <c r="M254" s="9" t="str">
        <f ca="1">CHOOSE(
    MATCH(RAND(), {0,0.6,0.8,0.95,1}),
    "UPI", "Cash", "Debit Card", "Credit Card"
)</f>
        <v>Debit Card</v>
      </c>
    </row>
    <row r="255" spans="1:13" x14ac:dyDescent="0.25">
      <c r="A255" s="21" t="s">
        <v>2088</v>
      </c>
      <c r="B255" s="14" t="str" cm="1">
        <f t="array" ref="B255">_xlfn.IFS(
  OR(LEFT(C255,1)="6", LEFT(C255,2)="C5"), "6th",
  OR(LEFT(C255,1)="7", LEFT(C255,2)="C4"), "7th",
  OR(LEFT(C255,1)="8", LEFT(C255,2)="C3"), "8th",
  OR(LEFT(C255,1)="9", LEFT(C255,2)="C2"), "9th",
  OR(LEFT(C255,2)="10", LEFT(C255,2)="C1"), "10th",
  TRUE, "none"
)</f>
        <v>8th</v>
      </c>
      <c r="C255" s="14" t="s">
        <v>69</v>
      </c>
      <c r="D255" s="14" t="str">
        <f>IF(LEFT(Fee_Collection!$C255,1)="C", "C-Batch", "Techno")</f>
        <v>Techno</v>
      </c>
      <c r="E255" s="14">
        <v>14500</v>
      </c>
      <c r="F255" s="14">
        <v>14500</v>
      </c>
      <c r="G255" s="14">
        <v>7250</v>
      </c>
      <c r="H255" s="14">
        <v>7250</v>
      </c>
      <c r="I255" s="14">
        <v>7250</v>
      </c>
      <c r="J255" s="14">
        <v>7250</v>
      </c>
      <c r="K255" s="14">
        <v>29000</v>
      </c>
      <c r="L255" s="14">
        <v>29000</v>
      </c>
      <c r="M255" s="23" t="str">
        <f ca="1">CHOOSE(
    MATCH(RAND(), {0,0.6,0.8,0.95,1}),
    "UPI", "Cash", "Debit Card", "Credit Card"
)</f>
        <v>UPI</v>
      </c>
    </row>
    <row r="256" spans="1:13" x14ac:dyDescent="0.25">
      <c r="A256" s="19" t="s">
        <v>4058</v>
      </c>
      <c r="B256" s="13" t="str" cm="1">
        <f t="array" ref="B256">_xlfn.IFS(
  OR(LEFT(C256,1)="6", LEFT(C256,2)="C5"), "6th",
  OR(LEFT(C256,1)="7", LEFT(C256,2)="C4"), "7th",
  OR(LEFT(C256,1)="8", LEFT(C256,2)="C3"), "8th",
  OR(LEFT(C256,1)="9", LEFT(C256,2)="C2"), "9th",
  OR(LEFT(C256,2)="10", LEFT(C256,2)="C1"), "10th",
  TRUE, "none"
)</f>
        <v>8th</v>
      </c>
      <c r="C256" s="13" t="s">
        <v>69</v>
      </c>
      <c r="D256" s="13" t="str">
        <f>IF(LEFT(Fee_Collection!$C256,1)="C", "C-Batch", "Techno")</f>
        <v>Techno</v>
      </c>
      <c r="E256" s="13">
        <v>14500</v>
      </c>
      <c r="F256" s="13">
        <v>14500</v>
      </c>
      <c r="G256" s="13">
        <v>7250</v>
      </c>
      <c r="H256" s="13">
        <v>7250</v>
      </c>
      <c r="I256" s="13">
        <v>7250</v>
      </c>
      <c r="J256" s="13">
        <v>6250</v>
      </c>
      <c r="K256" s="13">
        <v>29000</v>
      </c>
      <c r="L256" s="13">
        <v>28000</v>
      </c>
      <c r="M256" s="9" t="str">
        <f ca="1">CHOOSE(
    MATCH(RAND(), {0,0.6,0.8,0.95,1}),
    "UPI", "Cash", "Debit Card", "Credit Card"
)</f>
        <v>Debit Card</v>
      </c>
    </row>
    <row r="257" spans="1:13" x14ac:dyDescent="0.25">
      <c r="A257" s="21" t="s">
        <v>3801</v>
      </c>
      <c r="B257" s="14" t="str" cm="1">
        <f t="array" ref="B257">_xlfn.IFS(
  OR(LEFT(C257,1)="6", LEFT(C257,2)="C5"), "6th",
  OR(LEFT(C257,1)="7", LEFT(C257,2)="C4"), "7th",
  OR(LEFT(C257,1)="8", LEFT(C257,2)="C3"), "8th",
  OR(LEFT(C257,1)="9", LEFT(C257,2)="C2"), "9th",
  OR(LEFT(C257,2)="10", LEFT(C257,2)="C1"), "10th",
  TRUE, "none"
)</f>
        <v>8th</v>
      </c>
      <c r="C257" s="14" t="s">
        <v>69</v>
      </c>
      <c r="D257" s="14" t="str">
        <f>IF(LEFT(Fee_Collection!$C257,1)="C", "C-Batch", "Techno")</f>
        <v>Techno</v>
      </c>
      <c r="E257" s="14">
        <v>14500</v>
      </c>
      <c r="F257" s="14">
        <v>14500</v>
      </c>
      <c r="G257" s="14">
        <v>7250</v>
      </c>
      <c r="H257" s="14">
        <v>7250</v>
      </c>
      <c r="I257" s="14">
        <v>7250</v>
      </c>
      <c r="J257" s="14">
        <v>7250</v>
      </c>
      <c r="K257" s="14">
        <v>29000</v>
      </c>
      <c r="L257" s="14">
        <v>29000</v>
      </c>
      <c r="M257" s="23" t="str">
        <f ca="1">CHOOSE(
    MATCH(RAND(), {0,0.6,0.8,0.95,1}),
    "UPI", "Cash", "Debit Card", "Credit Card"
)</f>
        <v>Debit Card</v>
      </c>
    </row>
    <row r="258" spans="1:13" x14ac:dyDescent="0.25">
      <c r="A258" s="19" t="s">
        <v>3836</v>
      </c>
      <c r="B258" s="13" t="str" cm="1">
        <f t="array" ref="B258">_xlfn.IFS(
  OR(LEFT(C258,1)="6", LEFT(C258,2)="C5"), "6th",
  OR(LEFT(C258,1)="7", LEFT(C258,2)="C4"), "7th",
  OR(LEFT(C258,1)="8", LEFT(C258,2)="C3"), "8th",
  OR(LEFT(C258,1)="9", LEFT(C258,2)="C2"), "9th",
  OR(LEFT(C258,2)="10", LEFT(C258,2)="C1"), "10th",
  TRUE, "none"
)</f>
        <v>8th</v>
      </c>
      <c r="C258" s="13" t="s">
        <v>26</v>
      </c>
      <c r="D258" s="13" t="str">
        <f>IF(LEFT(Fee_Collection!$C258,1)="C", "C-Batch", "Techno")</f>
        <v>Techno</v>
      </c>
      <c r="E258" s="13">
        <v>14500</v>
      </c>
      <c r="F258" s="13">
        <v>14500</v>
      </c>
      <c r="G258" s="13">
        <v>7250</v>
      </c>
      <c r="H258" s="13">
        <v>7250</v>
      </c>
      <c r="I258" s="13">
        <v>7250</v>
      </c>
      <c r="J258" s="13">
        <v>7250</v>
      </c>
      <c r="K258" s="13">
        <v>29000</v>
      </c>
      <c r="L258" s="13">
        <v>29000</v>
      </c>
      <c r="M258" s="9" t="str">
        <f ca="1">CHOOSE(
    MATCH(RAND(), {0,0.6,0.8,0.95,1}),
    "UPI", "Cash", "Debit Card", "Credit Card"
)</f>
        <v>Cash</v>
      </c>
    </row>
    <row r="259" spans="1:13" x14ac:dyDescent="0.25">
      <c r="A259" s="21" t="s">
        <v>3511</v>
      </c>
      <c r="B259" s="14" t="str" cm="1">
        <f t="array" ref="B259">_xlfn.IFS(
  OR(LEFT(C259,1)="6", LEFT(C259,2)="C5"), "6th",
  OR(LEFT(C259,1)="7", LEFT(C259,2)="C4"), "7th",
  OR(LEFT(C259,1)="8", LEFT(C259,2)="C3"), "8th",
  OR(LEFT(C259,1)="9", LEFT(C259,2)="C2"), "9th",
  OR(LEFT(C259,2)="10", LEFT(C259,2)="C1"), "10th",
  TRUE, "none"
)</f>
        <v>8th</v>
      </c>
      <c r="C259" s="14" t="s">
        <v>26</v>
      </c>
      <c r="D259" s="14" t="str">
        <f>IF(LEFT(Fee_Collection!$C259,1)="C", "C-Batch", "Techno")</f>
        <v>Techno</v>
      </c>
      <c r="E259" s="14">
        <v>14500</v>
      </c>
      <c r="F259" s="14">
        <v>14500</v>
      </c>
      <c r="G259" s="14">
        <v>7250</v>
      </c>
      <c r="H259" s="14">
        <v>7250</v>
      </c>
      <c r="I259" s="14">
        <v>7250</v>
      </c>
      <c r="J259" s="14">
        <v>7250</v>
      </c>
      <c r="K259" s="14">
        <v>29000</v>
      </c>
      <c r="L259" s="14">
        <v>29000</v>
      </c>
      <c r="M259" s="23" t="str">
        <f ca="1">CHOOSE(
    MATCH(RAND(), {0,0.6,0.8,0.95,1}),
    "UPI", "Cash", "Debit Card", "Credit Card"
)</f>
        <v>UPI</v>
      </c>
    </row>
    <row r="260" spans="1:13" x14ac:dyDescent="0.25">
      <c r="A260" s="19" t="s">
        <v>1146</v>
      </c>
      <c r="B260" s="13" t="str" cm="1">
        <f t="array" ref="B260">_xlfn.IFS(
  OR(LEFT(C260,1)="6", LEFT(C260,2)="C5"), "6th",
  OR(LEFT(C260,1)="7", LEFT(C260,2)="C4"), "7th",
  OR(LEFT(C260,1)="8", LEFT(C260,2)="C3"), "8th",
  OR(LEFT(C260,1)="9", LEFT(C260,2)="C2"), "9th",
  OR(LEFT(C260,2)="10", LEFT(C260,2)="C1"), "10th",
  TRUE, "none"
)</f>
        <v>8th</v>
      </c>
      <c r="C260" s="13" t="s">
        <v>26</v>
      </c>
      <c r="D260" s="13" t="str">
        <f>IF(LEFT(Fee_Collection!$C260,1)="C", "C-Batch", "Techno")</f>
        <v>Techno</v>
      </c>
      <c r="E260" s="13">
        <v>14500</v>
      </c>
      <c r="F260" s="13">
        <v>7500</v>
      </c>
      <c r="G260" s="13">
        <v>7250</v>
      </c>
      <c r="H260" s="13">
        <v>0</v>
      </c>
      <c r="I260" s="13">
        <v>7250</v>
      </c>
      <c r="J260" s="13">
        <v>0</v>
      </c>
      <c r="K260" s="13">
        <v>29000</v>
      </c>
      <c r="L260" s="13">
        <v>7500</v>
      </c>
      <c r="M260" s="9" t="str">
        <f ca="1">CHOOSE(
    MATCH(RAND(), {0,0.6,0.8,0.95,1}),
    "UPI", "Cash", "Debit Card", "Credit Card"
)</f>
        <v>Cash</v>
      </c>
    </row>
    <row r="261" spans="1:13" x14ac:dyDescent="0.25">
      <c r="A261" s="21" t="s">
        <v>4309</v>
      </c>
      <c r="B261" s="14" t="str" cm="1">
        <f t="array" ref="B261">_xlfn.IFS(
  OR(LEFT(C261,1)="6", LEFT(C261,2)="C5"), "6th",
  OR(LEFT(C261,1)="7", LEFT(C261,2)="C4"), "7th",
  OR(LEFT(C261,1)="8", LEFT(C261,2)="C3"), "8th",
  OR(LEFT(C261,1)="9", LEFT(C261,2)="C2"), "9th",
  OR(LEFT(C261,2)="10", LEFT(C261,2)="C1"), "10th",
  TRUE, "none"
)</f>
        <v>8th</v>
      </c>
      <c r="C261" s="14" t="s">
        <v>52</v>
      </c>
      <c r="D261" s="14" t="str">
        <f>IF(LEFT(Fee_Collection!$C261,1)="C", "C-Batch", "Techno")</f>
        <v>Techno</v>
      </c>
      <c r="E261" s="14">
        <v>14500</v>
      </c>
      <c r="F261" s="14">
        <v>7000</v>
      </c>
      <c r="G261" s="14">
        <v>7250</v>
      </c>
      <c r="H261" s="14">
        <v>0</v>
      </c>
      <c r="I261" s="14">
        <v>7250</v>
      </c>
      <c r="J261" s="14">
        <v>0</v>
      </c>
      <c r="K261" s="14">
        <v>29000</v>
      </c>
      <c r="L261" s="14">
        <v>7000</v>
      </c>
      <c r="M261" s="23" t="str">
        <f ca="1">CHOOSE(
    MATCH(RAND(), {0,0.6,0.8,0.95,1}),
    "UPI", "Cash", "Debit Card", "Credit Card"
)</f>
        <v>Debit Card</v>
      </c>
    </row>
    <row r="262" spans="1:13" x14ac:dyDescent="0.25">
      <c r="A262" s="19" t="s">
        <v>4105</v>
      </c>
      <c r="B262" s="13" t="str" cm="1">
        <f t="array" ref="B262">_xlfn.IFS(
  OR(LEFT(C262,1)="6", LEFT(C262,2)="C5"), "6th",
  OR(LEFT(C262,1)="7", LEFT(C262,2)="C4"), "7th",
  OR(LEFT(C262,1)="8", LEFT(C262,2)="C3"), "8th",
  OR(LEFT(C262,1)="9", LEFT(C262,2)="C2"), "9th",
  OR(LEFT(C262,2)="10", LEFT(C262,2)="C1"), "10th",
  TRUE, "none"
)</f>
        <v>8th</v>
      </c>
      <c r="C262" s="13" t="s">
        <v>52</v>
      </c>
      <c r="D262" s="13" t="str">
        <f>IF(LEFT(Fee_Collection!$C262,1)="C", "C-Batch", "Techno")</f>
        <v>Techno</v>
      </c>
      <c r="E262" s="13">
        <v>14500</v>
      </c>
      <c r="F262" s="13">
        <v>14500</v>
      </c>
      <c r="G262" s="13">
        <v>7250</v>
      </c>
      <c r="H262" s="13">
        <v>7250</v>
      </c>
      <c r="I262" s="13">
        <v>7250</v>
      </c>
      <c r="J262" s="13">
        <v>7250</v>
      </c>
      <c r="K262" s="13">
        <v>29000</v>
      </c>
      <c r="L262" s="13">
        <v>29000</v>
      </c>
      <c r="M262" s="9" t="str">
        <f ca="1">CHOOSE(
    MATCH(RAND(), {0,0.6,0.8,0.95,1}),
    "UPI", "Cash", "Debit Card", "Credit Card"
)</f>
        <v>Cash</v>
      </c>
    </row>
    <row r="263" spans="1:13" x14ac:dyDescent="0.25">
      <c r="A263" s="21" t="s">
        <v>4438</v>
      </c>
      <c r="B263" s="14" t="str" cm="1">
        <f t="array" ref="B263">_xlfn.IFS(
  OR(LEFT(C263,1)="6", LEFT(C263,2)="C5"), "6th",
  OR(LEFT(C263,1)="7", LEFT(C263,2)="C4"), "7th",
  OR(LEFT(C263,1)="8", LEFT(C263,2)="C3"), "8th",
  OR(LEFT(C263,1)="9", LEFT(C263,2)="C2"), "9th",
  OR(LEFT(C263,2)="10", LEFT(C263,2)="C1"), "10th",
  TRUE, "none"
)</f>
        <v>8th</v>
      </c>
      <c r="C263" s="14" t="s">
        <v>52</v>
      </c>
      <c r="D263" s="14" t="str">
        <f>IF(LEFT(Fee_Collection!$C263,1)="C", "C-Batch", "Techno")</f>
        <v>Techno</v>
      </c>
      <c r="E263" s="14">
        <v>14500</v>
      </c>
      <c r="F263" s="14">
        <v>14500</v>
      </c>
      <c r="G263" s="14">
        <v>7250</v>
      </c>
      <c r="H263" s="14">
        <v>4250</v>
      </c>
      <c r="I263" s="14">
        <v>7250</v>
      </c>
      <c r="J263" s="14">
        <v>0</v>
      </c>
      <c r="K263" s="14">
        <v>29000</v>
      </c>
      <c r="L263" s="14">
        <v>18750</v>
      </c>
      <c r="M263" s="23" t="str">
        <f ca="1">CHOOSE(
    MATCH(RAND(), {0,0.6,0.8,0.95,1}),
    "UPI", "Cash", "Debit Card", "Credit Card"
)</f>
        <v>Debit Card</v>
      </c>
    </row>
    <row r="264" spans="1:13" x14ac:dyDescent="0.25">
      <c r="A264" s="19" t="s">
        <v>900</v>
      </c>
      <c r="B264" s="13" t="str" cm="1">
        <f t="array" ref="B264">_xlfn.IFS(
  OR(LEFT(C264,1)="6", LEFT(C264,2)="C5"), "6th",
  OR(LEFT(C264,1)="7", LEFT(C264,2)="C4"), "7th",
  OR(LEFT(C264,1)="8", LEFT(C264,2)="C3"), "8th",
  OR(LEFT(C264,1)="9", LEFT(C264,2)="C2"), "9th",
  OR(LEFT(C264,2)="10", LEFT(C264,2)="C1"), "10th",
  TRUE, "none"
)</f>
        <v>8th</v>
      </c>
      <c r="C264" s="13" t="s">
        <v>52</v>
      </c>
      <c r="D264" s="13" t="str">
        <f>IF(LEFT(Fee_Collection!$C264,1)="C", "C-Batch", "Techno")</f>
        <v>Techno</v>
      </c>
      <c r="E264" s="13">
        <v>14500</v>
      </c>
      <c r="F264" s="13">
        <v>14500</v>
      </c>
      <c r="G264" s="13">
        <v>7250</v>
      </c>
      <c r="H264" s="13">
        <v>3750</v>
      </c>
      <c r="I264" s="13">
        <v>7250</v>
      </c>
      <c r="J264" s="13">
        <v>0</v>
      </c>
      <c r="K264" s="13">
        <v>29000</v>
      </c>
      <c r="L264" s="13">
        <v>18250</v>
      </c>
      <c r="M264" s="9" t="str">
        <f ca="1">CHOOSE(
    MATCH(RAND(), {0,0.6,0.8,0.95,1}),
    "UPI", "Cash", "Debit Card", "Credit Card"
)</f>
        <v>Cash</v>
      </c>
    </row>
    <row r="265" spans="1:13" x14ac:dyDescent="0.25">
      <c r="A265" s="21" t="s">
        <v>1989</v>
      </c>
      <c r="B265" s="14" t="str" cm="1">
        <f t="array" ref="B265">_xlfn.IFS(
  OR(LEFT(C265,1)="6", LEFT(C265,2)="C5"), "6th",
  OR(LEFT(C265,1)="7", LEFT(C265,2)="C4"), "7th",
  OR(LEFT(C265,1)="8", LEFT(C265,2)="C3"), "8th",
  OR(LEFT(C265,1)="9", LEFT(C265,2)="C2"), "9th",
  OR(LEFT(C265,2)="10", LEFT(C265,2)="C1"), "10th",
  TRUE, "none"
)</f>
        <v>7th</v>
      </c>
      <c r="C265" s="14" t="s">
        <v>167</v>
      </c>
      <c r="D265" s="14" t="str">
        <f>IF(LEFT(Fee_Collection!$C265,1)="C", "C-Batch", "Techno")</f>
        <v>Techno</v>
      </c>
      <c r="E265" s="14">
        <v>13500</v>
      </c>
      <c r="F265" s="14">
        <v>13500</v>
      </c>
      <c r="G265" s="14">
        <v>6750</v>
      </c>
      <c r="H265" s="14">
        <v>6750</v>
      </c>
      <c r="I265" s="14">
        <v>6750</v>
      </c>
      <c r="J265" s="14">
        <v>6750</v>
      </c>
      <c r="K265" s="14">
        <v>27000</v>
      </c>
      <c r="L265" s="14">
        <v>27000</v>
      </c>
      <c r="M265" s="23" t="str">
        <f ca="1">CHOOSE(
    MATCH(RAND(), {0,0.6,0.8,0.95,1}),
    "UPI", "Cash", "Debit Card", "Credit Card"
)</f>
        <v>Cash</v>
      </c>
    </row>
    <row r="266" spans="1:13" x14ac:dyDescent="0.25">
      <c r="A266" s="19" t="s">
        <v>1965</v>
      </c>
      <c r="B266" s="13" t="str" cm="1">
        <f t="array" ref="B266">_xlfn.IFS(
  OR(LEFT(C266,1)="6", LEFT(C266,2)="C5"), "6th",
  OR(LEFT(C266,1)="7", LEFT(C266,2)="C4"), "7th",
  OR(LEFT(C266,1)="8", LEFT(C266,2)="C3"), "8th",
  OR(LEFT(C266,1)="9", LEFT(C266,2)="C2"), "9th",
  OR(LEFT(C266,2)="10", LEFT(C266,2)="C1"), "10th",
  TRUE, "none"
)</f>
        <v>7th</v>
      </c>
      <c r="C266" s="13" t="s">
        <v>167</v>
      </c>
      <c r="D266" s="13" t="str">
        <f>IF(LEFT(Fee_Collection!$C266,1)="C", "C-Batch", "Techno")</f>
        <v>Techno</v>
      </c>
      <c r="E266" s="13">
        <v>13500</v>
      </c>
      <c r="F266" s="13">
        <v>13500</v>
      </c>
      <c r="G266" s="13">
        <v>6750</v>
      </c>
      <c r="H266" s="13">
        <v>3250</v>
      </c>
      <c r="I266" s="13">
        <v>6750</v>
      </c>
      <c r="J266" s="13">
        <v>0</v>
      </c>
      <c r="K266" s="13">
        <v>27000</v>
      </c>
      <c r="L266" s="13">
        <v>16750</v>
      </c>
      <c r="M266" s="9" t="str">
        <f ca="1">CHOOSE(
    MATCH(RAND(), {0,0.6,0.8,0.95,1}),
    "UPI", "Cash", "Debit Card", "Credit Card"
)</f>
        <v>Cash</v>
      </c>
    </row>
    <row r="267" spans="1:13" x14ac:dyDescent="0.25">
      <c r="A267" s="21" t="s">
        <v>1723</v>
      </c>
      <c r="B267" s="14" t="str" cm="1">
        <f t="array" ref="B267">_xlfn.IFS(
  OR(LEFT(C267,1)="6", LEFT(C267,2)="C5"), "6th",
  OR(LEFT(C267,1)="7", LEFT(C267,2)="C4"), "7th",
  OR(LEFT(C267,1)="8", LEFT(C267,2)="C3"), "8th",
  OR(LEFT(C267,1)="9", LEFT(C267,2)="C2"), "9th",
  OR(LEFT(C267,2)="10", LEFT(C267,2)="C1"), "10th",
  TRUE, "none"
)</f>
        <v>7th</v>
      </c>
      <c r="C267" s="14" t="s">
        <v>167</v>
      </c>
      <c r="D267" s="14" t="str">
        <f>IF(LEFT(Fee_Collection!$C267,1)="C", "C-Batch", "Techno")</f>
        <v>Techno</v>
      </c>
      <c r="E267" s="14">
        <v>13500</v>
      </c>
      <c r="F267" s="14">
        <v>13500</v>
      </c>
      <c r="G267" s="14">
        <v>6750</v>
      </c>
      <c r="H267" s="14">
        <v>2250</v>
      </c>
      <c r="I267" s="14">
        <v>6750</v>
      </c>
      <c r="J267" s="14">
        <v>0</v>
      </c>
      <c r="K267" s="14">
        <v>27000</v>
      </c>
      <c r="L267" s="14">
        <v>15750</v>
      </c>
      <c r="M267" s="23" t="str">
        <f ca="1">CHOOSE(
    MATCH(RAND(), {0,0.6,0.8,0.95,1}),
    "UPI", "Cash", "Debit Card", "Credit Card"
)</f>
        <v>UPI</v>
      </c>
    </row>
    <row r="268" spans="1:13" x14ac:dyDescent="0.25">
      <c r="A268" s="19" t="s">
        <v>1156</v>
      </c>
      <c r="B268" s="13" t="str" cm="1">
        <f t="array" ref="B268">_xlfn.IFS(
  OR(LEFT(C268,1)="6", LEFT(C268,2)="C5"), "6th",
  OR(LEFT(C268,1)="7", LEFT(C268,2)="C4"), "7th",
  OR(LEFT(C268,1)="8", LEFT(C268,2)="C3"), "8th",
  OR(LEFT(C268,1)="9", LEFT(C268,2)="C2"), "9th",
  OR(LEFT(C268,2)="10", LEFT(C268,2)="C1"), "10th",
  TRUE, "none"
)</f>
        <v>7th</v>
      </c>
      <c r="C268" s="13" t="s">
        <v>167</v>
      </c>
      <c r="D268" s="13" t="str">
        <f>IF(LEFT(Fee_Collection!$C268,1)="C", "C-Batch", "Techno")</f>
        <v>Techno</v>
      </c>
      <c r="E268" s="13">
        <v>13500</v>
      </c>
      <c r="F268" s="13">
        <v>9500</v>
      </c>
      <c r="G268" s="13">
        <v>6750</v>
      </c>
      <c r="H268" s="13">
        <v>0</v>
      </c>
      <c r="I268" s="13">
        <v>6750</v>
      </c>
      <c r="J268" s="13">
        <v>0</v>
      </c>
      <c r="K268" s="13">
        <v>27000</v>
      </c>
      <c r="L268" s="13">
        <v>9500</v>
      </c>
      <c r="M268" s="9" t="str">
        <f ca="1">CHOOSE(
    MATCH(RAND(), {0,0.6,0.8,0.95,1}),
    "UPI", "Cash", "Debit Card", "Credit Card"
)</f>
        <v>UPI</v>
      </c>
    </row>
    <row r="269" spans="1:13" x14ac:dyDescent="0.25">
      <c r="A269" s="21" t="s">
        <v>4379</v>
      </c>
      <c r="B269" s="14" t="str" cm="1">
        <f t="array" ref="B269">_xlfn.IFS(
  OR(LEFT(C269,1)="6", LEFT(C269,2)="C5"), "6th",
  OR(LEFT(C269,1)="7", LEFT(C269,2)="C4"), "7th",
  OR(LEFT(C269,1)="8", LEFT(C269,2)="C3"), "8th",
  OR(LEFT(C269,1)="9", LEFT(C269,2)="C2"), "9th",
  OR(LEFT(C269,2)="10", LEFT(C269,2)="C1"), "10th",
  TRUE, "none"
)</f>
        <v>7th</v>
      </c>
      <c r="C269" s="14" t="s">
        <v>167</v>
      </c>
      <c r="D269" s="14" t="str">
        <f>IF(LEFT(Fee_Collection!$C269,1)="C", "C-Batch", "Techno")</f>
        <v>Techno</v>
      </c>
      <c r="E269" s="14">
        <v>13500</v>
      </c>
      <c r="F269" s="14">
        <v>13500</v>
      </c>
      <c r="G269" s="14">
        <v>6750</v>
      </c>
      <c r="H269" s="14">
        <v>6750</v>
      </c>
      <c r="I269" s="14">
        <v>6750</v>
      </c>
      <c r="J269" s="14">
        <v>5750</v>
      </c>
      <c r="K269" s="14">
        <v>27000</v>
      </c>
      <c r="L269" s="14">
        <v>26000</v>
      </c>
      <c r="M269" s="23" t="str">
        <f ca="1">CHOOSE(
    MATCH(RAND(), {0,0.6,0.8,0.95,1}),
    "UPI", "Cash", "Debit Card", "Credit Card"
)</f>
        <v>Cash</v>
      </c>
    </row>
    <row r="270" spans="1:13" x14ac:dyDescent="0.25">
      <c r="A270" s="19" t="s">
        <v>3590</v>
      </c>
      <c r="B270" s="13" t="str" cm="1">
        <f t="array" ref="B270">_xlfn.IFS(
  OR(LEFT(C270,1)="6", LEFT(C270,2)="C5"), "6th",
  OR(LEFT(C270,1)="7", LEFT(C270,2)="C4"), "7th",
  OR(LEFT(C270,1)="8", LEFT(C270,2)="C3"), "8th",
  OR(LEFT(C270,1)="9", LEFT(C270,2)="C2"), "9th",
  OR(LEFT(C270,2)="10", LEFT(C270,2)="C1"), "10th",
  TRUE, "none"
)</f>
        <v>7th</v>
      </c>
      <c r="C270" s="13" t="s">
        <v>167</v>
      </c>
      <c r="D270" s="13" t="str">
        <f>IF(LEFT(Fee_Collection!$C270,1)="C", "C-Batch", "Techno")</f>
        <v>Techno</v>
      </c>
      <c r="E270" s="13">
        <v>13500</v>
      </c>
      <c r="F270" s="13">
        <v>13500</v>
      </c>
      <c r="G270" s="13">
        <v>6750</v>
      </c>
      <c r="H270" s="13">
        <v>6750</v>
      </c>
      <c r="I270" s="13">
        <v>6750</v>
      </c>
      <c r="J270" s="13">
        <v>3250</v>
      </c>
      <c r="K270" s="13">
        <v>27000</v>
      </c>
      <c r="L270" s="13">
        <v>23500</v>
      </c>
      <c r="M270" s="9" t="str">
        <f ca="1">CHOOSE(
    MATCH(RAND(), {0,0.6,0.8,0.95,1}),
    "UPI", "Cash", "Debit Card", "Credit Card"
)</f>
        <v>Cash</v>
      </c>
    </row>
    <row r="271" spans="1:13" x14ac:dyDescent="0.25">
      <c r="A271" s="21" t="s">
        <v>4012</v>
      </c>
      <c r="B271" s="14" t="str" cm="1">
        <f t="array" ref="B271">_xlfn.IFS(
  OR(LEFT(C271,1)="6", LEFT(C271,2)="C5"), "6th",
  OR(LEFT(C271,1)="7", LEFT(C271,2)="C4"), "7th",
  OR(LEFT(C271,1)="8", LEFT(C271,2)="C3"), "8th",
  OR(LEFT(C271,1)="9", LEFT(C271,2)="C2"), "9th",
  OR(LEFT(C271,2)="10", LEFT(C271,2)="C1"), "10th",
  TRUE, "none"
)</f>
        <v>7th</v>
      </c>
      <c r="C271" s="14" t="s">
        <v>167</v>
      </c>
      <c r="D271" s="14" t="str">
        <f>IF(LEFT(Fee_Collection!$C271,1)="C", "C-Batch", "Techno")</f>
        <v>Techno</v>
      </c>
      <c r="E271" s="14">
        <v>13500</v>
      </c>
      <c r="F271" s="14">
        <v>13500</v>
      </c>
      <c r="G271" s="14">
        <v>6750</v>
      </c>
      <c r="H271" s="14">
        <v>6750</v>
      </c>
      <c r="I271" s="14">
        <v>6750</v>
      </c>
      <c r="J271" s="14">
        <v>6750</v>
      </c>
      <c r="K271" s="14">
        <v>27000</v>
      </c>
      <c r="L271" s="14">
        <v>27000</v>
      </c>
      <c r="M271" s="23" t="str">
        <f ca="1">CHOOSE(
    MATCH(RAND(), {0,0.6,0.8,0.95,1}),
    "UPI", "Cash", "Debit Card", "Credit Card"
)</f>
        <v>Cash</v>
      </c>
    </row>
    <row r="272" spans="1:13" x14ac:dyDescent="0.25">
      <c r="A272" s="19" t="s">
        <v>1957</v>
      </c>
      <c r="B272" s="13" t="str" cm="1">
        <f t="array" ref="B272">_xlfn.IFS(
  OR(LEFT(C272,1)="6", LEFT(C272,2)="C5"), "6th",
  OR(LEFT(C272,1)="7", LEFT(C272,2)="C4"), "7th",
  OR(LEFT(C272,1)="8", LEFT(C272,2)="C3"), "8th",
  OR(LEFT(C272,1)="9", LEFT(C272,2)="C2"), "9th",
  OR(LEFT(C272,2)="10", LEFT(C272,2)="C1"), "10th",
  TRUE, "none"
)</f>
        <v>7th</v>
      </c>
      <c r="C272" s="13" t="s">
        <v>167</v>
      </c>
      <c r="D272" s="13" t="str">
        <f>IF(LEFT(Fee_Collection!$C272,1)="C", "C-Batch", "Techno")</f>
        <v>Techno</v>
      </c>
      <c r="E272" s="13">
        <v>13500</v>
      </c>
      <c r="F272" s="13">
        <v>8000</v>
      </c>
      <c r="G272" s="13">
        <v>6750</v>
      </c>
      <c r="H272" s="13">
        <v>0</v>
      </c>
      <c r="I272" s="13">
        <v>6750</v>
      </c>
      <c r="J272" s="13">
        <v>0</v>
      </c>
      <c r="K272" s="13">
        <v>27000</v>
      </c>
      <c r="L272" s="13">
        <v>8000</v>
      </c>
      <c r="M272" s="9" t="str">
        <f ca="1">CHOOSE(
    MATCH(RAND(), {0,0.6,0.8,0.95,1}),
    "UPI", "Cash", "Debit Card", "Credit Card"
)</f>
        <v>UPI</v>
      </c>
    </row>
    <row r="273" spans="1:13" x14ac:dyDescent="0.25">
      <c r="A273" s="21" t="s">
        <v>1096</v>
      </c>
      <c r="B273" s="14" t="str" cm="1">
        <f t="array" ref="B273">_xlfn.IFS(
  OR(LEFT(C273,1)="6", LEFT(C273,2)="C5"), "6th",
  OR(LEFT(C273,1)="7", LEFT(C273,2)="C4"), "7th",
  OR(LEFT(C273,1)="8", LEFT(C273,2)="C3"), "8th",
  OR(LEFT(C273,1)="9", LEFT(C273,2)="C2"), "9th",
  OR(LEFT(C273,2)="10", LEFT(C273,2)="C1"), "10th",
  TRUE, "none"
)</f>
        <v>7th</v>
      </c>
      <c r="C273" s="14" t="s">
        <v>472</v>
      </c>
      <c r="D273" s="14" t="str">
        <f>IF(LEFT(Fee_Collection!$C273,1)="C", "C-Batch", "Techno")</f>
        <v>Techno</v>
      </c>
      <c r="E273" s="14">
        <v>13500</v>
      </c>
      <c r="F273" s="14">
        <v>7500</v>
      </c>
      <c r="G273" s="14">
        <v>6750</v>
      </c>
      <c r="H273" s="14">
        <v>0</v>
      </c>
      <c r="I273" s="14">
        <v>6750</v>
      </c>
      <c r="J273" s="14">
        <v>0</v>
      </c>
      <c r="K273" s="14">
        <v>27000</v>
      </c>
      <c r="L273" s="14">
        <v>7500</v>
      </c>
      <c r="M273" s="23" t="str">
        <f ca="1">CHOOSE(
    MATCH(RAND(), {0,0.6,0.8,0.95,1}),
    "UPI", "Cash", "Debit Card", "Credit Card"
)</f>
        <v>Debit Card</v>
      </c>
    </row>
    <row r="274" spans="1:13" x14ac:dyDescent="0.25">
      <c r="A274" s="19" t="s">
        <v>4538</v>
      </c>
      <c r="B274" s="13" t="str" cm="1">
        <f t="array" ref="B274">_xlfn.IFS(
  OR(LEFT(C274,1)="6", LEFT(C274,2)="C5"), "6th",
  OR(LEFT(C274,1)="7", LEFT(C274,2)="C4"), "7th",
  OR(LEFT(C274,1)="8", LEFT(C274,2)="C3"), "8th",
  OR(LEFT(C274,1)="9", LEFT(C274,2)="C2"), "9th",
  OR(LEFT(C274,2)="10", LEFT(C274,2)="C1"), "10th",
  TRUE, "none"
)</f>
        <v>8th</v>
      </c>
      <c r="C274" s="13" t="s">
        <v>69</v>
      </c>
      <c r="D274" s="13" t="str">
        <f>IF(LEFT(Fee_Collection!$C274,1)="C", "C-Batch", "Techno")</f>
        <v>Techno</v>
      </c>
      <c r="E274" s="13">
        <v>14500</v>
      </c>
      <c r="F274" s="13">
        <v>14500</v>
      </c>
      <c r="G274" s="13">
        <v>7250</v>
      </c>
      <c r="H274" s="13">
        <v>1250</v>
      </c>
      <c r="I274" s="13">
        <v>7250</v>
      </c>
      <c r="J274" s="13">
        <v>0</v>
      </c>
      <c r="K274" s="13">
        <v>29000</v>
      </c>
      <c r="L274" s="13">
        <v>15750</v>
      </c>
      <c r="M274" s="9" t="str">
        <f ca="1">CHOOSE(
    MATCH(RAND(), {0,0.6,0.8,0.95,1}),
    "UPI", "Cash", "Debit Card", "Credit Card"
)</f>
        <v>UPI</v>
      </c>
    </row>
    <row r="275" spans="1:13" x14ac:dyDescent="0.25">
      <c r="A275" s="21" t="s">
        <v>4129</v>
      </c>
      <c r="B275" s="14" t="str" cm="1">
        <f t="array" ref="B275">_xlfn.IFS(
  OR(LEFT(C275,1)="6", LEFT(C275,2)="C5"), "6th",
  OR(LEFT(C275,1)="7", LEFT(C275,2)="C4"), "7th",
  OR(LEFT(C275,1)="8", LEFT(C275,2)="C3"), "8th",
  OR(LEFT(C275,1)="9", LEFT(C275,2)="C2"), "9th",
  OR(LEFT(C275,2)="10", LEFT(C275,2)="C1"), "10th",
  TRUE, "none"
)</f>
        <v>8th</v>
      </c>
      <c r="C275" s="14" t="s">
        <v>69</v>
      </c>
      <c r="D275" s="14" t="str">
        <f>IF(LEFT(Fee_Collection!$C275,1)="C", "C-Batch", "Techno")</f>
        <v>Techno</v>
      </c>
      <c r="E275" s="14">
        <v>14500</v>
      </c>
      <c r="F275" s="14">
        <v>1500</v>
      </c>
      <c r="G275" s="14">
        <v>7250</v>
      </c>
      <c r="H275" s="14">
        <v>0</v>
      </c>
      <c r="I275" s="14">
        <v>7250</v>
      </c>
      <c r="J275" s="14">
        <v>0</v>
      </c>
      <c r="K275" s="14">
        <v>29000</v>
      </c>
      <c r="L275" s="14">
        <v>1500</v>
      </c>
      <c r="M275" s="23" t="str">
        <f ca="1">CHOOSE(
    MATCH(RAND(), {0,0.6,0.8,0.95,1}),
    "UPI", "Cash", "Debit Card", "Credit Card"
)</f>
        <v>Cash</v>
      </c>
    </row>
    <row r="276" spans="1:13" x14ac:dyDescent="0.25">
      <c r="A276" s="19" t="s">
        <v>418</v>
      </c>
      <c r="B276" s="13" t="str" cm="1">
        <f t="array" ref="B276">_xlfn.IFS(
  OR(LEFT(C276,1)="6", LEFT(C276,2)="C5"), "6th",
  OR(LEFT(C276,1)="7", LEFT(C276,2)="C4"), "7th",
  OR(LEFT(C276,1)="8", LEFT(C276,2)="C3"), "8th",
  OR(LEFT(C276,1)="9", LEFT(C276,2)="C2"), "9th",
  OR(LEFT(C276,2)="10", LEFT(C276,2)="C1"), "10th",
  TRUE, "none"
)</f>
        <v>8th</v>
      </c>
      <c r="C276" s="13" t="s">
        <v>69</v>
      </c>
      <c r="D276" s="13" t="str">
        <f>IF(LEFT(Fee_Collection!$C276,1)="C", "C-Batch", "Techno")</f>
        <v>Techno</v>
      </c>
      <c r="E276" s="13">
        <v>14500</v>
      </c>
      <c r="F276" s="13">
        <v>14500</v>
      </c>
      <c r="G276" s="13">
        <v>7250</v>
      </c>
      <c r="H276" s="13">
        <v>7250</v>
      </c>
      <c r="I276" s="13">
        <v>7250</v>
      </c>
      <c r="J276" s="13">
        <v>7250</v>
      </c>
      <c r="K276" s="13">
        <v>29000</v>
      </c>
      <c r="L276" s="13">
        <v>29000</v>
      </c>
      <c r="M276" s="9" t="str">
        <f ca="1">CHOOSE(
    MATCH(RAND(), {0,0.6,0.8,0.95,1}),
    "UPI", "Cash", "Debit Card", "Credit Card"
)</f>
        <v>UPI</v>
      </c>
    </row>
    <row r="277" spans="1:13" x14ac:dyDescent="0.25">
      <c r="A277" s="21" t="s">
        <v>2664</v>
      </c>
      <c r="B277" s="14" t="str" cm="1">
        <f t="array" ref="B277">_xlfn.IFS(
  OR(LEFT(C277,1)="6", LEFT(C277,2)="C5"), "6th",
  OR(LEFT(C277,1)="7", LEFT(C277,2)="C4"), "7th",
  OR(LEFT(C277,1)="8", LEFT(C277,2)="C3"), "8th",
  OR(LEFT(C277,1)="9", LEFT(C277,2)="C2"), "9th",
  OR(LEFT(C277,2)="10", LEFT(C277,2)="C1"), "10th",
  TRUE, "none"
)</f>
        <v>8th</v>
      </c>
      <c r="C277" s="14" t="s">
        <v>26</v>
      </c>
      <c r="D277" s="14" t="str">
        <f>IF(LEFT(Fee_Collection!$C277,1)="C", "C-Batch", "Techno")</f>
        <v>Techno</v>
      </c>
      <c r="E277" s="14">
        <v>14500</v>
      </c>
      <c r="F277" s="14">
        <v>14500</v>
      </c>
      <c r="G277" s="14">
        <v>7250</v>
      </c>
      <c r="H277" s="14">
        <v>7250</v>
      </c>
      <c r="I277" s="14">
        <v>7250</v>
      </c>
      <c r="J277" s="14">
        <v>2250</v>
      </c>
      <c r="K277" s="14">
        <v>29000</v>
      </c>
      <c r="L277" s="14">
        <v>24000</v>
      </c>
      <c r="M277" s="23" t="str">
        <f ca="1">CHOOSE(
    MATCH(RAND(), {0,0.6,0.8,0.95,1}),
    "UPI", "Cash", "Debit Card", "Credit Card"
)</f>
        <v>Debit Card</v>
      </c>
    </row>
    <row r="278" spans="1:13" x14ac:dyDescent="0.25">
      <c r="A278" s="19" t="s">
        <v>4271</v>
      </c>
      <c r="B278" s="13" t="str" cm="1">
        <f t="array" ref="B278">_xlfn.IFS(
  OR(LEFT(C278,1)="6", LEFT(C278,2)="C5"), "6th",
  OR(LEFT(C278,1)="7", LEFT(C278,2)="C4"), "7th",
  OR(LEFT(C278,1)="8", LEFT(C278,2)="C3"), "8th",
  OR(LEFT(C278,1)="9", LEFT(C278,2)="C2"), "9th",
  OR(LEFT(C278,2)="10", LEFT(C278,2)="C1"), "10th",
  TRUE, "none"
)</f>
        <v>8th</v>
      </c>
      <c r="C278" s="13" t="s">
        <v>26</v>
      </c>
      <c r="D278" s="13" t="str">
        <f>IF(LEFT(Fee_Collection!$C278,1)="C", "C-Batch", "Techno")</f>
        <v>Techno</v>
      </c>
      <c r="E278" s="13">
        <v>14500</v>
      </c>
      <c r="F278" s="13">
        <v>14500</v>
      </c>
      <c r="G278" s="13">
        <v>7250</v>
      </c>
      <c r="H278" s="13">
        <v>7250</v>
      </c>
      <c r="I278" s="13">
        <v>7250</v>
      </c>
      <c r="J278" s="13">
        <v>7250</v>
      </c>
      <c r="K278" s="13">
        <v>29000</v>
      </c>
      <c r="L278" s="13">
        <v>29000</v>
      </c>
      <c r="M278" s="9" t="str">
        <f ca="1">CHOOSE(
    MATCH(RAND(), {0,0.6,0.8,0.95,1}),
    "UPI", "Cash", "Debit Card", "Credit Card"
)</f>
        <v>Cash</v>
      </c>
    </row>
    <row r="279" spans="1:13" x14ac:dyDescent="0.25">
      <c r="A279" s="21" t="s">
        <v>2895</v>
      </c>
      <c r="B279" s="14" t="str" cm="1">
        <f t="array" ref="B279">_xlfn.IFS(
  OR(LEFT(C279,1)="6", LEFT(C279,2)="C5"), "6th",
  OR(LEFT(C279,1)="7", LEFT(C279,2)="C4"), "7th",
  OR(LEFT(C279,1)="8", LEFT(C279,2)="C3"), "8th",
  OR(LEFT(C279,1)="9", LEFT(C279,2)="C2"), "9th",
  OR(LEFT(C279,2)="10", LEFT(C279,2)="C1"), "10th",
  TRUE, "none"
)</f>
        <v>8th</v>
      </c>
      <c r="C279" s="14" t="s">
        <v>26</v>
      </c>
      <c r="D279" s="14" t="str">
        <f>IF(LEFT(Fee_Collection!$C279,1)="C", "C-Batch", "Techno")</f>
        <v>Techno</v>
      </c>
      <c r="E279" s="14">
        <v>14500</v>
      </c>
      <c r="F279" s="14">
        <v>14500</v>
      </c>
      <c r="G279" s="14">
        <v>7250</v>
      </c>
      <c r="H279" s="14">
        <v>7250</v>
      </c>
      <c r="I279" s="14">
        <v>7250</v>
      </c>
      <c r="J279" s="14">
        <v>7250</v>
      </c>
      <c r="K279" s="14">
        <v>29000</v>
      </c>
      <c r="L279" s="14">
        <v>29000</v>
      </c>
      <c r="M279" s="23" t="str">
        <f ca="1">CHOOSE(
    MATCH(RAND(), {0,0.6,0.8,0.95,1}),
    "UPI", "Cash", "Debit Card", "Credit Card"
)</f>
        <v>UPI</v>
      </c>
    </row>
    <row r="280" spans="1:13" x14ac:dyDescent="0.25">
      <c r="A280" s="19" t="s">
        <v>4614</v>
      </c>
      <c r="B280" s="13" t="str" cm="1">
        <f t="array" ref="B280">_xlfn.IFS(
  OR(LEFT(C280,1)="6", LEFT(C280,2)="C5"), "6th",
  OR(LEFT(C280,1)="7", LEFT(C280,2)="C4"), "7th",
  OR(LEFT(C280,1)="8", LEFT(C280,2)="C3"), "8th",
  OR(LEFT(C280,1)="9", LEFT(C280,2)="C2"), "9th",
  OR(LEFT(C280,2)="10", LEFT(C280,2)="C1"), "10th",
  TRUE, "none"
)</f>
        <v>8th</v>
      </c>
      <c r="C280" s="13" t="s">
        <v>52</v>
      </c>
      <c r="D280" s="13" t="str">
        <f>IF(LEFT(Fee_Collection!$C280,1)="C", "C-Batch", "Techno")</f>
        <v>Techno</v>
      </c>
      <c r="E280" s="13">
        <v>14500</v>
      </c>
      <c r="F280" s="13">
        <v>14500</v>
      </c>
      <c r="G280" s="13">
        <v>7250</v>
      </c>
      <c r="H280" s="13">
        <v>7250</v>
      </c>
      <c r="I280" s="13">
        <v>7250</v>
      </c>
      <c r="J280" s="13">
        <v>7250</v>
      </c>
      <c r="K280" s="13">
        <v>29000</v>
      </c>
      <c r="L280" s="13">
        <v>29000</v>
      </c>
      <c r="M280" s="9" t="str">
        <f ca="1">CHOOSE(
    MATCH(RAND(), {0,0.6,0.8,0.95,1}),
    "UPI", "Cash", "Debit Card", "Credit Card"
)</f>
        <v>Cash</v>
      </c>
    </row>
    <row r="281" spans="1:13" x14ac:dyDescent="0.25">
      <c r="A281" s="21" t="s">
        <v>4046</v>
      </c>
      <c r="B281" s="14" t="str" cm="1">
        <f t="array" ref="B281">_xlfn.IFS(
  OR(LEFT(C281,1)="6", LEFT(C281,2)="C5"), "6th",
  OR(LEFT(C281,1)="7", LEFT(C281,2)="C4"), "7th",
  OR(LEFT(C281,1)="8", LEFT(C281,2)="C3"), "8th",
  OR(LEFT(C281,1)="9", LEFT(C281,2)="C2"), "9th",
  OR(LEFT(C281,2)="10", LEFT(C281,2)="C1"), "10th",
  TRUE, "none"
)</f>
        <v>8th</v>
      </c>
      <c r="C281" s="14" t="s">
        <v>52</v>
      </c>
      <c r="D281" s="14" t="str">
        <f>IF(LEFT(Fee_Collection!$C281,1)="C", "C-Batch", "Techno")</f>
        <v>Techno</v>
      </c>
      <c r="E281" s="14">
        <v>14500</v>
      </c>
      <c r="F281" s="14">
        <v>9000</v>
      </c>
      <c r="G281" s="14">
        <v>7250</v>
      </c>
      <c r="H281" s="14">
        <v>0</v>
      </c>
      <c r="I281" s="14">
        <v>7250</v>
      </c>
      <c r="J281" s="14">
        <v>0</v>
      </c>
      <c r="K281" s="14">
        <v>29000</v>
      </c>
      <c r="L281" s="14">
        <v>9000</v>
      </c>
      <c r="M281" s="23" t="str">
        <f ca="1">CHOOSE(
    MATCH(RAND(), {0,0.6,0.8,0.95,1}),
    "UPI", "Cash", "Debit Card", "Credit Card"
)</f>
        <v>UPI</v>
      </c>
    </row>
    <row r="282" spans="1:13" x14ac:dyDescent="0.25">
      <c r="A282" s="19" t="s">
        <v>1392</v>
      </c>
      <c r="B282" s="13" t="str" cm="1">
        <f t="array" ref="B282">_xlfn.IFS(
  OR(LEFT(C282,1)="6", LEFT(C282,2)="C5"), "6th",
  OR(LEFT(C282,1)="7", LEFT(C282,2)="C4"), "7th",
  OR(LEFT(C282,1)="8", LEFT(C282,2)="C3"), "8th",
  OR(LEFT(C282,1)="9", LEFT(C282,2)="C2"), "9th",
  OR(LEFT(C282,2)="10", LEFT(C282,2)="C1"), "10th",
  TRUE, "none"
)</f>
        <v>8th</v>
      </c>
      <c r="C282" s="13" t="s">
        <v>52</v>
      </c>
      <c r="D282" s="13" t="str">
        <f>IF(LEFT(Fee_Collection!$C282,1)="C", "C-Batch", "Techno")</f>
        <v>Techno</v>
      </c>
      <c r="E282" s="13">
        <v>14500</v>
      </c>
      <c r="F282" s="13">
        <v>14500</v>
      </c>
      <c r="G282" s="13">
        <v>7250</v>
      </c>
      <c r="H282" s="13">
        <v>7250</v>
      </c>
      <c r="I282" s="13">
        <v>7250</v>
      </c>
      <c r="J282" s="13">
        <v>4250</v>
      </c>
      <c r="K282" s="13">
        <v>29000</v>
      </c>
      <c r="L282" s="13">
        <v>26000</v>
      </c>
      <c r="M282" s="9" t="str">
        <f ca="1">CHOOSE(
    MATCH(RAND(), {0,0.6,0.8,0.95,1}),
    "UPI", "Cash", "Debit Card", "Credit Card"
)</f>
        <v>UPI</v>
      </c>
    </row>
    <row r="283" spans="1:13" x14ac:dyDescent="0.25">
      <c r="A283" s="21" t="s">
        <v>719</v>
      </c>
      <c r="B283" s="14" t="str" cm="1">
        <f t="array" ref="B283">_xlfn.IFS(
  OR(LEFT(C283,1)="6", LEFT(C283,2)="C5"), "6th",
  OR(LEFT(C283,1)="7", LEFT(C283,2)="C4"), "7th",
  OR(LEFT(C283,1)="8", LEFT(C283,2)="C3"), "8th",
  OR(LEFT(C283,1)="9", LEFT(C283,2)="C2"), "9th",
  OR(LEFT(C283,2)="10", LEFT(C283,2)="C1"), "10th",
  TRUE, "none"
)</f>
        <v>8th</v>
      </c>
      <c r="C283" s="14" t="s">
        <v>52</v>
      </c>
      <c r="D283" s="14" t="str">
        <f>IF(LEFT(Fee_Collection!$C283,1)="C", "C-Batch", "Techno")</f>
        <v>Techno</v>
      </c>
      <c r="E283" s="14">
        <v>14500</v>
      </c>
      <c r="F283" s="14">
        <v>14500</v>
      </c>
      <c r="G283" s="14">
        <v>7250</v>
      </c>
      <c r="H283" s="14">
        <v>7250</v>
      </c>
      <c r="I283" s="14">
        <v>7250</v>
      </c>
      <c r="J283" s="14">
        <v>7250</v>
      </c>
      <c r="K283" s="14">
        <v>29000</v>
      </c>
      <c r="L283" s="14">
        <v>29000</v>
      </c>
      <c r="M283" s="23" t="str">
        <f ca="1">CHOOSE(
    MATCH(RAND(), {0,0.6,0.8,0.95,1}),
    "UPI", "Cash", "Debit Card", "Credit Card"
)</f>
        <v>Cash</v>
      </c>
    </row>
    <row r="284" spans="1:13" x14ac:dyDescent="0.25">
      <c r="A284" s="19" t="s">
        <v>2727</v>
      </c>
      <c r="B284" s="13" t="str" cm="1">
        <f t="array" ref="B284">_xlfn.IFS(
  OR(LEFT(C284,1)="6", LEFT(C284,2)="C5"), "6th",
  OR(LEFT(C284,1)="7", LEFT(C284,2)="C4"), "7th",
  OR(LEFT(C284,1)="8", LEFT(C284,2)="C3"), "8th",
  OR(LEFT(C284,1)="9", LEFT(C284,2)="C2"), "9th",
  OR(LEFT(C284,2)="10", LEFT(C284,2)="C1"), "10th",
  TRUE, "none"
)</f>
        <v>8th</v>
      </c>
      <c r="C284" s="13" t="s">
        <v>52</v>
      </c>
      <c r="D284" s="13" t="str">
        <f>IF(LEFT(Fee_Collection!$C284,1)="C", "C-Batch", "Techno")</f>
        <v>Techno</v>
      </c>
      <c r="E284" s="13">
        <v>14500</v>
      </c>
      <c r="F284" s="13">
        <v>14500</v>
      </c>
      <c r="G284" s="13">
        <v>7250</v>
      </c>
      <c r="H284" s="13">
        <v>7250</v>
      </c>
      <c r="I284" s="13">
        <v>7250</v>
      </c>
      <c r="J284" s="13">
        <v>7250</v>
      </c>
      <c r="K284" s="13">
        <v>29000</v>
      </c>
      <c r="L284" s="13">
        <v>29000</v>
      </c>
      <c r="M284" s="9" t="str">
        <f ca="1">CHOOSE(
    MATCH(RAND(), {0,0.6,0.8,0.95,1}),
    "UPI", "Cash", "Debit Card", "Credit Card"
)</f>
        <v>UPI</v>
      </c>
    </row>
    <row r="285" spans="1:13" x14ac:dyDescent="0.25">
      <c r="A285" s="21" t="s">
        <v>2333</v>
      </c>
      <c r="B285" s="14" t="str" cm="1">
        <f t="array" ref="B285">_xlfn.IFS(
  OR(LEFT(C285,1)="6", LEFT(C285,2)="C5"), "6th",
  OR(LEFT(C285,1)="7", LEFT(C285,2)="C4"), "7th",
  OR(LEFT(C285,1)="8", LEFT(C285,2)="C3"), "8th",
  OR(LEFT(C285,1)="9", LEFT(C285,2)="C2"), "9th",
  OR(LEFT(C285,2)="10", LEFT(C285,2)="C1"), "10th",
  TRUE, "none"
)</f>
        <v>8th</v>
      </c>
      <c r="C285" s="14" t="s">
        <v>69</v>
      </c>
      <c r="D285" s="14" t="str">
        <f>IF(LEFT(Fee_Collection!$C285,1)="C", "C-Batch", "Techno")</f>
        <v>Techno</v>
      </c>
      <c r="E285" s="14">
        <v>14500</v>
      </c>
      <c r="F285" s="14">
        <v>14000</v>
      </c>
      <c r="G285" s="14">
        <v>7250</v>
      </c>
      <c r="H285" s="14">
        <v>0</v>
      </c>
      <c r="I285" s="14">
        <v>7250</v>
      </c>
      <c r="J285" s="14">
        <v>0</v>
      </c>
      <c r="K285" s="14">
        <v>29000</v>
      </c>
      <c r="L285" s="14">
        <v>14000</v>
      </c>
      <c r="M285" s="23" t="str">
        <f ca="1">CHOOSE(
    MATCH(RAND(), {0,0.6,0.8,0.95,1}),
    "UPI", "Cash", "Debit Card", "Credit Card"
)</f>
        <v>UPI</v>
      </c>
    </row>
    <row r="286" spans="1:13" x14ac:dyDescent="0.25">
      <c r="A286" s="19" t="s">
        <v>3098</v>
      </c>
      <c r="B286" s="13" t="str" cm="1">
        <f t="array" ref="B286">_xlfn.IFS(
  OR(LEFT(C286,1)="6", LEFT(C286,2)="C5"), "6th",
  OR(LEFT(C286,1)="7", LEFT(C286,2)="C4"), "7th",
  OR(LEFT(C286,1)="8", LEFT(C286,2)="C3"), "8th",
  OR(LEFT(C286,1)="9", LEFT(C286,2)="C2"), "9th",
  OR(LEFT(C286,2)="10", LEFT(C286,2)="C1"), "10th",
  TRUE, "none"
)</f>
        <v>8th</v>
      </c>
      <c r="C286" s="13" t="s">
        <v>69</v>
      </c>
      <c r="D286" s="13" t="str">
        <f>IF(LEFT(Fee_Collection!$C286,1)="C", "C-Batch", "Techno")</f>
        <v>Techno</v>
      </c>
      <c r="E286" s="13">
        <v>14500</v>
      </c>
      <c r="F286" s="13">
        <v>14500</v>
      </c>
      <c r="G286" s="13">
        <v>7250</v>
      </c>
      <c r="H286" s="13">
        <v>6750</v>
      </c>
      <c r="I286" s="13">
        <v>7250</v>
      </c>
      <c r="J286" s="13">
        <v>0</v>
      </c>
      <c r="K286" s="13">
        <v>29000</v>
      </c>
      <c r="L286" s="13">
        <v>21250</v>
      </c>
      <c r="M286" s="9" t="str">
        <f ca="1">CHOOSE(
    MATCH(RAND(), {0,0.6,0.8,0.95,1}),
    "UPI", "Cash", "Debit Card", "Credit Card"
)</f>
        <v>Cash</v>
      </c>
    </row>
    <row r="287" spans="1:13" x14ac:dyDescent="0.25">
      <c r="A287" s="21" t="s">
        <v>714</v>
      </c>
      <c r="B287" s="14" t="str" cm="1">
        <f t="array" ref="B287">_xlfn.IFS(
  OR(LEFT(C287,1)="6", LEFT(C287,2)="C5"), "6th",
  OR(LEFT(C287,1)="7", LEFT(C287,2)="C4"), "7th",
  OR(LEFT(C287,1)="8", LEFT(C287,2)="C3"), "8th",
  OR(LEFT(C287,1)="9", LEFT(C287,2)="C2"), "9th",
  OR(LEFT(C287,2)="10", LEFT(C287,2)="C1"), "10th",
  TRUE, "none"
)</f>
        <v>8th</v>
      </c>
      <c r="C287" s="14" t="s">
        <v>69</v>
      </c>
      <c r="D287" s="14" t="str">
        <f>IF(LEFT(Fee_Collection!$C287,1)="C", "C-Batch", "Techno")</f>
        <v>Techno</v>
      </c>
      <c r="E287" s="14">
        <v>14500</v>
      </c>
      <c r="F287" s="14">
        <v>14500</v>
      </c>
      <c r="G287" s="14">
        <v>7250</v>
      </c>
      <c r="H287" s="14">
        <v>750</v>
      </c>
      <c r="I287" s="14">
        <v>7250</v>
      </c>
      <c r="J287" s="14">
        <v>0</v>
      </c>
      <c r="K287" s="14">
        <v>29000</v>
      </c>
      <c r="L287" s="14">
        <v>15250</v>
      </c>
      <c r="M287" s="23" t="str">
        <f ca="1">CHOOSE(
    MATCH(RAND(), {0,0.6,0.8,0.95,1}),
    "UPI", "Cash", "Debit Card", "Credit Card"
)</f>
        <v>UPI</v>
      </c>
    </row>
    <row r="288" spans="1:13" x14ac:dyDescent="0.25">
      <c r="A288" s="19" t="s">
        <v>2791</v>
      </c>
      <c r="B288" s="13" t="str" cm="1">
        <f t="array" ref="B288">_xlfn.IFS(
  OR(LEFT(C288,1)="6", LEFT(C288,2)="C5"), "6th",
  OR(LEFT(C288,1)="7", LEFT(C288,2)="C4"), "7th",
  OR(LEFT(C288,1)="8", LEFT(C288,2)="C3"), "8th",
  OR(LEFT(C288,1)="9", LEFT(C288,2)="C2"), "9th",
  OR(LEFT(C288,2)="10", LEFT(C288,2)="C1"), "10th",
  TRUE, "none"
)</f>
        <v>8th</v>
      </c>
      <c r="C288" s="13" t="s">
        <v>69</v>
      </c>
      <c r="D288" s="13" t="str">
        <f>IF(LEFT(Fee_Collection!$C288,1)="C", "C-Batch", "Techno")</f>
        <v>Techno</v>
      </c>
      <c r="E288" s="13">
        <v>14500</v>
      </c>
      <c r="F288" s="13">
        <v>0</v>
      </c>
      <c r="G288" s="13">
        <v>7250</v>
      </c>
      <c r="H288" s="13">
        <v>0</v>
      </c>
      <c r="I288" s="13">
        <v>7250</v>
      </c>
      <c r="J288" s="13">
        <v>0</v>
      </c>
      <c r="K288" s="13">
        <v>29000</v>
      </c>
      <c r="L288" s="13">
        <v>0</v>
      </c>
      <c r="M288" s="9" t="str">
        <f ca="1">CHOOSE(
    MATCH(RAND(), {0,0.6,0.8,0.95,1}),
    "UPI", "Cash", "Debit Card", "Credit Card"
)</f>
        <v>Credit Card</v>
      </c>
    </row>
    <row r="289" spans="1:13" x14ac:dyDescent="0.25">
      <c r="A289" s="21" t="s">
        <v>3079</v>
      </c>
      <c r="B289" s="14" t="str" cm="1">
        <f t="array" ref="B289">_xlfn.IFS(
  OR(LEFT(C289,1)="6", LEFT(C289,2)="C5"), "6th",
  OR(LEFT(C289,1)="7", LEFT(C289,2)="C4"), "7th",
  OR(LEFT(C289,1)="8", LEFT(C289,2)="C3"), "8th",
  OR(LEFT(C289,1)="9", LEFT(C289,2)="C2"), "9th",
  OR(LEFT(C289,2)="10", LEFT(C289,2)="C1"), "10th",
  TRUE, "none"
)</f>
        <v>8th</v>
      </c>
      <c r="C289" s="14" t="s">
        <v>69</v>
      </c>
      <c r="D289" s="14" t="str">
        <f>IF(LEFT(Fee_Collection!$C289,1)="C", "C-Batch", "Techno")</f>
        <v>Techno</v>
      </c>
      <c r="E289" s="14">
        <v>14500</v>
      </c>
      <c r="F289" s="14">
        <v>14500</v>
      </c>
      <c r="G289" s="14">
        <v>7250</v>
      </c>
      <c r="H289" s="14">
        <v>7250</v>
      </c>
      <c r="I289" s="14">
        <v>7250</v>
      </c>
      <c r="J289" s="14">
        <v>7250</v>
      </c>
      <c r="K289" s="14">
        <v>29000</v>
      </c>
      <c r="L289" s="14">
        <v>29000</v>
      </c>
      <c r="M289" s="23" t="str">
        <f ca="1">CHOOSE(
    MATCH(RAND(), {0,0.6,0.8,0.95,1}),
    "UPI", "Cash", "Debit Card", "Credit Card"
)</f>
        <v>Debit Card</v>
      </c>
    </row>
    <row r="290" spans="1:13" x14ac:dyDescent="0.25">
      <c r="A290" s="19" t="s">
        <v>3261</v>
      </c>
      <c r="B290" s="13" t="str" cm="1">
        <f t="array" ref="B290">_xlfn.IFS(
  OR(LEFT(C290,1)="6", LEFT(C290,2)="C5"), "6th",
  OR(LEFT(C290,1)="7", LEFT(C290,2)="C4"), "7th",
  OR(LEFT(C290,1)="8", LEFT(C290,2)="C3"), "8th",
  OR(LEFT(C290,1)="9", LEFT(C290,2)="C2"), "9th",
  OR(LEFT(C290,2)="10", LEFT(C290,2)="C1"), "10th",
  TRUE, "none"
)</f>
        <v>8th</v>
      </c>
      <c r="C290" s="13" t="s">
        <v>69</v>
      </c>
      <c r="D290" s="13" t="str">
        <f>IF(LEFT(Fee_Collection!$C290,1)="C", "C-Batch", "Techno")</f>
        <v>Techno</v>
      </c>
      <c r="E290" s="13">
        <v>14500</v>
      </c>
      <c r="F290" s="13">
        <v>14500</v>
      </c>
      <c r="G290" s="13">
        <v>7250</v>
      </c>
      <c r="H290" s="13">
        <v>4750</v>
      </c>
      <c r="I290" s="13">
        <v>7250</v>
      </c>
      <c r="J290" s="13">
        <v>0</v>
      </c>
      <c r="K290" s="13">
        <v>29000</v>
      </c>
      <c r="L290" s="13">
        <v>19250</v>
      </c>
      <c r="M290" s="9" t="str">
        <f ca="1">CHOOSE(
    MATCH(RAND(), {0,0.6,0.8,0.95,1}),
    "UPI", "Cash", "Debit Card", "Credit Card"
)</f>
        <v>UPI</v>
      </c>
    </row>
    <row r="291" spans="1:13" x14ac:dyDescent="0.25">
      <c r="A291" s="21" t="s">
        <v>631</v>
      </c>
      <c r="B291" s="14" t="str" cm="1">
        <f t="array" ref="B291">_xlfn.IFS(
  OR(LEFT(C291,1)="6", LEFT(C291,2)="C5"), "6th",
  OR(LEFT(C291,1)="7", LEFT(C291,2)="C4"), "7th",
  OR(LEFT(C291,1)="8", LEFT(C291,2)="C3"), "8th",
  OR(LEFT(C291,1)="9", LEFT(C291,2)="C2"), "9th",
  OR(LEFT(C291,2)="10", LEFT(C291,2)="C1"), "10th",
  TRUE, "none"
)</f>
        <v>8th</v>
      </c>
      <c r="C291" s="14" t="s">
        <v>69</v>
      </c>
      <c r="D291" s="14" t="str">
        <f>IF(LEFT(Fee_Collection!$C291,1)="C", "C-Batch", "Techno")</f>
        <v>Techno</v>
      </c>
      <c r="E291" s="14">
        <v>14500</v>
      </c>
      <c r="F291" s="14">
        <v>2000</v>
      </c>
      <c r="G291" s="14">
        <v>7250</v>
      </c>
      <c r="H291" s="14">
        <v>0</v>
      </c>
      <c r="I291" s="14">
        <v>7250</v>
      </c>
      <c r="J291" s="14">
        <v>0</v>
      </c>
      <c r="K291" s="14">
        <v>29000</v>
      </c>
      <c r="L291" s="14">
        <v>2000</v>
      </c>
      <c r="M291" s="23" t="str">
        <f ca="1">CHOOSE(
    MATCH(RAND(), {0,0.6,0.8,0.95,1}),
    "UPI", "Cash", "Debit Card", "Credit Card"
)</f>
        <v>UPI</v>
      </c>
    </row>
    <row r="292" spans="1:13" x14ac:dyDescent="0.25">
      <c r="A292" s="19" t="s">
        <v>3747</v>
      </c>
      <c r="B292" s="13" t="str" cm="1">
        <f t="array" ref="B292">_xlfn.IFS(
  OR(LEFT(C292,1)="6", LEFT(C292,2)="C5"), "6th",
  OR(LEFT(C292,1)="7", LEFT(C292,2)="C4"), "7th",
  OR(LEFT(C292,1)="8", LEFT(C292,2)="C3"), "8th",
  OR(LEFT(C292,1)="9", LEFT(C292,2)="C2"), "9th",
  OR(LEFT(C292,2)="10", LEFT(C292,2)="C1"), "10th",
  TRUE, "none"
)</f>
        <v>8th</v>
      </c>
      <c r="C292" s="13" t="s">
        <v>69</v>
      </c>
      <c r="D292" s="13" t="str">
        <f>IF(LEFT(Fee_Collection!$C292,1)="C", "C-Batch", "Techno")</f>
        <v>Techno</v>
      </c>
      <c r="E292" s="13">
        <v>14500</v>
      </c>
      <c r="F292" s="13">
        <v>12500</v>
      </c>
      <c r="G292" s="13">
        <v>7250</v>
      </c>
      <c r="H292" s="13">
        <v>0</v>
      </c>
      <c r="I292" s="13">
        <v>7250</v>
      </c>
      <c r="J292" s="13">
        <v>0</v>
      </c>
      <c r="K292" s="13">
        <v>29000</v>
      </c>
      <c r="L292" s="13">
        <v>12500</v>
      </c>
      <c r="M292" s="9" t="str">
        <f ca="1">CHOOSE(
    MATCH(RAND(), {0,0.6,0.8,0.95,1}),
    "UPI", "Cash", "Debit Card", "Credit Card"
)</f>
        <v>UPI</v>
      </c>
    </row>
    <row r="293" spans="1:13" x14ac:dyDescent="0.25">
      <c r="A293" s="21" t="s">
        <v>2425</v>
      </c>
      <c r="B293" s="14" t="str" cm="1">
        <f t="array" ref="B293">_xlfn.IFS(
  OR(LEFT(C293,1)="6", LEFT(C293,2)="C5"), "6th",
  OR(LEFT(C293,1)="7", LEFT(C293,2)="C4"), "7th",
  OR(LEFT(C293,1)="8", LEFT(C293,2)="C3"), "8th",
  OR(LEFT(C293,1)="9", LEFT(C293,2)="C2"), "9th",
  OR(LEFT(C293,2)="10", LEFT(C293,2)="C1"), "10th",
  TRUE, "none"
)</f>
        <v>8th</v>
      </c>
      <c r="C293" s="14" t="s">
        <v>26</v>
      </c>
      <c r="D293" s="14" t="str">
        <f>IF(LEFT(Fee_Collection!$C293,1)="C", "C-Batch", "Techno")</f>
        <v>Techno</v>
      </c>
      <c r="E293" s="14">
        <v>14500</v>
      </c>
      <c r="F293" s="14">
        <v>14500</v>
      </c>
      <c r="G293" s="14">
        <v>7250</v>
      </c>
      <c r="H293" s="14">
        <v>7250</v>
      </c>
      <c r="I293" s="14">
        <v>7250</v>
      </c>
      <c r="J293" s="14">
        <v>1750</v>
      </c>
      <c r="K293" s="14">
        <v>29000</v>
      </c>
      <c r="L293" s="14">
        <v>23500</v>
      </c>
      <c r="M293" s="23" t="str">
        <f ca="1">CHOOSE(
    MATCH(RAND(), {0,0.6,0.8,0.95,1}),
    "UPI", "Cash", "Debit Card", "Credit Card"
)</f>
        <v>Debit Card</v>
      </c>
    </row>
    <row r="294" spans="1:13" x14ac:dyDescent="0.25">
      <c r="A294" s="19" t="s">
        <v>3717</v>
      </c>
      <c r="B294" s="13" t="str" cm="1">
        <f t="array" ref="B294">_xlfn.IFS(
  OR(LEFT(C294,1)="6", LEFT(C294,2)="C5"), "6th",
  OR(LEFT(C294,1)="7", LEFT(C294,2)="C4"), "7th",
  OR(LEFT(C294,1)="8", LEFT(C294,2)="C3"), "8th",
  OR(LEFT(C294,1)="9", LEFT(C294,2)="C2"), "9th",
  OR(LEFT(C294,2)="10", LEFT(C294,2)="C1"), "10th",
  TRUE, "none"
)</f>
        <v>8th</v>
      </c>
      <c r="C294" s="13" t="s">
        <v>26</v>
      </c>
      <c r="D294" s="13" t="str">
        <f>IF(LEFT(Fee_Collection!$C294,1)="C", "C-Batch", "Techno")</f>
        <v>Techno</v>
      </c>
      <c r="E294" s="13">
        <v>14500</v>
      </c>
      <c r="F294" s="13">
        <v>14500</v>
      </c>
      <c r="G294" s="13">
        <v>7250</v>
      </c>
      <c r="H294" s="13">
        <v>4250</v>
      </c>
      <c r="I294" s="13">
        <v>7250</v>
      </c>
      <c r="J294" s="13">
        <v>0</v>
      </c>
      <c r="K294" s="13">
        <v>29000</v>
      </c>
      <c r="L294" s="13">
        <v>18750</v>
      </c>
      <c r="M294" s="9" t="str">
        <f ca="1">CHOOSE(
    MATCH(RAND(), {0,0.6,0.8,0.95,1}),
    "UPI", "Cash", "Debit Card", "Credit Card"
)</f>
        <v>UPI</v>
      </c>
    </row>
    <row r="295" spans="1:13" x14ac:dyDescent="0.25">
      <c r="A295" s="21" t="s">
        <v>1306</v>
      </c>
      <c r="B295" s="14" t="str" cm="1">
        <f t="array" ref="B295">_xlfn.IFS(
  OR(LEFT(C295,1)="6", LEFT(C295,2)="C5"), "6th",
  OR(LEFT(C295,1)="7", LEFT(C295,2)="C4"), "7th",
  OR(LEFT(C295,1)="8", LEFT(C295,2)="C3"), "8th",
  OR(LEFT(C295,1)="9", LEFT(C295,2)="C2"), "9th",
  OR(LEFT(C295,2)="10", LEFT(C295,2)="C1"), "10th",
  TRUE, "none"
)</f>
        <v>8th</v>
      </c>
      <c r="C295" s="14" t="s">
        <v>26</v>
      </c>
      <c r="D295" s="14" t="str">
        <f>IF(LEFT(Fee_Collection!$C295,1)="C", "C-Batch", "Techno")</f>
        <v>Techno</v>
      </c>
      <c r="E295" s="14">
        <v>14500</v>
      </c>
      <c r="F295" s="14">
        <v>11500</v>
      </c>
      <c r="G295" s="14">
        <v>7250</v>
      </c>
      <c r="H295" s="14">
        <v>0</v>
      </c>
      <c r="I295" s="14">
        <v>7250</v>
      </c>
      <c r="J295" s="14">
        <v>0</v>
      </c>
      <c r="K295" s="14">
        <v>29000</v>
      </c>
      <c r="L295" s="14">
        <v>11500</v>
      </c>
      <c r="M295" s="23" t="str">
        <f ca="1">CHOOSE(
    MATCH(RAND(), {0,0.6,0.8,0.95,1}),
    "UPI", "Cash", "Debit Card", "Credit Card"
)</f>
        <v>UPI</v>
      </c>
    </row>
    <row r="296" spans="1:13" x14ac:dyDescent="0.25">
      <c r="A296" s="19" t="s">
        <v>1680</v>
      </c>
      <c r="B296" s="13" t="str" cm="1">
        <f t="array" ref="B296">_xlfn.IFS(
  OR(LEFT(C296,1)="6", LEFT(C296,2)="C5"), "6th",
  OR(LEFT(C296,1)="7", LEFT(C296,2)="C4"), "7th",
  OR(LEFT(C296,1)="8", LEFT(C296,2)="C3"), "8th",
  OR(LEFT(C296,1)="9", LEFT(C296,2)="C2"), "9th",
  OR(LEFT(C296,2)="10", LEFT(C296,2)="C1"), "10th",
  TRUE, "none"
)</f>
        <v>8th</v>
      </c>
      <c r="C296" s="13" t="s">
        <v>26</v>
      </c>
      <c r="D296" s="13" t="str">
        <f>IF(LEFT(Fee_Collection!$C296,1)="C", "C-Batch", "Techno")</f>
        <v>Techno</v>
      </c>
      <c r="E296" s="13">
        <v>14500</v>
      </c>
      <c r="F296" s="13">
        <v>10500</v>
      </c>
      <c r="G296" s="13">
        <v>7250</v>
      </c>
      <c r="H296" s="13">
        <v>0</v>
      </c>
      <c r="I296" s="13">
        <v>7250</v>
      </c>
      <c r="J296" s="13">
        <v>0</v>
      </c>
      <c r="K296" s="13">
        <v>29000</v>
      </c>
      <c r="L296" s="13">
        <v>10500</v>
      </c>
      <c r="M296" s="9" t="str">
        <f ca="1">CHOOSE(
    MATCH(RAND(), {0,0.6,0.8,0.95,1}),
    "UPI", "Cash", "Debit Card", "Credit Card"
)</f>
        <v>UPI</v>
      </c>
    </row>
    <row r="297" spans="1:13" x14ac:dyDescent="0.25">
      <c r="A297" s="21" t="s">
        <v>3049</v>
      </c>
      <c r="B297" s="14" t="str" cm="1">
        <f t="array" ref="B297">_xlfn.IFS(
  OR(LEFT(C297,1)="6", LEFT(C297,2)="C5"), "6th",
  OR(LEFT(C297,1)="7", LEFT(C297,2)="C4"), "7th",
  OR(LEFT(C297,1)="8", LEFT(C297,2)="C3"), "8th",
  OR(LEFT(C297,1)="9", LEFT(C297,2)="C2"), "9th",
  OR(LEFT(C297,2)="10", LEFT(C297,2)="C1"), "10th",
  TRUE, "none"
)</f>
        <v>8th</v>
      </c>
      <c r="C297" s="14" t="s">
        <v>26</v>
      </c>
      <c r="D297" s="14" t="str">
        <f>IF(LEFT(Fee_Collection!$C297,1)="C", "C-Batch", "Techno")</f>
        <v>Techno</v>
      </c>
      <c r="E297" s="14">
        <v>14500</v>
      </c>
      <c r="F297" s="14">
        <v>2500</v>
      </c>
      <c r="G297" s="14">
        <v>7250</v>
      </c>
      <c r="H297" s="14">
        <v>0</v>
      </c>
      <c r="I297" s="14">
        <v>7250</v>
      </c>
      <c r="J297" s="14">
        <v>0</v>
      </c>
      <c r="K297" s="14">
        <v>29000</v>
      </c>
      <c r="L297" s="14">
        <v>2500</v>
      </c>
      <c r="M297" s="23" t="str">
        <f ca="1">CHOOSE(
    MATCH(RAND(), {0,0.6,0.8,0.95,1}),
    "UPI", "Cash", "Debit Card", "Credit Card"
)</f>
        <v>Cash</v>
      </c>
    </row>
    <row r="298" spans="1:13" x14ac:dyDescent="0.25">
      <c r="A298" s="19" t="s">
        <v>1685</v>
      </c>
      <c r="B298" s="13" t="str" cm="1">
        <f t="array" ref="B298">_xlfn.IFS(
  OR(LEFT(C298,1)="6", LEFT(C298,2)="C5"), "6th",
  OR(LEFT(C298,1)="7", LEFT(C298,2)="C4"), "7th",
  OR(LEFT(C298,1)="8", LEFT(C298,2)="C3"), "8th",
  OR(LEFT(C298,1)="9", LEFT(C298,2)="C2"), "9th",
  OR(LEFT(C298,2)="10", LEFT(C298,2)="C1"), "10th",
  TRUE, "none"
)</f>
        <v>8th</v>
      </c>
      <c r="C298" s="13" t="s">
        <v>52</v>
      </c>
      <c r="D298" s="13" t="str">
        <f>IF(LEFT(Fee_Collection!$C298,1)="C", "C-Batch", "Techno")</f>
        <v>Techno</v>
      </c>
      <c r="E298" s="13">
        <v>14500</v>
      </c>
      <c r="F298" s="13">
        <v>14500</v>
      </c>
      <c r="G298" s="13">
        <v>7250</v>
      </c>
      <c r="H298" s="13">
        <v>7250</v>
      </c>
      <c r="I298" s="13">
        <v>7250</v>
      </c>
      <c r="J298" s="13">
        <v>7250</v>
      </c>
      <c r="K298" s="13">
        <v>29000</v>
      </c>
      <c r="L298" s="13">
        <v>29000</v>
      </c>
      <c r="M298" s="9" t="str">
        <f ca="1">CHOOSE(
    MATCH(RAND(), {0,0.6,0.8,0.95,1}),
    "UPI", "Cash", "Debit Card", "Credit Card"
)</f>
        <v>UPI</v>
      </c>
    </row>
    <row r="299" spans="1:13" x14ac:dyDescent="0.25">
      <c r="A299" s="21" t="s">
        <v>911</v>
      </c>
      <c r="B299" s="14" t="str" cm="1">
        <f t="array" ref="B299">_xlfn.IFS(
  OR(LEFT(C299,1)="6", LEFT(C299,2)="C5"), "6th",
  OR(LEFT(C299,1)="7", LEFT(C299,2)="C4"), "7th",
  OR(LEFT(C299,1)="8", LEFT(C299,2)="C3"), "8th",
  OR(LEFT(C299,1)="9", LEFT(C299,2)="C2"), "9th",
  OR(LEFT(C299,2)="10", LEFT(C299,2)="C1"), "10th",
  TRUE, "none"
)</f>
        <v>8th</v>
      </c>
      <c r="C299" s="14" t="s">
        <v>52</v>
      </c>
      <c r="D299" s="14" t="str">
        <f>IF(LEFT(Fee_Collection!$C299,1)="C", "C-Batch", "Techno")</f>
        <v>Techno</v>
      </c>
      <c r="E299" s="14">
        <v>14500</v>
      </c>
      <c r="F299" s="14">
        <v>14500</v>
      </c>
      <c r="G299" s="14">
        <v>7250</v>
      </c>
      <c r="H299" s="14">
        <v>7250</v>
      </c>
      <c r="I299" s="14">
        <v>7250</v>
      </c>
      <c r="J299" s="14">
        <v>750</v>
      </c>
      <c r="K299" s="14">
        <v>29000</v>
      </c>
      <c r="L299" s="14">
        <v>22500</v>
      </c>
      <c r="M299" s="23" t="str">
        <f ca="1">CHOOSE(
    MATCH(RAND(), {0,0.6,0.8,0.95,1}),
    "UPI", "Cash", "Debit Card", "Credit Card"
)</f>
        <v>UPI</v>
      </c>
    </row>
    <row r="300" spans="1:13" x14ac:dyDescent="0.25">
      <c r="A300" s="19" t="s">
        <v>3110</v>
      </c>
      <c r="B300" s="13" t="str" cm="1">
        <f t="array" ref="B300">_xlfn.IFS(
  OR(LEFT(C300,1)="6", LEFT(C300,2)="C5"), "6th",
  OR(LEFT(C300,1)="7", LEFT(C300,2)="C4"), "7th",
  OR(LEFT(C300,1)="8", LEFT(C300,2)="C3"), "8th",
  OR(LEFT(C300,1)="9", LEFT(C300,2)="C2"), "9th",
  OR(LEFT(C300,2)="10", LEFT(C300,2)="C1"), "10th",
  TRUE, "none"
)</f>
        <v>8th</v>
      </c>
      <c r="C300" s="13" t="s">
        <v>52</v>
      </c>
      <c r="D300" s="13" t="str">
        <f>IF(LEFT(Fee_Collection!$C300,1)="C", "C-Batch", "Techno")</f>
        <v>Techno</v>
      </c>
      <c r="E300" s="13">
        <v>14500</v>
      </c>
      <c r="F300" s="13">
        <v>14500</v>
      </c>
      <c r="G300" s="13">
        <v>7250</v>
      </c>
      <c r="H300" s="13">
        <v>7250</v>
      </c>
      <c r="I300" s="13">
        <v>7250</v>
      </c>
      <c r="J300" s="13">
        <v>7250</v>
      </c>
      <c r="K300" s="13">
        <v>29000</v>
      </c>
      <c r="L300" s="13">
        <v>29000</v>
      </c>
      <c r="M300" s="9" t="str">
        <f ca="1">CHOOSE(
    MATCH(RAND(), {0,0.6,0.8,0.95,1}),
    "UPI", "Cash", "Debit Card", "Credit Card"
)</f>
        <v>UPI</v>
      </c>
    </row>
    <row r="301" spans="1:13" x14ac:dyDescent="0.25">
      <c r="A301" s="21" t="s">
        <v>2229</v>
      </c>
      <c r="B301" s="14" t="str" cm="1">
        <f t="array" ref="B301">_xlfn.IFS(
  OR(LEFT(C301,1)="6", LEFT(C301,2)="C5"), "6th",
  OR(LEFT(C301,1)="7", LEFT(C301,2)="C4"), "7th",
  OR(LEFT(C301,1)="8", LEFT(C301,2)="C3"), "8th",
  OR(LEFT(C301,1)="9", LEFT(C301,2)="C2"), "9th",
  OR(LEFT(C301,2)="10", LEFT(C301,2)="C1"), "10th",
  TRUE, "none"
)</f>
        <v>8th</v>
      </c>
      <c r="C301" s="14" t="s">
        <v>52</v>
      </c>
      <c r="D301" s="14" t="str">
        <f>IF(LEFT(Fee_Collection!$C301,1)="C", "C-Batch", "Techno")</f>
        <v>Techno</v>
      </c>
      <c r="E301" s="14">
        <v>14500</v>
      </c>
      <c r="F301" s="14">
        <v>14500</v>
      </c>
      <c r="G301" s="14">
        <v>7250</v>
      </c>
      <c r="H301" s="14">
        <v>6250</v>
      </c>
      <c r="I301" s="14">
        <v>7250</v>
      </c>
      <c r="J301" s="14">
        <v>0</v>
      </c>
      <c r="K301" s="14">
        <v>29000</v>
      </c>
      <c r="L301" s="14">
        <v>20750</v>
      </c>
      <c r="M301" s="23" t="str">
        <f ca="1">CHOOSE(
    MATCH(RAND(), {0,0.6,0.8,0.95,1}),
    "UPI", "Cash", "Debit Card", "Credit Card"
)</f>
        <v>UPI</v>
      </c>
    </row>
    <row r="302" spans="1:13" x14ac:dyDescent="0.25">
      <c r="A302" s="19" t="s">
        <v>2615</v>
      </c>
      <c r="B302" s="13" t="str" cm="1">
        <f t="array" ref="B302">_xlfn.IFS(
  OR(LEFT(C302,1)="6", LEFT(C302,2)="C5"), "6th",
  OR(LEFT(C302,1)="7", LEFT(C302,2)="C4"), "7th",
  OR(LEFT(C302,1)="8", LEFT(C302,2)="C3"), "8th",
  OR(LEFT(C302,1)="9", LEFT(C302,2)="C2"), "9th",
  OR(LEFT(C302,2)="10", LEFT(C302,2)="C1"), "10th",
  TRUE, "none"
)</f>
        <v>8th</v>
      </c>
      <c r="C302" s="13" t="s">
        <v>52</v>
      </c>
      <c r="D302" s="13" t="str">
        <f>IF(LEFT(Fee_Collection!$C302,1)="C", "C-Batch", "Techno")</f>
        <v>Techno</v>
      </c>
      <c r="E302" s="13">
        <v>14500</v>
      </c>
      <c r="F302" s="13">
        <v>14500</v>
      </c>
      <c r="G302" s="13">
        <v>7250</v>
      </c>
      <c r="H302" s="13">
        <v>7250</v>
      </c>
      <c r="I302" s="13">
        <v>7250</v>
      </c>
      <c r="J302" s="13">
        <v>7250</v>
      </c>
      <c r="K302" s="13">
        <v>29000</v>
      </c>
      <c r="L302" s="13">
        <v>29000</v>
      </c>
      <c r="M302" s="9" t="str">
        <f ca="1">CHOOSE(
    MATCH(RAND(), {0,0.6,0.8,0.95,1}),
    "UPI", "Cash", "Debit Card", "Credit Card"
)</f>
        <v>Cash</v>
      </c>
    </row>
    <row r="303" spans="1:13" x14ac:dyDescent="0.25">
      <c r="A303" s="21" t="s">
        <v>2957</v>
      </c>
      <c r="B303" s="14" t="str" cm="1">
        <f t="array" ref="B303">_xlfn.IFS(
  OR(LEFT(C303,1)="6", LEFT(C303,2)="C5"), "6th",
  OR(LEFT(C303,1)="7", LEFT(C303,2)="C4"), "7th",
  OR(LEFT(C303,1)="8", LEFT(C303,2)="C3"), "8th",
  OR(LEFT(C303,1)="9", LEFT(C303,2)="C2"), "9th",
  OR(LEFT(C303,2)="10", LEFT(C303,2)="C1"), "10th",
  TRUE, "none"
)</f>
        <v>9th</v>
      </c>
      <c r="C303" s="14" t="s">
        <v>410</v>
      </c>
      <c r="D303" s="14" t="str">
        <f>IF(LEFT(Fee_Collection!$C303,1)="C", "C-Batch", "Techno")</f>
        <v>Techno</v>
      </c>
      <c r="E303" s="14">
        <v>16000</v>
      </c>
      <c r="F303" s="14">
        <v>16000</v>
      </c>
      <c r="G303" s="14">
        <v>8000</v>
      </c>
      <c r="H303" s="14">
        <v>8000</v>
      </c>
      <c r="I303" s="14">
        <v>8000</v>
      </c>
      <c r="J303" s="14">
        <v>8000</v>
      </c>
      <c r="K303" s="14">
        <v>32000</v>
      </c>
      <c r="L303" s="14">
        <v>32000</v>
      </c>
      <c r="M303" s="23" t="str">
        <f ca="1">CHOOSE(
    MATCH(RAND(), {0,0.6,0.8,0.95,1}),
    "UPI", "Cash", "Debit Card", "Credit Card"
)</f>
        <v>Debit Card</v>
      </c>
    </row>
    <row r="304" spans="1:13" x14ac:dyDescent="0.25">
      <c r="A304" s="19" t="s">
        <v>3557</v>
      </c>
      <c r="B304" s="13" t="str" cm="1">
        <f t="array" ref="B304">_xlfn.IFS(
  OR(LEFT(C304,1)="6", LEFT(C304,2)="C5"), "6th",
  OR(LEFT(C304,1)="7", LEFT(C304,2)="C4"), "7th",
  OR(LEFT(C304,1)="8", LEFT(C304,2)="C3"), "8th",
  OR(LEFT(C304,1)="9", LEFT(C304,2)="C2"), "9th",
  OR(LEFT(C304,2)="10", LEFT(C304,2)="C1"), "10th",
  TRUE, "none"
)</f>
        <v>9th</v>
      </c>
      <c r="C304" s="13" t="s">
        <v>410</v>
      </c>
      <c r="D304" s="13" t="str">
        <f>IF(LEFT(Fee_Collection!$C304,1)="C", "C-Batch", "Techno")</f>
        <v>Techno</v>
      </c>
      <c r="E304" s="13">
        <v>16000</v>
      </c>
      <c r="F304" s="13">
        <v>10000</v>
      </c>
      <c r="G304" s="13">
        <v>8000</v>
      </c>
      <c r="H304" s="13">
        <v>0</v>
      </c>
      <c r="I304" s="13">
        <v>8000</v>
      </c>
      <c r="J304" s="13">
        <v>0</v>
      </c>
      <c r="K304" s="13">
        <v>32000</v>
      </c>
      <c r="L304" s="13">
        <v>10000</v>
      </c>
      <c r="M304" s="9" t="str">
        <f ca="1">CHOOSE(
    MATCH(RAND(), {0,0.6,0.8,0.95,1}),
    "UPI", "Cash", "Debit Card", "Credit Card"
)</f>
        <v>Cash</v>
      </c>
    </row>
    <row r="305" spans="1:13" x14ac:dyDescent="0.25">
      <c r="A305" s="21" t="s">
        <v>4316</v>
      </c>
      <c r="B305" s="14" t="str" cm="1">
        <f t="array" ref="B305">_xlfn.IFS(
  OR(LEFT(C305,1)="6", LEFT(C305,2)="C5"), "6th",
  OR(LEFT(C305,1)="7", LEFT(C305,2)="C4"), "7th",
  OR(LEFT(C305,1)="8", LEFT(C305,2)="C3"), "8th",
  OR(LEFT(C305,1)="9", LEFT(C305,2)="C2"), "9th",
  OR(LEFT(C305,2)="10", LEFT(C305,2)="C1"), "10th",
  TRUE, "none"
)</f>
        <v>9th</v>
      </c>
      <c r="C305" s="14" t="s">
        <v>219</v>
      </c>
      <c r="D305" s="14" t="str">
        <f>IF(LEFT(Fee_Collection!$C305,1)="C", "C-Batch", "Techno")</f>
        <v>Techno</v>
      </c>
      <c r="E305" s="14">
        <v>16000</v>
      </c>
      <c r="F305" s="14">
        <v>16000</v>
      </c>
      <c r="G305" s="14">
        <v>8000</v>
      </c>
      <c r="H305" s="14">
        <v>8000</v>
      </c>
      <c r="I305" s="14">
        <v>8000</v>
      </c>
      <c r="J305" s="14">
        <v>500</v>
      </c>
      <c r="K305" s="14">
        <v>32000</v>
      </c>
      <c r="L305" s="14">
        <v>24500</v>
      </c>
      <c r="M305" s="23" t="str">
        <f ca="1">CHOOSE(
    MATCH(RAND(), {0,0.6,0.8,0.95,1}),
    "UPI", "Cash", "Debit Card", "Credit Card"
)</f>
        <v>UPI</v>
      </c>
    </row>
    <row r="306" spans="1:13" x14ac:dyDescent="0.25">
      <c r="A306" s="19" t="s">
        <v>4141</v>
      </c>
      <c r="B306" s="13" t="str" cm="1">
        <f t="array" ref="B306">_xlfn.IFS(
  OR(LEFT(C306,1)="6", LEFT(C306,2)="C5"), "6th",
  OR(LEFT(C306,1)="7", LEFT(C306,2)="C4"), "7th",
  OR(LEFT(C306,1)="8", LEFT(C306,2)="C3"), "8th",
  OR(LEFT(C306,1)="9", LEFT(C306,2)="C2"), "9th",
  OR(LEFT(C306,2)="10", LEFT(C306,2)="C1"), "10th",
  TRUE, "none"
)</f>
        <v>9th</v>
      </c>
      <c r="C306" s="13" t="s">
        <v>219</v>
      </c>
      <c r="D306" s="13" t="str">
        <f>IF(LEFT(Fee_Collection!$C306,1)="C", "C-Batch", "Techno")</f>
        <v>Techno</v>
      </c>
      <c r="E306" s="13">
        <v>16000</v>
      </c>
      <c r="F306" s="13">
        <v>16000</v>
      </c>
      <c r="G306" s="13">
        <v>8000</v>
      </c>
      <c r="H306" s="13">
        <v>8000</v>
      </c>
      <c r="I306" s="13">
        <v>8000</v>
      </c>
      <c r="J306" s="13">
        <v>8000</v>
      </c>
      <c r="K306" s="13">
        <v>32000</v>
      </c>
      <c r="L306" s="13">
        <v>32000</v>
      </c>
      <c r="M306" s="9" t="str">
        <f ca="1">CHOOSE(
    MATCH(RAND(), {0,0.6,0.8,0.95,1}),
    "UPI", "Cash", "Debit Card", "Credit Card"
)</f>
        <v>UPI</v>
      </c>
    </row>
    <row r="307" spans="1:13" x14ac:dyDescent="0.25">
      <c r="A307" s="21" t="s">
        <v>3974</v>
      </c>
      <c r="B307" s="14" t="str" cm="1">
        <f t="array" ref="B307">_xlfn.IFS(
  OR(LEFT(C307,1)="6", LEFT(C307,2)="C5"), "6th",
  OR(LEFT(C307,1)="7", LEFT(C307,2)="C4"), "7th",
  OR(LEFT(C307,1)="8", LEFT(C307,2)="C3"), "8th",
  OR(LEFT(C307,1)="9", LEFT(C307,2)="C2"), "9th",
  OR(LEFT(C307,2)="10", LEFT(C307,2)="C1"), "10th",
  TRUE, "none"
)</f>
        <v>9th</v>
      </c>
      <c r="C307" s="14" t="s">
        <v>219</v>
      </c>
      <c r="D307" s="14" t="str">
        <f>IF(LEFT(Fee_Collection!$C307,1)="C", "C-Batch", "Techno")</f>
        <v>Techno</v>
      </c>
      <c r="E307" s="14">
        <v>16000</v>
      </c>
      <c r="F307" s="14">
        <v>16000</v>
      </c>
      <c r="G307" s="14">
        <v>8000</v>
      </c>
      <c r="H307" s="14">
        <v>8000</v>
      </c>
      <c r="I307" s="14">
        <v>8000</v>
      </c>
      <c r="J307" s="14">
        <v>8000</v>
      </c>
      <c r="K307" s="14">
        <v>32000</v>
      </c>
      <c r="L307" s="14">
        <v>32000</v>
      </c>
      <c r="M307" s="23" t="str">
        <f ca="1">CHOOSE(
    MATCH(RAND(), {0,0.6,0.8,0.95,1}),
    "UPI", "Cash", "Debit Card", "Credit Card"
)</f>
        <v>Cash</v>
      </c>
    </row>
    <row r="308" spans="1:13" x14ac:dyDescent="0.25">
      <c r="A308" s="19" t="s">
        <v>2637</v>
      </c>
      <c r="B308" s="13" t="str" cm="1">
        <f t="array" ref="B308">_xlfn.IFS(
  OR(LEFT(C308,1)="6", LEFT(C308,2)="C5"), "6th",
  OR(LEFT(C308,1)="7", LEFT(C308,2)="C4"), "7th",
  OR(LEFT(C308,1)="8", LEFT(C308,2)="C3"), "8th",
  OR(LEFT(C308,1)="9", LEFT(C308,2)="C2"), "9th",
  OR(LEFT(C308,2)="10", LEFT(C308,2)="C1"), "10th",
  TRUE, "none"
)</f>
        <v>8th</v>
      </c>
      <c r="C308" s="13" t="s">
        <v>69</v>
      </c>
      <c r="D308" s="13" t="str">
        <f>IF(LEFT(Fee_Collection!$C308,1)="C", "C-Batch", "Techno")</f>
        <v>Techno</v>
      </c>
      <c r="E308" s="13">
        <v>14500</v>
      </c>
      <c r="F308" s="13">
        <v>14500</v>
      </c>
      <c r="G308" s="13">
        <v>7250</v>
      </c>
      <c r="H308" s="13">
        <v>750</v>
      </c>
      <c r="I308" s="13">
        <v>7250</v>
      </c>
      <c r="J308" s="13">
        <v>0</v>
      </c>
      <c r="K308" s="13">
        <v>29000</v>
      </c>
      <c r="L308" s="13">
        <v>15250</v>
      </c>
      <c r="M308" s="9" t="str">
        <f ca="1">CHOOSE(
    MATCH(RAND(), {0,0.6,0.8,0.95,1}),
    "UPI", "Cash", "Debit Card", "Credit Card"
)</f>
        <v>Debit Card</v>
      </c>
    </row>
    <row r="309" spans="1:13" x14ac:dyDescent="0.25">
      <c r="A309" s="21" t="s">
        <v>4419</v>
      </c>
      <c r="B309" s="14" t="str" cm="1">
        <f t="array" ref="B309">_xlfn.IFS(
  OR(LEFT(C309,1)="6", LEFT(C309,2)="C5"), "6th",
  OR(LEFT(C309,1)="7", LEFT(C309,2)="C4"), "7th",
  OR(LEFT(C309,1)="8", LEFT(C309,2)="C3"), "8th",
  OR(LEFT(C309,1)="9", LEFT(C309,2)="C2"), "9th",
  OR(LEFT(C309,2)="10", LEFT(C309,2)="C1"), "10th",
  TRUE, "none"
)</f>
        <v>8th</v>
      </c>
      <c r="C309" s="14" t="s">
        <v>69</v>
      </c>
      <c r="D309" s="14" t="str">
        <f>IF(LEFT(Fee_Collection!$C309,1)="C", "C-Batch", "Techno")</f>
        <v>Techno</v>
      </c>
      <c r="E309" s="14">
        <v>14500</v>
      </c>
      <c r="F309" s="14">
        <v>14500</v>
      </c>
      <c r="G309" s="14">
        <v>7250</v>
      </c>
      <c r="H309" s="14">
        <v>7250</v>
      </c>
      <c r="I309" s="14">
        <v>7250</v>
      </c>
      <c r="J309" s="14">
        <v>1250</v>
      </c>
      <c r="K309" s="14">
        <v>29000</v>
      </c>
      <c r="L309" s="14">
        <v>23000</v>
      </c>
      <c r="M309" s="23" t="str">
        <f ca="1">CHOOSE(
    MATCH(RAND(), {0,0.6,0.8,0.95,1}),
    "UPI", "Cash", "Debit Card", "Credit Card"
)</f>
        <v>UPI</v>
      </c>
    </row>
    <row r="310" spans="1:13" x14ac:dyDescent="0.25">
      <c r="A310" s="19" t="s">
        <v>1640</v>
      </c>
      <c r="B310" s="13" t="str" cm="1">
        <f t="array" ref="B310">_xlfn.IFS(
  OR(LEFT(C310,1)="6", LEFT(C310,2)="C5"), "6th",
  OR(LEFT(C310,1)="7", LEFT(C310,2)="C4"), "7th",
  OR(LEFT(C310,1)="8", LEFT(C310,2)="C3"), "8th",
  OR(LEFT(C310,1)="9", LEFT(C310,2)="C2"), "9th",
  OR(LEFT(C310,2)="10", LEFT(C310,2)="C1"), "10th",
  TRUE, "none"
)</f>
        <v>8th</v>
      </c>
      <c r="C310" s="13" t="s">
        <v>69</v>
      </c>
      <c r="D310" s="13" t="str">
        <f>IF(LEFT(Fee_Collection!$C310,1)="C", "C-Batch", "Techno")</f>
        <v>Techno</v>
      </c>
      <c r="E310" s="13">
        <v>14500</v>
      </c>
      <c r="F310" s="13">
        <v>14500</v>
      </c>
      <c r="G310" s="13">
        <v>7250</v>
      </c>
      <c r="H310" s="13">
        <v>5750</v>
      </c>
      <c r="I310" s="13">
        <v>7250</v>
      </c>
      <c r="J310" s="13">
        <v>0</v>
      </c>
      <c r="K310" s="13">
        <v>29000</v>
      </c>
      <c r="L310" s="13">
        <v>20250</v>
      </c>
      <c r="M310" s="9" t="str">
        <f ca="1">CHOOSE(
    MATCH(RAND(), {0,0.6,0.8,0.95,1}),
    "UPI", "Cash", "Debit Card", "Credit Card"
)</f>
        <v>UPI</v>
      </c>
    </row>
    <row r="311" spans="1:13" x14ac:dyDescent="0.25">
      <c r="A311" s="21" t="s">
        <v>2355</v>
      </c>
      <c r="B311" s="14" t="str" cm="1">
        <f t="array" ref="B311">_xlfn.IFS(
  OR(LEFT(C311,1)="6", LEFT(C311,2)="C5"), "6th",
  OR(LEFT(C311,1)="7", LEFT(C311,2)="C4"), "7th",
  OR(LEFT(C311,1)="8", LEFT(C311,2)="C3"), "8th",
  OR(LEFT(C311,1)="9", LEFT(C311,2)="C2"), "9th",
  OR(LEFT(C311,2)="10", LEFT(C311,2)="C1"), "10th",
  TRUE, "none"
)</f>
        <v>8th</v>
      </c>
      <c r="C311" s="14" t="s">
        <v>69</v>
      </c>
      <c r="D311" s="14" t="str">
        <f>IF(LEFT(Fee_Collection!$C311,1)="C", "C-Batch", "Techno")</f>
        <v>Techno</v>
      </c>
      <c r="E311" s="14">
        <v>14500</v>
      </c>
      <c r="F311" s="14">
        <v>14500</v>
      </c>
      <c r="G311" s="14">
        <v>7250</v>
      </c>
      <c r="H311" s="14">
        <v>2750</v>
      </c>
      <c r="I311" s="14">
        <v>7250</v>
      </c>
      <c r="J311" s="14">
        <v>0</v>
      </c>
      <c r="K311" s="14">
        <v>29000</v>
      </c>
      <c r="L311" s="14">
        <v>17250</v>
      </c>
      <c r="M311" s="23" t="str">
        <f ca="1">CHOOSE(
    MATCH(RAND(), {0,0.6,0.8,0.95,1}),
    "UPI", "Cash", "Debit Card", "Credit Card"
)</f>
        <v>Cash</v>
      </c>
    </row>
    <row r="312" spans="1:13" x14ac:dyDescent="0.25">
      <c r="A312" s="19" t="s">
        <v>2243</v>
      </c>
      <c r="B312" s="13" t="str" cm="1">
        <f t="array" ref="B312">_xlfn.IFS(
  OR(LEFT(C312,1)="6", LEFT(C312,2)="C5"), "6th",
  OR(LEFT(C312,1)="7", LEFT(C312,2)="C4"), "7th",
  OR(LEFT(C312,1)="8", LEFT(C312,2)="C3"), "8th",
  OR(LEFT(C312,1)="9", LEFT(C312,2)="C2"), "9th",
  OR(LEFT(C312,2)="10", LEFT(C312,2)="C1"), "10th",
  TRUE, "none"
)</f>
        <v>8th</v>
      </c>
      <c r="C312" s="13" t="s">
        <v>69</v>
      </c>
      <c r="D312" s="13" t="str">
        <f>IF(LEFT(Fee_Collection!$C312,1)="C", "C-Batch", "Techno")</f>
        <v>Techno</v>
      </c>
      <c r="E312" s="13">
        <v>14500</v>
      </c>
      <c r="F312" s="13">
        <v>3000</v>
      </c>
      <c r="G312" s="13">
        <v>7250</v>
      </c>
      <c r="H312" s="13">
        <v>0</v>
      </c>
      <c r="I312" s="13">
        <v>7250</v>
      </c>
      <c r="J312" s="13">
        <v>0</v>
      </c>
      <c r="K312" s="13">
        <v>29000</v>
      </c>
      <c r="L312" s="13">
        <v>3000</v>
      </c>
      <c r="M312" s="9" t="str">
        <f ca="1">CHOOSE(
    MATCH(RAND(), {0,0.6,0.8,0.95,1}),
    "UPI", "Cash", "Debit Card", "Credit Card"
)</f>
        <v>Cash</v>
      </c>
    </row>
    <row r="313" spans="1:13" x14ac:dyDescent="0.25">
      <c r="A313" s="21" t="s">
        <v>855</v>
      </c>
      <c r="B313" s="14" t="str" cm="1">
        <f t="array" ref="B313">_xlfn.IFS(
  OR(LEFT(C313,1)="6", LEFT(C313,2)="C5"), "6th",
  OR(LEFT(C313,1)="7", LEFT(C313,2)="C4"), "7th",
  OR(LEFT(C313,1)="8", LEFT(C313,2)="C3"), "8th",
  OR(LEFT(C313,1)="9", LEFT(C313,2)="C2"), "9th",
  OR(LEFT(C313,2)="10", LEFT(C313,2)="C1"), "10th",
  TRUE, "none"
)</f>
        <v>8th</v>
      </c>
      <c r="C313" s="14" t="s">
        <v>69</v>
      </c>
      <c r="D313" s="14" t="str">
        <f>IF(LEFT(Fee_Collection!$C313,1)="C", "C-Batch", "Techno")</f>
        <v>Techno</v>
      </c>
      <c r="E313" s="14">
        <v>14500</v>
      </c>
      <c r="F313" s="14">
        <v>14500</v>
      </c>
      <c r="G313" s="14">
        <v>7250</v>
      </c>
      <c r="H313" s="14">
        <v>7250</v>
      </c>
      <c r="I313" s="14">
        <v>7250</v>
      </c>
      <c r="J313" s="14">
        <v>7250</v>
      </c>
      <c r="K313" s="14">
        <v>29000</v>
      </c>
      <c r="L313" s="14">
        <v>29000</v>
      </c>
      <c r="M313" s="23" t="str">
        <f ca="1">CHOOSE(
    MATCH(RAND(), {0,0.6,0.8,0.95,1}),
    "UPI", "Cash", "Debit Card", "Credit Card"
)</f>
        <v>Cash</v>
      </c>
    </row>
    <row r="314" spans="1:13" x14ac:dyDescent="0.25">
      <c r="A314" s="19" t="s">
        <v>3991</v>
      </c>
      <c r="B314" s="13" t="str" cm="1">
        <f t="array" ref="B314">_xlfn.IFS(
  OR(LEFT(C314,1)="6", LEFT(C314,2)="C5"), "6th",
  OR(LEFT(C314,1)="7", LEFT(C314,2)="C4"), "7th",
  OR(LEFT(C314,1)="8", LEFT(C314,2)="C3"), "8th",
  OR(LEFT(C314,1)="9", LEFT(C314,2)="C2"), "9th",
  OR(LEFT(C314,2)="10", LEFT(C314,2)="C1"), "10th",
  TRUE, "none"
)</f>
        <v>8th</v>
      </c>
      <c r="C314" s="13" t="s">
        <v>69</v>
      </c>
      <c r="D314" s="13" t="str">
        <f>IF(LEFT(Fee_Collection!$C314,1)="C", "C-Batch", "Techno")</f>
        <v>Techno</v>
      </c>
      <c r="E314" s="13">
        <v>14500</v>
      </c>
      <c r="F314" s="13">
        <v>14500</v>
      </c>
      <c r="G314" s="13">
        <v>7250</v>
      </c>
      <c r="H314" s="13">
        <v>5250</v>
      </c>
      <c r="I314" s="13">
        <v>7250</v>
      </c>
      <c r="J314" s="13">
        <v>0</v>
      </c>
      <c r="K314" s="13">
        <v>29000</v>
      </c>
      <c r="L314" s="13">
        <v>19750</v>
      </c>
      <c r="M314" s="9" t="str">
        <f ca="1">CHOOSE(
    MATCH(RAND(), {0,0.6,0.8,0.95,1}),
    "UPI", "Cash", "Debit Card", "Credit Card"
)</f>
        <v>UPI</v>
      </c>
    </row>
    <row r="315" spans="1:13" x14ac:dyDescent="0.25">
      <c r="A315" s="21" t="s">
        <v>65</v>
      </c>
      <c r="B315" s="14" t="str" cm="1">
        <f t="array" ref="B315">_xlfn.IFS(
  OR(LEFT(C315,1)="6", LEFT(C315,2)="C5"), "6th",
  OR(LEFT(C315,1)="7", LEFT(C315,2)="C4"), "7th",
  OR(LEFT(C315,1)="8", LEFT(C315,2)="C3"), "8th",
  OR(LEFT(C315,1)="9", LEFT(C315,2)="C2"), "9th",
  OR(LEFT(C315,2)="10", LEFT(C315,2)="C1"), "10th",
  TRUE, "none"
)</f>
        <v>8th</v>
      </c>
      <c r="C315" s="14" t="s">
        <v>69</v>
      </c>
      <c r="D315" s="14" t="str">
        <f>IF(LEFT(Fee_Collection!$C315,1)="C", "C-Batch", "Techno")</f>
        <v>Techno</v>
      </c>
      <c r="E315" s="14">
        <v>14500</v>
      </c>
      <c r="F315" s="14">
        <v>14500</v>
      </c>
      <c r="G315" s="14">
        <v>7250</v>
      </c>
      <c r="H315" s="14">
        <v>7250</v>
      </c>
      <c r="I315" s="14">
        <v>7250</v>
      </c>
      <c r="J315" s="14">
        <v>250</v>
      </c>
      <c r="K315" s="14">
        <v>29000</v>
      </c>
      <c r="L315" s="14">
        <v>22000</v>
      </c>
      <c r="M315" s="23" t="str">
        <f ca="1">CHOOSE(
    MATCH(RAND(), {0,0.6,0.8,0.95,1}),
    "UPI", "Cash", "Debit Card", "Credit Card"
)</f>
        <v>Cash</v>
      </c>
    </row>
    <row r="316" spans="1:13" x14ac:dyDescent="0.25">
      <c r="A316" s="19" t="s">
        <v>4082</v>
      </c>
      <c r="B316" s="13" t="str" cm="1">
        <f t="array" ref="B316">_xlfn.IFS(
  OR(LEFT(C316,1)="6", LEFT(C316,2)="C5"), "6th",
  OR(LEFT(C316,1)="7", LEFT(C316,2)="C4"), "7th",
  OR(LEFT(C316,1)="8", LEFT(C316,2)="C3"), "8th",
  OR(LEFT(C316,1)="9", LEFT(C316,2)="C2"), "9th",
  OR(LEFT(C316,2)="10", LEFT(C316,2)="C1"), "10th",
  TRUE, "none"
)</f>
        <v>8th</v>
      </c>
      <c r="C316" s="13" t="s">
        <v>69</v>
      </c>
      <c r="D316" s="13" t="str">
        <f>IF(LEFT(Fee_Collection!$C316,1)="C", "C-Batch", "Techno")</f>
        <v>Techno</v>
      </c>
      <c r="E316" s="13">
        <v>14500</v>
      </c>
      <c r="F316" s="13">
        <v>14500</v>
      </c>
      <c r="G316" s="13">
        <v>7250</v>
      </c>
      <c r="H316" s="13">
        <v>7250</v>
      </c>
      <c r="I316" s="13">
        <v>7250</v>
      </c>
      <c r="J316" s="13">
        <v>7250</v>
      </c>
      <c r="K316" s="13">
        <v>29000</v>
      </c>
      <c r="L316" s="13">
        <v>29000</v>
      </c>
      <c r="M316" s="9" t="str">
        <f ca="1">CHOOSE(
    MATCH(RAND(), {0,0.6,0.8,0.95,1}),
    "UPI", "Cash", "Debit Card", "Credit Card"
)</f>
        <v>UPI</v>
      </c>
    </row>
    <row r="317" spans="1:13" x14ac:dyDescent="0.25">
      <c r="A317" s="21" t="s">
        <v>2184</v>
      </c>
      <c r="B317" s="14" t="str" cm="1">
        <f t="array" ref="B317">_xlfn.IFS(
  OR(LEFT(C317,1)="6", LEFT(C317,2)="C5"), "6th",
  OR(LEFT(C317,1)="7", LEFT(C317,2)="C4"), "7th",
  OR(LEFT(C317,1)="8", LEFT(C317,2)="C3"), "8th",
  OR(LEFT(C317,1)="9", LEFT(C317,2)="C2"), "9th",
  OR(LEFT(C317,2)="10", LEFT(C317,2)="C1"), "10th",
  TRUE, "none"
)</f>
        <v>8th</v>
      </c>
      <c r="C317" s="14" t="s">
        <v>69</v>
      </c>
      <c r="D317" s="14" t="str">
        <f>IF(LEFT(Fee_Collection!$C317,1)="C", "C-Batch", "Techno")</f>
        <v>Techno</v>
      </c>
      <c r="E317" s="14">
        <v>14500</v>
      </c>
      <c r="F317" s="14">
        <v>5000</v>
      </c>
      <c r="G317" s="14">
        <v>7250</v>
      </c>
      <c r="H317" s="14">
        <v>0</v>
      </c>
      <c r="I317" s="14">
        <v>7250</v>
      </c>
      <c r="J317" s="14">
        <v>0</v>
      </c>
      <c r="K317" s="14">
        <v>29000</v>
      </c>
      <c r="L317" s="14">
        <v>5000</v>
      </c>
      <c r="M317" s="23" t="str">
        <f ca="1">CHOOSE(
    MATCH(RAND(), {0,0.6,0.8,0.95,1}),
    "UPI", "Cash", "Debit Card", "Credit Card"
)</f>
        <v>UPI</v>
      </c>
    </row>
    <row r="318" spans="1:13" x14ac:dyDescent="0.25">
      <c r="A318" s="19" t="s">
        <v>2690</v>
      </c>
      <c r="B318" s="13" t="str" cm="1">
        <f t="array" ref="B318">_xlfn.IFS(
  OR(LEFT(C318,1)="6", LEFT(C318,2)="C5"), "6th",
  OR(LEFT(C318,1)="7", LEFT(C318,2)="C4"), "7th",
  OR(LEFT(C318,1)="8", LEFT(C318,2)="C3"), "8th",
  OR(LEFT(C318,1)="9", LEFT(C318,2)="C2"), "9th",
  OR(LEFT(C318,2)="10", LEFT(C318,2)="C1"), "10th",
  TRUE, "none"
)</f>
        <v>8th</v>
      </c>
      <c r="C318" s="13" t="s">
        <v>26</v>
      </c>
      <c r="D318" s="13" t="str">
        <f>IF(LEFT(Fee_Collection!$C318,1)="C", "C-Batch", "Techno")</f>
        <v>Techno</v>
      </c>
      <c r="E318" s="13">
        <v>14500</v>
      </c>
      <c r="F318" s="13">
        <v>14500</v>
      </c>
      <c r="G318" s="13">
        <v>7250</v>
      </c>
      <c r="H318" s="13">
        <v>7250</v>
      </c>
      <c r="I318" s="13">
        <v>7250</v>
      </c>
      <c r="J318" s="13">
        <v>7250</v>
      </c>
      <c r="K318" s="13">
        <v>29000</v>
      </c>
      <c r="L318" s="13">
        <v>29000</v>
      </c>
      <c r="M318" s="9" t="str">
        <f ca="1">CHOOSE(
    MATCH(RAND(), {0,0.6,0.8,0.95,1}),
    "UPI", "Cash", "Debit Card", "Credit Card"
)</f>
        <v>UPI</v>
      </c>
    </row>
    <row r="319" spans="1:13" x14ac:dyDescent="0.25">
      <c r="A319" s="21" t="s">
        <v>1272</v>
      </c>
      <c r="B319" s="14" t="str" cm="1">
        <f t="array" ref="B319">_xlfn.IFS(
  OR(LEFT(C319,1)="6", LEFT(C319,2)="C5"), "6th",
  OR(LEFT(C319,1)="7", LEFT(C319,2)="C4"), "7th",
  OR(LEFT(C319,1)="8", LEFT(C319,2)="C3"), "8th",
  OR(LEFT(C319,1)="9", LEFT(C319,2)="C2"), "9th",
  OR(LEFT(C319,2)="10", LEFT(C319,2)="C1"), "10th",
  TRUE, "none"
)</f>
        <v>8th</v>
      </c>
      <c r="C319" s="14" t="s">
        <v>26</v>
      </c>
      <c r="D319" s="14" t="str">
        <f>IF(LEFT(Fee_Collection!$C319,1)="C", "C-Batch", "Techno")</f>
        <v>Techno</v>
      </c>
      <c r="E319" s="14">
        <v>14500</v>
      </c>
      <c r="F319" s="14">
        <v>14500</v>
      </c>
      <c r="G319" s="14">
        <v>7250</v>
      </c>
      <c r="H319" s="14">
        <v>5250</v>
      </c>
      <c r="I319" s="14">
        <v>7250</v>
      </c>
      <c r="J319" s="14">
        <v>0</v>
      </c>
      <c r="K319" s="14">
        <v>29000</v>
      </c>
      <c r="L319" s="14">
        <v>19750</v>
      </c>
      <c r="M319" s="23" t="str">
        <f ca="1">CHOOSE(
    MATCH(RAND(), {0,0.6,0.8,0.95,1}),
    "UPI", "Cash", "Debit Card", "Credit Card"
)</f>
        <v>UPI</v>
      </c>
    </row>
    <row r="320" spans="1:13" x14ac:dyDescent="0.25">
      <c r="A320" s="19" t="s">
        <v>4492</v>
      </c>
      <c r="B320" s="13" t="str" cm="1">
        <f t="array" ref="B320">_xlfn.IFS(
  OR(LEFT(C320,1)="6", LEFT(C320,2)="C5"), "6th",
  OR(LEFT(C320,1)="7", LEFT(C320,2)="C4"), "7th",
  OR(LEFT(C320,1)="8", LEFT(C320,2)="C3"), "8th",
  OR(LEFT(C320,1)="9", LEFT(C320,2)="C2"), "9th",
  OR(LEFT(C320,2)="10", LEFT(C320,2)="C1"), "10th",
  TRUE, "none"
)</f>
        <v>8th</v>
      </c>
      <c r="C320" s="13" t="s">
        <v>26</v>
      </c>
      <c r="D320" s="13" t="str">
        <f>IF(LEFT(Fee_Collection!$C320,1)="C", "C-Batch", "Techno")</f>
        <v>Techno</v>
      </c>
      <c r="E320" s="13">
        <v>14500</v>
      </c>
      <c r="F320" s="13">
        <v>14500</v>
      </c>
      <c r="G320" s="13">
        <v>7250</v>
      </c>
      <c r="H320" s="13">
        <v>7250</v>
      </c>
      <c r="I320" s="13">
        <v>7250</v>
      </c>
      <c r="J320" s="13">
        <v>4750</v>
      </c>
      <c r="K320" s="13">
        <v>29000</v>
      </c>
      <c r="L320" s="13">
        <v>26500</v>
      </c>
      <c r="M320" s="9" t="str">
        <f ca="1">CHOOSE(
    MATCH(RAND(), {0,0.6,0.8,0.95,1}),
    "UPI", "Cash", "Debit Card", "Credit Card"
)</f>
        <v>Cash</v>
      </c>
    </row>
    <row r="321" spans="1:13" x14ac:dyDescent="0.25">
      <c r="A321" s="21" t="s">
        <v>3344</v>
      </c>
      <c r="B321" s="14" t="str" cm="1">
        <f t="array" ref="B321">_xlfn.IFS(
  OR(LEFT(C321,1)="6", LEFT(C321,2)="C5"), "6th",
  OR(LEFT(C321,1)="7", LEFT(C321,2)="C4"), "7th",
  OR(LEFT(C321,1)="8", LEFT(C321,2)="C3"), "8th",
  OR(LEFT(C321,1)="9", LEFT(C321,2)="C2"), "9th",
  OR(LEFT(C321,2)="10", LEFT(C321,2)="C1"), "10th",
  TRUE, "none"
)</f>
        <v>8th</v>
      </c>
      <c r="C321" s="14" t="s">
        <v>26</v>
      </c>
      <c r="D321" s="14" t="str">
        <f>IF(LEFT(Fee_Collection!$C321,1)="C", "C-Batch", "Techno")</f>
        <v>Techno</v>
      </c>
      <c r="E321" s="14">
        <v>14500</v>
      </c>
      <c r="F321" s="14">
        <v>9500</v>
      </c>
      <c r="G321" s="14">
        <v>7250</v>
      </c>
      <c r="H321" s="14">
        <v>0</v>
      </c>
      <c r="I321" s="14">
        <v>7250</v>
      </c>
      <c r="J321" s="14">
        <v>0</v>
      </c>
      <c r="K321" s="14">
        <v>29000</v>
      </c>
      <c r="L321" s="14">
        <v>9500</v>
      </c>
      <c r="M321" s="23" t="str">
        <f ca="1">CHOOSE(
    MATCH(RAND(), {0,0.6,0.8,0.95,1}),
    "UPI", "Cash", "Debit Card", "Credit Card"
)</f>
        <v>UPI</v>
      </c>
    </row>
    <row r="322" spans="1:13" x14ac:dyDescent="0.25">
      <c r="A322" s="19" t="s">
        <v>23</v>
      </c>
      <c r="B322" s="13" t="str" cm="1">
        <f t="array" ref="B322">_xlfn.IFS(
  OR(LEFT(C322,1)="6", LEFT(C322,2)="C5"), "6th",
  OR(LEFT(C322,1)="7", LEFT(C322,2)="C4"), "7th",
  OR(LEFT(C322,1)="8", LEFT(C322,2)="C3"), "8th",
  OR(LEFT(C322,1)="9", LEFT(C322,2)="C2"), "9th",
  OR(LEFT(C322,2)="10", LEFT(C322,2)="C1"), "10th",
  TRUE, "none"
)</f>
        <v>8th</v>
      </c>
      <c r="C322" s="13" t="s">
        <v>26</v>
      </c>
      <c r="D322" s="13" t="str">
        <f>IF(LEFT(Fee_Collection!$C322,1)="C", "C-Batch", "Techno")</f>
        <v>Techno</v>
      </c>
      <c r="E322" s="13">
        <v>14500</v>
      </c>
      <c r="F322" s="13">
        <v>11500</v>
      </c>
      <c r="G322" s="13">
        <v>7250</v>
      </c>
      <c r="H322" s="13">
        <v>0</v>
      </c>
      <c r="I322" s="13">
        <v>7250</v>
      </c>
      <c r="J322" s="13">
        <v>0</v>
      </c>
      <c r="K322" s="13">
        <v>29000</v>
      </c>
      <c r="L322" s="13">
        <v>11500</v>
      </c>
      <c r="M322" s="9" t="str">
        <f ca="1">CHOOSE(
    MATCH(RAND(), {0,0.6,0.8,0.95,1}),
    "UPI", "Cash", "Debit Card", "Credit Card"
)</f>
        <v>UPI</v>
      </c>
    </row>
    <row r="323" spans="1:13" x14ac:dyDescent="0.25">
      <c r="A323" s="21" t="s">
        <v>765</v>
      </c>
      <c r="B323" s="14" t="str" cm="1">
        <f t="array" ref="B323">_xlfn.IFS(
  OR(LEFT(C323,1)="6", LEFT(C323,2)="C5"), "6th",
  OR(LEFT(C323,1)="7", LEFT(C323,2)="C4"), "7th",
  OR(LEFT(C323,1)="8", LEFT(C323,2)="C3"), "8th",
  OR(LEFT(C323,1)="9", LEFT(C323,2)="C2"), "9th",
  OR(LEFT(C323,2)="10", LEFT(C323,2)="C1"), "10th",
  TRUE, "none"
)</f>
        <v>8th</v>
      </c>
      <c r="C323" s="14" t="s">
        <v>26</v>
      </c>
      <c r="D323" s="14" t="str">
        <f>IF(LEFT(Fee_Collection!$C323,1)="C", "C-Batch", "Techno")</f>
        <v>Techno</v>
      </c>
      <c r="E323" s="14">
        <v>14500</v>
      </c>
      <c r="F323" s="14">
        <v>14500</v>
      </c>
      <c r="G323" s="14">
        <v>7250</v>
      </c>
      <c r="H323" s="14">
        <v>7250</v>
      </c>
      <c r="I323" s="14">
        <v>7250</v>
      </c>
      <c r="J323" s="14">
        <v>7250</v>
      </c>
      <c r="K323" s="14">
        <v>29000</v>
      </c>
      <c r="L323" s="14">
        <v>29000</v>
      </c>
      <c r="M323" s="23" t="str">
        <f ca="1">CHOOSE(
    MATCH(RAND(), {0,0.6,0.8,0.95,1}),
    "UPI", "Cash", "Debit Card", "Credit Card"
)</f>
        <v>UPI</v>
      </c>
    </row>
    <row r="324" spans="1:13" x14ac:dyDescent="0.25">
      <c r="A324" s="19" t="s">
        <v>3796</v>
      </c>
      <c r="B324" s="13" t="str" cm="1">
        <f t="array" ref="B324">_xlfn.IFS(
  OR(LEFT(C324,1)="6", LEFT(C324,2)="C5"), "6th",
  OR(LEFT(C324,1)="7", LEFT(C324,2)="C4"), "7th",
  OR(LEFT(C324,1)="8", LEFT(C324,2)="C3"), "8th",
  OR(LEFT(C324,1)="9", LEFT(C324,2)="C2"), "9th",
  OR(LEFT(C324,2)="10", LEFT(C324,2)="C1"), "10th",
  TRUE, "none"
)</f>
        <v>8th</v>
      </c>
      <c r="C324" s="13" t="s">
        <v>52</v>
      </c>
      <c r="D324" s="13" t="str">
        <f>IF(LEFT(Fee_Collection!$C324,1)="C", "C-Batch", "Techno")</f>
        <v>Techno</v>
      </c>
      <c r="E324" s="13">
        <v>14500</v>
      </c>
      <c r="F324" s="13">
        <v>14500</v>
      </c>
      <c r="G324" s="13">
        <v>7250</v>
      </c>
      <c r="H324" s="13">
        <v>7250</v>
      </c>
      <c r="I324" s="13">
        <v>7250</v>
      </c>
      <c r="J324" s="13">
        <v>7250</v>
      </c>
      <c r="K324" s="13">
        <v>29000</v>
      </c>
      <c r="L324" s="13">
        <v>29000</v>
      </c>
      <c r="M324" s="9" t="str">
        <f ca="1">CHOOSE(
    MATCH(RAND(), {0,0.6,0.8,0.95,1}),
    "UPI", "Cash", "Debit Card", "Credit Card"
)</f>
        <v>UPI</v>
      </c>
    </row>
    <row r="325" spans="1:13" x14ac:dyDescent="0.25">
      <c r="A325" s="21" t="s">
        <v>1840</v>
      </c>
      <c r="B325" s="14" t="str" cm="1">
        <f t="array" ref="B325">_xlfn.IFS(
  OR(LEFT(C325,1)="6", LEFT(C325,2)="C5"), "6th",
  OR(LEFT(C325,1)="7", LEFT(C325,2)="C4"), "7th",
  OR(LEFT(C325,1)="8", LEFT(C325,2)="C3"), "8th",
  OR(LEFT(C325,1)="9", LEFT(C325,2)="C2"), "9th",
  OR(LEFT(C325,2)="10", LEFT(C325,2)="C1"), "10th",
  TRUE, "none"
)</f>
        <v>8th</v>
      </c>
      <c r="C325" s="14" t="s">
        <v>52</v>
      </c>
      <c r="D325" s="14" t="str">
        <f>IF(LEFT(Fee_Collection!$C325,1)="C", "C-Batch", "Techno")</f>
        <v>Techno</v>
      </c>
      <c r="E325" s="14">
        <v>14500</v>
      </c>
      <c r="F325" s="14">
        <v>14500</v>
      </c>
      <c r="G325" s="14">
        <v>7250</v>
      </c>
      <c r="H325" s="14">
        <v>6750</v>
      </c>
      <c r="I325" s="14">
        <v>7250</v>
      </c>
      <c r="J325" s="14">
        <v>0</v>
      </c>
      <c r="K325" s="14">
        <v>29000</v>
      </c>
      <c r="L325" s="14">
        <v>21250</v>
      </c>
      <c r="M325" s="23" t="str">
        <f ca="1">CHOOSE(
    MATCH(RAND(), {0,0.6,0.8,0.95,1}),
    "UPI", "Cash", "Debit Card", "Credit Card"
)</f>
        <v>UPI</v>
      </c>
    </row>
    <row r="326" spans="1:13" x14ac:dyDescent="0.25">
      <c r="A326" s="19" t="s">
        <v>2341</v>
      </c>
      <c r="B326" s="13" t="str" cm="1">
        <f t="array" ref="B326">_xlfn.IFS(
  OR(LEFT(C326,1)="6", LEFT(C326,2)="C5"), "6th",
  OR(LEFT(C326,1)="7", LEFT(C326,2)="C4"), "7th",
  OR(LEFT(C326,1)="8", LEFT(C326,2)="C3"), "8th",
  OR(LEFT(C326,1)="9", LEFT(C326,2)="C2"), "9th",
  OR(LEFT(C326,2)="10", LEFT(C326,2)="C1"), "10th",
  TRUE, "none"
)</f>
        <v>8th</v>
      </c>
      <c r="C326" s="13" t="s">
        <v>52</v>
      </c>
      <c r="D326" s="13" t="str">
        <f>IF(LEFT(Fee_Collection!$C326,1)="C", "C-Batch", "Techno")</f>
        <v>Techno</v>
      </c>
      <c r="E326" s="13">
        <v>14500</v>
      </c>
      <c r="F326" s="13">
        <v>7500</v>
      </c>
      <c r="G326" s="13">
        <v>7250</v>
      </c>
      <c r="H326" s="13">
        <v>0</v>
      </c>
      <c r="I326" s="13">
        <v>7250</v>
      </c>
      <c r="J326" s="13">
        <v>0</v>
      </c>
      <c r="K326" s="13">
        <v>29000</v>
      </c>
      <c r="L326" s="13">
        <v>7500</v>
      </c>
      <c r="M326" s="9" t="str">
        <f ca="1">CHOOSE(
    MATCH(RAND(), {0,0.6,0.8,0.95,1}),
    "UPI", "Cash", "Debit Card", "Credit Card"
)</f>
        <v>UPI</v>
      </c>
    </row>
    <row r="327" spans="1:13" x14ac:dyDescent="0.25">
      <c r="A327" s="21" t="s">
        <v>423</v>
      </c>
      <c r="B327" s="14" t="str" cm="1">
        <f t="array" ref="B327">_xlfn.IFS(
  OR(LEFT(C327,1)="6", LEFT(C327,2)="C5"), "6th",
  OR(LEFT(C327,1)="7", LEFT(C327,2)="C4"), "7th",
  OR(LEFT(C327,1)="8", LEFT(C327,2)="C3"), "8th",
  OR(LEFT(C327,1)="9", LEFT(C327,2)="C2"), "9th",
  OR(LEFT(C327,2)="10", LEFT(C327,2)="C1"), "10th",
  TRUE, "none"
)</f>
        <v>8th</v>
      </c>
      <c r="C327" s="14" t="s">
        <v>52</v>
      </c>
      <c r="D327" s="14" t="str">
        <f>IF(LEFT(Fee_Collection!$C327,1)="C", "C-Batch", "Techno")</f>
        <v>Techno</v>
      </c>
      <c r="E327" s="14">
        <v>14500</v>
      </c>
      <c r="F327" s="14">
        <v>1000</v>
      </c>
      <c r="G327" s="14">
        <v>7250</v>
      </c>
      <c r="H327" s="14">
        <v>0</v>
      </c>
      <c r="I327" s="14">
        <v>7250</v>
      </c>
      <c r="J327" s="14">
        <v>0</v>
      </c>
      <c r="K327" s="14">
        <v>29000</v>
      </c>
      <c r="L327" s="14">
        <v>1000</v>
      </c>
      <c r="M327" s="23" t="str">
        <f ca="1">CHOOSE(
    MATCH(RAND(), {0,0.6,0.8,0.95,1}),
    "UPI", "Cash", "Debit Card", "Credit Card"
)</f>
        <v>UPI</v>
      </c>
    </row>
    <row r="328" spans="1:13" x14ac:dyDescent="0.25">
      <c r="A328" s="19" t="s">
        <v>3750</v>
      </c>
      <c r="B328" s="13" t="str" cm="1">
        <f t="array" ref="B328">_xlfn.IFS(
  OR(LEFT(C328,1)="6", LEFT(C328,2)="C5"), "6th",
  OR(LEFT(C328,1)="7", LEFT(C328,2)="C4"), "7th",
  OR(LEFT(C328,1)="8", LEFT(C328,2)="C3"), "8th",
  OR(LEFT(C328,1)="9", LEFT(C328,2)="C2"), "9th",
  OR(LEFT(C328,2)="10", LEFT(C328,2)="C1"), "10th",
  TRUE, "none"
)</f>
        <v>8th</v>
      </c>
      <c r="C328" s="13" t="s">
        <v>52</v>
      </c>
      <c r="D328" s="13" t="str">
        <f>IF(LEFT(Fee_Collection!$C328,1)="C", "C-Batch", "Techno")</f>
        <v>Techno</v>
      </c>
      <c r="E328" s="13">
        <v>14500</v>
      </c>
      <c r="F328" s="13">
        <v>14500</v>
      </c>
      <c r="G328" s="13">
        <v>7250</v>
      </c>
      <c r="H328" s="13">
        <v>3750</v>
      </c>
      <c r="I328" s="13">
        <v>7250</v>
      </c>
      <c r="J328" s="13">
        <v>0</v>
      </c>
      <c r="K328" s="13">
        <v>29000</v>
      </c>
      <c r="L328" s="13">
        <v>18250</v>
      </c>
      <c r="M328" s="9" t="str">
        <f ca="1">CHOOSE(
    MATCH(RAND(), {0,0.6,0.8,0.95,1}),
    "UPI", "Cash", "Debit Card", "Credit Card"
)</f>
        <v>Debit Card</v>
      </c>
    </row>
    <row r="329" spans="1:13" x14ac:dyDescent="0.25">
      <c r="A329" s="21" t="s">
        <v>223</v>
      </c>
      <c r="B329" s="14" t="str" cm="1">
        <f t="array" ref="B329">_xlfn.IFS(
  OR(LEFT(C329,1)="6", LEFT(C329,2)="C5"), "6th",
  OR(LEFT(C329,1)="7", LEFT(C329,2)="C4"), "7th",
  OR(LEFT(C329,1)="8", LEFT(C329,2)="C3"), "8th",
  OR(LEFT(C329,1)="9", LEFT(C329,2)="C2"), "9th",
  OR(LEFT(C329,2)="10", LEFT(C329,2)="C1"), "10th",
  TRUE, "none"
)</f>
        <v>8th</v>
      </c>
      <c r="C329" s="14" t="s">
        <v>52</v>
      </c>
      <c r="D329" s="14" t="str">
        <f>IF(LEFT(Fee_Collection!$C329,1)="C", "C-Batch", "Techno")</f>
        <v>Techno</v>
      </c>
      <c r="E329" s="14">
        <v>14500</v>
      </c>
      <c r="F329" s="14">
        <v>14500</v>
      </c>
      <c r="G329" s="14">
        <v>7250</v>
      </c>
      <c r="H329" s="14">
        <v>4250</v>
      </c>
      <c r="I329" s="14">
        <v>7250</v>
      </c>
      <c r="J329" s="14">
        <v>0</v>
      </c>
      <c r="K329" s="14">
        <v>29000</v>
      </c>
      <c r="L329" s="14">
        <v>18750</v>
      </c>
      <c r="M329" s="23" t="str">
        <f ca="1">CHOOSE(
    MATCH(RAND(), {0,0.6,0.8,0.95,1}),
    "UPI", "Cash", "Debit Card", "Credit Card"
)</f>
        <v>Credit Card</v>
      </c>
    </row>
    <row r="330" spans="1:13" x14ac:dyDescent="0.25">
      <c r="A330" s="19" t="s">
        <v>2030</v>
      </c>
      <c r="B330" s="13" t="str" cm="1">
        <f t="array" ref="B330">_xlfn.IFS(
  OR(LEFT(C330,1)="6", LEFT(C330,2)="C5"), "6th",
  OR(LEFT(C330,1)="7", LEFT(C330,2)="C4"), "7th",
  OR(LEFT(C330,1)="8", LEFT(C330,2)="C3"), "8th",
  OR(LEFT(C330,1)="9", LEFT(C330,2)="C2"), "9th",
  OR(LEFT(C330,2)="10", LEFT(C330,2)="C1"), "10th",
  TRUE, "none"
)</f>
        <v>8th</v>
      </c>
      <c r="C330" s="13" t="s">
        <v>52</v>
      </c>
      <c r="D330" s="13" t="str">
        <f>IF(LEFT(Fee_Collection!$C330,1)="C", "C-Batch", "Techno")</f>
        <v>Techno</v>
      </c>
      <c r="E330" s="13">
        <v>14500</v>
      </c>
      <c r="F330" s="13">
        <v>14500</v>
      </c>
      <c r="G330" s="13">
        <v>7250</v>
      </c>
      <c r="H330" s="13">
        <v>750</v>
      </c>
      <c r="I330" s="13">
        <v>7250</v>
      </c>
      <c r="J330" s="13">
        <v>0</v>
      </c>
      <c r="K330" s="13">
        <v>29000</v>
      </c>
      <c r="L330" s="13">
        <v>15250</v>
      </c>
      <c r="M330" s="9" t="str">
        <f ca="1">CHOOSE(
    MATCH(RAND(), {0,0.6,0.8,0.95,1}),
    "UPI", "Cash", "Debit Card", "Credit Card"
)</f>
        <v>UPI</v>
      </c>
    </row>
    <row r="331" spans="1:13" x14ac:dyDescent="0.25">
      <c r="A331" s="21" t="s">
        <v>2962</v>
      </c>
      <c r="B331" s="14" t="str" cm="1">
        <f t="array" ref="B331">_xlfn.IFS(
  OR(LEFT(C331,1)="6", LEFT(C331,2)="C5"), "6th",
  OR(LEFT(C331,1)="7", LEFT(C331,2)="C4"), "7th",
  OR(LEFT(C331,1)="8", LEFT(C331,2)="C3"), "8th",
  OR(LEFT(C331,1)="9", LEFT(C331,2)="C2"), "9th",
  OR(LEFT(C331,2)="10", LEFT(C331,2)="C1"), "10th",
  TRUE, "none"
)</f>
        <v>9th</v>
      </c>
      <c r="C331" s="14" t="s">
        <v>410</v>
      </c>
      <c r="D331" s="14" t="str">
        <f>IF(LEFT(Fee_Collection!$C331,1)="C", "C-Batch", "Techno")</f>
        <v>Techno</v>
      </c>
      <c r="E331" s="14">
        <v>16000</v>
      </c>
      <c r="F331" s="14">
        <v>16000</v>
      </c>
      <c r="G331" s="14">
        <v>8000</v>
      </c>
      <c r="H331" s="14">
        <v>0</v>
      </c>
      <c r="I331" s="14">
        <v>8000</v>
      </c>
      <c r="J331" s="14">
        <v>0</v>
      </c>
      <c r="K331" s="14">
        <v>32000</v>
      </c>
      <c r="L331" s="14">
        <v>16000</v>
      </c>
      <c r="M331" s="23" t="str">
        <f ca="1">CHOOSE(
    MATCH(RAND(), {0,0.6,0.8,0.95,1}),
    "UPI", "Cash", "Debit Card", "Credit Card"
)</f>
        <v>UPI</v>
      </c>
    </row>
    <row r="332" spans="1:13" x14ac:dyDescent="0.25">
      <c r="A332" s="19" t="s">
        <v>4222</v>
      </c>
      <c r="B332" s="13" t="str" cm="1">
        <f t="array" ref="B332">_xlfn.IFS(
  OR(LEFT(C332,1)="6", LEFT(C332,2)="C5"), "6th",
  OR(LEFT(C332,1)="7", LEFT(C332,2)="C4"), "7th",
  OR(LEFT(C332,1)="8", LEFT(C332,2)="C3"), "8th",
  OR(LEFT(C332,1)="9", LEFT(C332,2)="C2"), "9th",
  OR(LEFT(C332,2)="10", LEFT(C332,2)="C1"), "10th",
  TRUE, "none"
)</f>
        <v>9th</v>
      </c>
      <c r="C332" s="13" t="s">
        <v>410</v>
      </c>
      <c r="D332" s="13" t="str">
        <f>IF(LEFT(Fee_Collection!$C332,1)="C", "C-Batch", "Techno")</f>
        <v>Techno</v>
      </c>
      <c r="E332" s="13">
        <v>16000</v>
      </c>
      <c r="F332" s="13">
        <v>16000</v>
      </c>
      <c r="G332" s="13">
        <v>8000</v>
      </c>
      <c r="H332" s="13">
        <v>8000</v>
      </c>
      <c r="I332" s="13">
        <v>8000</v>
      </c>
      <c r="J332" s="13">
        <v>8000</v>
      </c>
      <c r="K332" s="13">
        <v>32000</v>
      </c>
      <c r="L332" s="13">
        <v>32000</v>
      </c>
      <c r="M332" s="9" t="str">
        <f ca="1">CHOOSE(
    MATCH(RAND(), {0,0.6,0.8,0.95,1}),
    "UPI", "Cash", "Debit Card", "Credit Card"
)</f>
        <v>Credit Card</v>
      </c>
    </row>
    <row r="333" spans="1:13" x14ac:dyDescent="0.25">
      <c r="A333" s="21" t="s">
        <v>4151</v>
      </c>
      <c r="B333" s="14" t="str" cm="1">
        <f t="array" ref="B333">_xlfn.IFS(
  OR(LEFT(C333,1)="6", LEFT(C333,2)="C5"), "6th",
  OR(LEFT(C333,1)="7", LEFT(C333,2)="C4"), "7th",
  OR(LEFT(C333,1)="8", LEFT(C333,2)="C3"), "8th",
  OR(LEFT(C333,1)="9", LEFT(C333,2)="C2"), "9th",
  OR(LEFT(C333,2)="10", LEFT(C333,2)="C1"), "10th",
  TRUE, "none"
)</f>
        <v>9th</v>
      </c>
      <c r="C333" s="14" t="s">
        <v>410</v>
      </c>
      <c r="D333" s="14" t="str">
        <f>IF(LEFT(Fee_Collection!$C333,1)="C", "C-Batch", "Techno")</f>
        <v>Techno</v>
      </c>
      <c r="E333" s="14">
        <v>16000</v>
      </c>
      <c r="F333" s="14">
        <v>16000</v>
      </c>
      <c r="G333" s="14">
        <v>8000</v>
      </c>
      <c r="H333" s="14">
        <v>1000</v>
      </c>
      <c r="I333" s="14">
        <v>8000</v>
      </c>
      <c r="J333" s="14">
        <v>0</v>
      </c>
      <c r="K333" s="14">
        <v>32000</v>
      </c>
      <c r="L333" s="14">
        <v>17000</v>
      </c>
      <c r="M333" s="23" t="str">
        <f ca="1">CHOOSE(
    MATCH(RAND(), {0,0.6,0.8,0.95,1}),
    "UPI", "Cash", "Debit Card", "Credit Card"
)</f>
        <v>UPI</v>
      </c>
    </row>
    <row r="334" spans="1:13" x14ac:dyDescent="0.25">
      <c r="A334" s="19" t="s">
        <v>4325</v>
      </c>
      <c r="B334" s="13" t="str" cm="1">
        <f t="array" ref="B334">_xlfn.IFS(
  OR(LEFT(C334,1)="6", LEFT(C334,2)="C5"), "6th",
  OR(LEFT(C334,1)="7", LEFT(C334,2)="C4"), "7th",
  OR(LEFT(C334,1)="8", LEFT(C334,2)="C3"), "8th",
  OR(LEFT(C334,1)="9", LEFT(C334,2)="C2"), "9th",
  OR(LEFT(C334,2)="10", LEFT(C334,2)="C1"), "10th",
  TRUE, "none"
)</f>
        <v>9th</v>
      </c>
      <c r="C334" s="13" t="s">
        <v>410</v>
      </c>
      <c r="D334" s="13" t="str">
        <f>IF(LEFT(Fee_Collection!$C334,1)="C", "C-Batch", "Techno")</f>
        <v>Techno</v>
      </c>
      <c r="E334" s="13">
        <v>16000</v>
      </c>
      <c r="F334" s="13">
        <v>16000</v>
      </c>
      <c r="G334" s="13">
        <v>8000</v>
      </c>
      <c r="H334" s="13">
        <v>8000</v>
      </c>
      <c r="I334" s="13">
        <v>8000</v>
      </c>
      <c r="J334" s="13">
        <v>8000</v>
      </c>
      <c r="K334" s="13">
        <v>32000</v>
      </c>
      <c r="L334" s="13">
        <v>32000</v>
      </c>
      <c r="M334" s="9" t="str">
        <f ca="1">CHOOSE(
    MATCH(RAND(), {0,0.6,0.8,0.95,1}),
    "UPI", "Cash", "Debit Card", "Credit Card"
)</f>
        <v>UPI</v>
      </c>
    </row>
    <row r="335" spans="1:13" x14ac:dyDescent="0.25">
      <c r="A335" s="21" t="s">
        <v>3737</v>
      </c>
      <c r="B335" s="14" t="str" cm="1">
        <f t="array" ref="B335">_xlfn.IFS(
  OR(LEFT(C335,1)="6", LEFT(C335,2)="C5"), "6th",
  OR(LEFT(C335,1)="7", LEFT(C335,2)="C4"), "7th",
  OR(LEFT(C335,1)="8", LEFT(C335,2)="C3"), "8th",
  OR(LEFT(C335,1)="9", LEFT(C335,2)="C2"), "9th",
  OR(LEFT(C335,2)="10", LEFT(C335,2)="C1"), "10th",
  TRUE, "none"
)</f>
        <v>9th</v>
      </c>
      <c r="C335" s="14" t="s">
        <v>410</v>
      </c>
      <c r="D335" s="14" t="str">
        <f>IF(LEFT(Fee_Collection!$C335,1)="C", "C-Batch", "Techno")</f>
        <v>Techno</v>
      </c>
      <c r="E335" s="14">
        <v>16000</v>
      </c>
      <c r="F335" s="14">
        <v>16000</v>
      </c>
      <c r="G335" s="14">
        <v>8000</v>
      </c>
      <c r="H335" s="14">
        <v>1000</v>
      </c>
      <c r="I335" s="14">
        <v>8000</v>
      </c>
      <c r="J335" s="14">
        <v>0</v>
      </c>
      <c r="K335" s="14">
        <v>32000</v>
      </c>
      <c r="L335" s="14">
        <v>17000</v>
      </c>
      <c r="M335" s="23" t="str">
        <f ca="1">CHOOSE(
    MATCH(RAND(), {0,0.6,0.8,0.95,1}),
    "UPI", "Cash", "Debit Card", "Credit Card"
)</f>
        <v>Cash</v>
      </c>
    </row>
    <row r="336" spans="1:13" x14ac:dyDescent="0.25">
      <c r="A336" s="19" t="s">
        <v>4592</v>
      </c>
      <c r="B336" s="13" t="str" cm="1">
        <f t="array" ref="B336">_xlfn.IFS(
  OR(LEFT(C336,1)="6", LEFT(C336,2)="C5"), "6th",
  OR(LEFT(C336,1)="7", LEFT(C336,2)="C4"), "7th",
  OR(LEFT(C336,1)="8", LEFT(C336,2)="C3"), "8th",
  OR(LEFT(C336,1)="9", LEFT(C336,2)="C2"), "9th",
  OR(LEFT(C336,2)="10", LEFT(C336,2)="C1"), "10th",
  TRUE, "none"
)</f>
        <v>9th</v>
      </c>
      <c r="C336" s="13" t="s">
        <v>219</v>
      </c>
      <c r="D336" s="13" t="str">
        <f>IF(LEFT(Fee_Collection!$C336,1)="C", "C-Batch", "Techno")</f>
        <v>Techno</v>
      </c>
      <c r="E336" s="13">
        <v>16000</v>
      </c>
      <c r="F336" s="13">
        <v>16000</v>
      </c>
      <c r="G336" s="13">
        <v>8000</v>
      </c>
      <c r="H336" s="13">
        <v>8000</v>
      </c>
      <c r="I336" s="13">
        <v>8000</v>
      </c>
      <c r="J336" s="13">
        <v>8000</v>
      </c>
      <c r="K336" s="13">
        <v>32000</v>
      </c>
      <c r="L336" s="13">
        <v>32000</v>
      </c>
      <c r="M336" s="9" t="str">
        <f ca="1">CHOOSE(
    MATCH(RAND(), {0,0.6,0.8,0.95,1}),
    "UPI", "Cash", "Debit Card", "Credit Card"
)</f>
        <v>UPI</v>
      </c>
    </row>
    <row r="337" spans="1:13" x14ac:dyDescent="0.25">
      <c r="A337" s="21" t="s">
        <v>3598</v>
      </c>
      <c r="B337" s="14" t="str" cm="1">
        <f t="array" ref="B337">_xlfn.IFS(
  OR(LEFT(C337,1)="6", LEFT(C337,2)="C5"), "6th",
  OR(LEFT(C337,1)="7", LEFT(C337,2)="C4"), "7th",
  OR(LEFT(C337,1)="8", LEFT(C337,2)="C3"), "8th",
  OR(LEFT(C337,1)="9", LEFT(C337,2)="C2"), "9th",
  OR(LEFT(C337,2)="10", LEFT(C337,2)="C1"), "10th",
  TRUE, "none"
)</f>
        <v>9th</v>
      </c>
      <c r="C337" s="14" t="s">
        <v>219</v>
      </c>
      <c r="D337" s="14" t="str">
        <f>IF(LEFT(Fee_Collection!$C337,1)="C", "C-Batch", "Techno")</f>
        <v>Techno</v>
      </c>
      <c r="E337" s="14">
        <v>16000</v>
      </c>
      <c r="F337" s="14">
        <v>12500</v>
      </c>
      <c r="G337" s="14">
        <v>8000</v>
      </c>
      <c r="H337" s="14">
        <v>0</v>
      </c>
      <c r="I337" s="14">
        <v>8000</v>
      </c>
      <c r="J337" s="14">
        <v>0</v>
      </c>
      <c r="K337" s="14">
        <v>32000</v>
      </c>
      <c r="L337" s="14">
        <v>12500</v>
      </c>
      <c r="M337" s="23" t="str">
        <f ca="1">CHOOSE(
    MATCH(RAND(), {0,0.6,0.8,0.95,1}),
    "UPI", "Cash", "Debit Card", "Credit Card"
)</f>
        <v>UPI</v>
      </c>
    </row>
    <row r="338" spans="1:13" x14ac:dyDescent="0.25">
      <c r="A338" s="19" t="s">
        <v>2058</v>
      </c>
      <c r="B338" s="13" t="str" cm="1">
        <f t="array" ref="B338">_xlfn.IFS(
  OR(LEFT(C338,1)="6", LEFT(C338,2)="C5"), "6th",
  OR(LEFT(C338,1)="7", LEFT(C338,2)="C4"), "7th",
  OR(LEFT(C338,1)="8", LEFT(C338,2)="C3"), "8th",
  OR(LEFT(C338,1)="9", LEFT(C338,2)="C2"), "9th",
  OR(LEFT(C338,2)="10", LEFT(C338,2)="C1"), "10th",
  TRUE, "none"
)</f>
        <v>9th</v>
      </c>
      <c r="C338" s="13" t="s">
        <v>219</v>
      </c>
      <c r="D338" s="13" t="str">
        <f>IF(LEFT(Fee_Collection!$C338,1)="C", "C-Batch", "Techno")</f>
        <v>Techno</v>
      </c>
      <c r="E338" s="13">
        <v>16000</v>
      </c>
      <c r="F338" s="13">
        <v>4500</v>
      </c>
      <c r="G338" s="13">
        <v>8000</v>
      </c>
      <c r="H338" s="13">
        <v>0</v>
      </c>
      <c r="I338" s="13">
        <v>8000</v>
      </c>
      <c r="J338" s="13">
        <v>0</v>
      </c>
      <c r="K338" s="13">
        <v>32000</v>
      </c>
      <c r="L338" s="13">
        <v>4500</v>
      </c>
      <c r="M338" s="9" t="str">
        <f ca="1">CHOOSE(
    MATCH(RAND(), {0,0.6,0.8,0.95,1}),
    "UPI", "Cash", "Debit Card", "Credit Card"
)</f>
        <v>UPI</v>
      </c>
    </row>
    <row r="339" spans="1:13" x14ac:dyDescent="0.25">
      <c r="A339" s="21" t="s">
        <v>2621</v>
      </c>
      <c r="B339" s="14" t="str" cm="1">
        <f t="array" ref="B339">_xlfn.IFS(
  OR(LEFT(C339,1)="6", LEFT(C339,2)="C5"), "6th",
  OR(LEFT(C339,1)="7", LEFT(C339,2)="C4"), "7th",
  OR(LEFT(C339,1)="8", LEFT(C339,2)="C3"), "8th",
  OR(LEFT(C339,1)="9", LEFT(C339,2)="C2"), "9th",
  OR(LEFT(C339,2)="10", LEFT(C339,2)="C1"), "10th",
  TRUE, "none"
)</f>
        <v>9th</v>
      </c>
      <c r="C339" s="14" t="s">
        <v>122</v>
      </c>
      <c r="D339" s="14" t="str">
        <f>IF(LEFT(Fee_Collection!$C339,1)="C", "C-Batch", "Techno")</f>
        <v>Techno</v>
      </c>
      <c r="E339" s="14">
        <v>16000</v>
      </c>
      <c r="F339" s="14">
        <v>16000</v>
      </c>
      <c r="G339" s="14">
        <v>8000</v>
      </c>
      <c r="H339" s="14">
        <v>4500</v>
      </c>
      <c r="I339" s="14">
        <v>8000</v>
      </c>
      <c r="J339" s="14">
        <v>0</v>
      </c>
      <c r="K339" s="14">
        <v>32000</v>
      </c>
      <c r="L339" s="14">
        <v>20500</v>
      </c>
      <c r="M339" s="23" t="str">
        <f ca="1">CHOOSE(
    MATCH(RAND(), {0,0.6,0.8,0.95,1}),
    "UPI", "Cash", "Debit Card", "Credit Card"
)</f>
        <v>Credit Card</v>
      </c>
    </row>
    <row r="340" spans="1:13" x14ac:dyDescent="0.25">
      <c r="A340" s="19" t="s">
        <v>4563</v>
      </c>
      <c r="B340" s="13" t="str" cm="1">
        <f t="array" ref="B340">_xlfn.IFS(
  OR(LEFT(C340,1)="6", LEFT(C340,2)="C5"), "6th",
  OR(LEFT(C340,1)="7", LEFT(C340,2)="C4"), "7th",
  OR(LEFT(C340,1)="8", LEFT(C340,2)="C3"), "8th",
  OR(LEFT(C340,1)="9", LEFT(C340,2)="C2"), "9th",
  OR(LEFT(C340,2)="10", LEFT(C340,2)="C1"), "10th",
  TRUE, "none"
)</f>
        <v>9th</v>
      </c>
      <c r="C340" s="13" t="s">
        <v>122</v>
      </c>
      <c r="D340" s="13" t="str">
        <f>IF(LEFT(Fee_Collection!$C340,1)="C", "C-Batch", "Techno")</f>
        <v>Techno</v>
      </c>
      <c r="E340" s="13">
        <v>16000</v>
      </c>
      <c r="F340" s="13">
        <v>15500</v>
      </c>
      <c r="G340" s="13">
        <v>8000</v>
      </c>
      <c r="H340" s="13">
        <v>0</v>
      </c>
      <c r="I340" s="13">
        <v>8000</v>
      </c>
      <c r="J340" s="13">
        <v>0</v>
      </c>
      <c r="K340" s="13">
        <v>32000</v>
      </c>
      <c r="L340" s="13">
        <v>15500</v>
      </c>
      <c r="M340" s="9" t="str">
        <f ca="1">CHOOSE(
    MATCH(RAND(), {0,0.6,0.8,0.95,1}),
    "UPI", "Cash", "Debit Card", "Credit Card"
)</f>
        <v>UPI</v>
      </c>
    </row>
    <row r="341" spans="1:13" x14ac:dyDescent="0.25">
      <c r="A341" s="21" t="s">
        <v>2338</v>
      </c>
      <c r="B341" s="14" t="str" cm="1">
        <f t="array" ref="B341">_xlfn.IFS(
  OR(LEFT(C341,1)="6", LEFT(C341,2)="C5"), "6th",
  OR(LEFT(C341,1)="7", LEFT(C341,2)="C4"), "7th",
  OR(LEFT(C341,1)="8", LEFT(C341,2)="C3"), "8th",
  OR(LEFT(C341,1)="9", LEFT(C341,2)="C2"), "9th",
  OR(LEFT(C341,2)="10", LEFT(C341,2)="C1"), "10th",
  TRUE, "none"
)</f>
        <v>9th</v>
      </c>
      <c r="C341" s="14" t="s">
        <v>122</v>
      </c>
      <c r="D341" s="14" t="str">
        <f>IF(LEFT(Fee_Collection!$C341,1)="C", "C-Batch", "Techno")</f>
        <v>Techno</v>
      </c>
      <c r="E341" s="14">
        <v>16000</v>
      </c>
      <c r="F341" s="14">
        <v>11500</v>
      </c>
      <c r="G341" s="14">
        <v>8000</v>
      </c>
      <c r="H341" s="14">
        <v>0</v>
      </c>
      <c r="I341" s="14">
        <v>8000</v>
      </c>
      <c r="J341" s="14">
        <v>0</v>
      </c>
      <c r="K341" s="14">
        <v>32000</v>
      </c>
      <c r="L341" s="14">
        <v>11500</v>
      </c>
      <c r="M341" s="23" t="str">
        <f ca="1">CHOOSE(
    MATCH(RAND(), {0,0.6,0.8,0.95,1}),
    "UPI", "Cash", "Debit Card", "Credit Card"
)</f>
        <v>UPI</v>
      </c>
    </row>
    <row r="342" spans="1:13" x14ac:dyDescent="0.25">
      <c r="A342" s="19" t="s">
        <v>4039</v>
      </c>
      <c r="B342" s="13" t="str" cm="1">
        <f t="array" ref="B342">_xlfn.IFS(
  OR(LEFT(C342,1)="6", LEFT(C342,2)="C5"), "6th",
  OR(LEFT(C342,1)="7", LEFT(C342,2)="C4"), "7th",
  OR(LEFT(C342,1)="8", LEFT(C342,2)="C3"), "8th",
  OR(LEFT(C342,1)="9", LEFT(C342,2)="C2"), "9th",
  OR(LEFT(C342,2)="10", LEFT(C342,2)="C1"), "10th",
  TRUE, "none"
)</f>
        <v>9th</v>
      </c>
      <c r="C342" s="13" t="s">
        <v>122</v>
      </c>
      <c r="D342" s="13" t="str">
        <f>IF(LEFT(Fee_Collection!$C342,1)="C", "C-Batch", "Techno")</f>
        <v>Techno</v>
      </c>
      <c r="E342" s="13">
        <v>16000</v>
      </c>
      <c r="F342" s="13">
        <v>16000</v>
      </c>
      <c r="G342" s="13">
        <v>8000</v>
      </c>
      <c r="H342" s="13">
        <v>8000</v>
      </c>
      <c r="I342" s="13">
        <v>8000</v>
      </c>
      <c r="J342" s="13">
        <v>8000</v>
      </c>
      <c r="K342" s="13">
        <v>32000</v>
      </c>
      <c r="L342" s="13">
        <v>32000</v>
      </c>
      <c r="M342" s="9" t="str">
        <f ca="1">CHOOSE(
    MATCH(RAND(), {0,0.6,0.8,0.95,1}),
    "UPI", "Cash", "Debit Card", "Credit Card"
)</f>
        <v>Debit Card</v>
      </c>
    </row>
    <row r="343" spans="1:13" x14ac:dyDescent="0.25">
      <c r="A343" s="21" t="s">
        <v>3791</v>
      </c>
      <c r="B343" s="14" t="str" cm="1">
        <f t="array" ref="B343">_xlfn.IFS(
  OR(LEFT(C343,1)="6", LEFT(C343,2)="C5"), "6th",
  OR(LEFT(C343,1)="7", LEFT(C343,2)="C4"), "7th",
  OR(LEFT(C343,1)="8", LEFT(C343,2)="C3"), "8th",
  OR(LEFT(C343,1)="9", LEFT(C343,2)="C2"), "9th",
  OR(LEFT(C343,2)="10", LEFT(C343,2)="C1"), "10th",
  TRUE, "none"
)</f>
        <v>9th</v>
      </c>
      <c r="C343" s="14" t="s">
        <v>122</v>
      </c>
      <c r="D343" s="14" t="str">
        <f>IF(LEFT(Fee_Collection!$C343,1)="C", "C-Batch", "Techno")</f>
        <v>Techno</v>
      </c>
      <c r="E343" s="14">
        <v>16000</v>
      </c>
      <c r="F343" s="14">
        <v>16000</v>
      </c>
      <c r="G343" s="14">
        <v>8000</v>
      </c>
      <c r="H343" s="14">
        <v>8000</v>
      </c>
      <c r="I343" s="14">
        <v>8000</v>
      </c>
      <c r="J343" s="14">
        <v>8000</v>
      </c>
      <c r="K343" s="14">
        <v>32000</v>
      </c>
      <c r="L343" s="14">
        <v>32000</v>
      </c>
      <c r="M343" s="23" t="str">
        <f ca="1">CHOOSE(
    MATCH(RAND(), {0,0.6,0.8,0.95,1}),
    "UPI", "Cash", "Debit Card", "Credit Card"
)</f>
        <v>UPI</v>
      </c>
    </row>
    <row r="344" spans="1:13" x14ac:dyDescent="0.25">
      <c r="A344" s="19" t="s">
        <v>185</v>
      </c>
      <c r="B344" s="13" t="str" cm="1">
        <f t="array" ref="B344">_xlfn.IFS(
  OR(LEFT(C344,1)="6", LEFT(C344,2)="C5"), "6th",
  OR(LEFT(C344,1)="7", LEFT(C344,2)="C4"), "7th",
  OR(LEFT(C344,1)="8", LEFT(C344,2)="C3"), "8th",
  OR(LEFT(C344,1)="9", LEFT(C344,2)="C2"), "9th",
  OR(LEFT(C344,2)="10", LEFT(C344,2)="C1"), "10th",
  TRUE, "none"
)</f>
        <v>9th</v>
      </c>
      <c r="C344" s="13" t="s">
        <v>122</v>
      </c>
      <c r="D344" s="13" t="str">
        <f>IF(LEFT(Fee_Collection!$C344,1)="C", "C-Batch", "Techno")</f>
        <v>Techno</v>
      </c>
      <c r="E344" s="13">
        <v>16000</v>
      </c>
      <c r="F344" s="13">
        <v>16000</v>
      </c>
      <c r="G344" s="13">
        <v>8000</v>
      </c>
      <c r="H344" s="13">
        <v>8000</v>
      </c>
      <c r="I344" s="13">
        <v>8000</v>
      </c>
      <c r="J344" s="13">
        <v>8000</v>
      </c>
      <c r="K344" s="13">
        <v>32000</v>
      </c>
      <c r="L344" s="13">
        <v>32000</v>
      </c>
      <c r="M344" s="9" t="str">
        <f ca="1">CHOOSE(
    MATCH(RAND(), {0,0.6,0.8,0.95,1}),
    "UPI", "Cash", "Debit Card", "Credit Card"
)</f>
        <v>Cash</v>
      </c>
    </row>
    <row r="345" spans="1:13" x14ac:dyDescent="0.25">
      <c r="A345" s="21" t="s">
        <v>4512</v>
      </c>
      <c r="B345" s="14" t="str" cm="1">
        <f t="array" ref="B345">_xlfn.IFS(
  OR(LEFT(C345,1)="6", LEFT(C345,2)="C5"), "6th",
  OR(LEFT(C345,1)="7", LEFT(C345,2)="C4"), "7th",
  OR(LEFT(C345,1)="8", LEFT(C345,2)="C3"), "8th",
  OR(LEFT(C345,1)="9", LEFT(C345,2)="C2"), "9th",
  OR(LEFT(C345,2)="10", LEFT(C345,2)="C1"), "10th",
  TRUE, "none"
)</f>
        <v>8th</v>
      </c>
      <c r="C345" s="14" t="s">
        <v>69</v>
      </c>
      <c r="D345" s="14" t="str">
        <f>IF(LEFT(Fee_Collection!$C345,1)="C", "C-Batch", "Techno")</f>
        <v>Techno</v>
      </c>
      <c r="E345" s="14">
        <v>14500</v>
      </c>
      <c r="F345" s="14">
        <v>14500</v>
      </c>
      <c r="G345" s="14">
        <v>7250</v>
      </c>
      <c r="H345" s="14">
        <v>7250</v>
      </c>
      <c r="I345" s="14">
        <v>7250</v>
      </c>
      <c r="J345" s="14">
        <v>5750</v>
      </c>
      <c r="K345" s="14">
        <v>29000</v>
      </c>
      <c r="L345" s="14">
        <v>27500</v>
      </c>
      <c r="M345" s="23" t="str">
        <f ca="1">CHOOSE(
    MATCH(RAND(), {0,0.6,0.8,0.95,1}),
    "UPI", "Cash", "Debit Card", "Credit Card"
)</f>
        <v>Cash</v>
      </c>
    </row>
    <row r="346" spans="1:13" x14ac:dyDescent="0.25">
      <c r="A346" s="19" t="s">
        <v>3526</v>
      </c>
      <c r="B346" s="13" t="str" cm="1">
        <f t="array" ref="B346">_xlfn.IFS(
  OR(LEFT(C346,1)="6", LEFT(C346,2)="C5"), "6th",
  OR(LEFT(C346,1)="7", LEFT(C346,2)="C4"), "7th",
  OR(LEFT(C346,1)="8", LEFT(C346,2)="C3"), "8th",
  OR(LEFT(C346,1)="9", LEFT(C346,2)="C2"), "9th",
  OR(LEFT(C346,2)="10", LEFT(C346,2)="C1"), "10th",
  TRUE, "none"
)</f>
        <v>8th</v>
      </c>
      <c r="C346" s="13" t="s">
        <v>69</v>
      </c>
      <c r="D346" s="13" t="str">
        <f>IF(LEFT(Fee_Collection!$C346,1)="C", "C-Batch", "Techno")</f>
        <v>Techno</v>
      </c>
      <c r="E346" s="13">
        <v>14500</v>
      </c>
      <c r="F346" s="13">
        <v>14500</v>
      </c>
      <c r="G346" s="13">
        <v>7250</v>
      </c>
      <c r="H346" s="13">
        <v>6750</v>
      </c>
      <c r="I346" s="13">
        <v>7250</v>
      </c>
      <c r="J346" s="13">
        <v>0</v>
      </c>
      <c r="K346" s="13">
        <v>29000</v>
      </c>
      <c r="L346" s="13">
        <v>21250</v>
      </c>
      <c r="M346" s="9" t="str">
        <f ca="1">CHOOSE(
    MATCH(RAND(), {0,0.6,0.8,0.95,1}),
    "UPI", "Cash", "Debit Card", "Credit Card"
)</f>
        <v>UPI</v>
      </c>
    </row>
    <row r="347" spans="1:13" x14ac:dyDescent="0.25">
      <c r="A347" s="21" t="s">
        <v>2842</v>
      </c>
      <c r="B347" s="14" t="str" cm="1">
        <f t="array" ref="B347">_xlfn.IFS(
  OR(LEFT(C347,1)="6", LEFT(C347,2)="C5"), "6th",
  OR(LEFT(C347,1)="7", LEFT(C347,2)="C4"), "7th",
  OR(LEFT(C347,1)="8", LEFT(C347,2)="C3"), "8th",
  OR(LEFT(C347,1)="9", LEFT(C347,2)="C2"), "9th",
  OR(LEFT(C347,2)="10", LEFT(C347,2)="C1"), "10th",
  TRUE, "none"
)</f>
        <v>8th</v>
      </c>
      <c r="C347" s="14" t="s">
        <v>69</v>
      </c>
      <c r="D347" s="14" t="str">
        <f>IF(LEFT(Fee_Collection!$C347,1)="C", "C-Batch", "Techno")</f>
        <v>Techno</v>
      </c>
      <c r="E347" s="14">
        <v>14500</v>
      </c>
      <c r="F347" s="14">
        <v>5000</v>
      </c>
      <c r="G347" s="14">
        <v>7250</v>
      </c>
      <c r="H347" s="14">
        <v>0</v>
      </c>
      <c r="I347" s="14">
        <v>7250</v>
      </c>
      <c r="J347" s="14">
        <v>0</v>
      </c>
      <c r="K347" s="14">
        <v>29000</v>
      </c>
      <c r="L347" s="14">
        <v>5000</v>
      </c>
      <c r="M347" s="23" t="str">
        <f ca="1">CHOOSE(
    MATCH(RAND(), {0,0.6,0.8,0.95,1}),
    "UPI", "Cash", "Debit Card", "Credit Card"
)</f>
        <v>UPI</v>
      </c>
    </row>
    <row r="348" spans="1:13" x14ac:dyDescent="0.25">
      <c r="A348" s="19" t="s">
        <v>2310</v>
      </c>
      <c r="B348" s="13" t="str" cm="1">
        <f t="array" ref="B348">_xlfn.IFS(
  OR(LEFT(C348,1)="6", LEFT(C348,2)="C5"), "6th",
  OR(LEFT(C348,1)="7", LEFT(C348,2)="C4"), "7th",
  OR(LEFT(C348,1)="8", LEFT(C348,2)="C3"), "8th",
  OR(LEFT(C348,1)="9", LEFT(C348,2)="C2"), "9th",
  OR(LEFT(C348,2)="10", LEFT(C348,2)="C1"), "10th",
  TRUE, "none"
)</f>
        <v>8th</v>
      </c>
      <c r="C348" s="13" t="s">
        <v>69</v>
      </c>
      <c r="D348" s="13" t="str">
        <f>IF(LEFT(Fee_Collection!$C348,1)="C", "C-Batch", "Techno")</f>
        <v>Techno</v>
      </c>
      <c r="E348" s="13">
        <v>14500</v>
      </c>
      <c r="F348" s="13">
        <v>14500</v>
      </c>
      <c r="G348" s="13">
        <v>7250</v>
      </c>
      <c r="H348" s="13">
        <v>1750</v>
      </c>
      <c r="I348" s="13">
        <v>7250</v>
      </c>
      <c r="J348" s="13">
        <v>0</v>
      </c>
      <c r="K348" s="13">
        <v>29000</v>
      </c>
      <c r="L348" s="13">
        <v>16250</v>
      </c>
      <c r="M348" s="9" t="str">
        <f ca="1">CHOOSE(
    MATCH(RAND(), {0,0.6,0.8,0.95,1}),
    "UPI", "Cash", "Debit Card", "Credit Card"
)</f>
        <v>Debit Card</v>
      </c>
    </row>
    <row r="349" spans="1:13" x14ac:dyDescent="0.25">
      <c r="A349" s="21" t="s">
        <v>4434</v>
      </c>
      <c r="B349" s="14" t="str" cm="1">
        <f t="array" ref="B349">_xlfn.IFS(
  OR(LEFT(C349,1)="6", LEFT(C349,2)="C5"), "6th",
  OR(LEFT(C349,1)="7", LEFT(C349,2)="C4"), "7th",
  OR(LEFT(C349,1)="8", LEFT(C349,2)="C3"), "8th",
  OR(LEFT(C349,1)="9", LEFT(C349,2)="C2"), "9th",
  OR(LEFT(C349,2)="10", LEFT(C349,2)="C1"), "10th",
  TRUE, "none"
)</f>
        <v>8th</v>
      </c>
      <c r="C349" s="14" t="s">
        <v>69</v>
      </c>
      <c r="D349" s="14" t="str">
        <f>IF(LEFT(Fee_Collection!$C349,1)="C", "C-Batch", "Techno")</f>
        <v>Techno</v>
      </c>
      <c r="E349" s="14">
        <v>14500</v>
      </c>
      <c r="F349" s="14">
        <v>14500</v>
      </c>
      <c r="G349" s="14">
        <v>7250</v>
      </c>
      <c r="H349" s="14">
        <v>7250</v>
      </c>
      <c r="I349" s="14">
        <v>7250</v>
      </c>
      <c r="J349" s="14">
        <v>7250</v>
      </c>
      <c r="K349" s="14">
        <v>29000</v>
      </c>
      <c r="L349" s="14">
        <v>29000</v>
      </c>
      <c r="M349" s="23" t="str">
        <f ca="1">CHOOSE(
    MATCH(RAND(), {0,0.6,0.8,0.95,1}),
    "UPI", "Cash", "Debit Card", "Credit Card"
)</f>
        <v>UPI</v>
      </c>
    </row>
    <row r="350" spans="1:13" x14ac:dyDescent="0.25">
      <c r="A350" s="19" t="s">
        <v>1831</v>
      </c>
      <c r="B350" s="13" t="str" cm="1">
        <f t="array" ref="B350">_xlfn.IFS(
  OR(LEFT(C350,1)="6", LEFT(C350,2)="C5"), "6th",
  OR(LEFT(C350,1)="7", LEFT(C350,2)="C4"), "7th",
  OR(LEFT(C350,1)="8", LEFT(C350,2)="C3"), "8th",
  OR(LEFT(C350,1)="9", LEFT(C350,2)="C2"), "9th",
  OR(LEFT(C350,2)="10", LEFT(C350,2)="C1"), "10th",
  TRUE, "none"
)</f>
        <v>8th</v>
      </c>
      <c r="C350" s="13" t="s">
        <v>69</v>
      </c>
      <c r="D350" s="13" t="str">
        <f>IF(LEFT(Fee_Collection!$C350,1)="C", "C-Batch", "Techno")</f>
        <v>Techno</v>
      </c>
      <c r="E350" s="13">
        <v>14500</v>
      </c>
      <c r="F350" s="13">
        <v>14500</v>
      </c>
      <c r="G350" s="13">
        <v>7250</v>
      </c>
      <c r="H350" s="13">
        <v>7250</v>
      </c>
      <c r="I350" s="13">
        <v>7250</v>
      </c>
      <c r="J350" s="13">
        <v>7250</v>
      </c>
      <c r="K350" s="13">
        <v>29000</v>
      </c>
      <c r="L350" s="13">
        <v>29000</v>
      </c>
      <c r="M350" s="9" t="str">
        <f ca="1">CHOOSE(
    MATCH(RAND(), {0,0.6,0.8,0.95,1}),
    "UPI", "Cash", "Debit Card", "Credit Card"
)</f>
        <v>UPI</v>
      </c>
    </row>
    <row r="351" spans="1:13" x14ac:dyDescent="0.25">
      <c r="A351" s="21" t="s">
        <v>2711</v>
      </c>
      <c r="B351" s="14" t="str" cm="1">
        <f t="array" ref="B351">_xlfn.IFS(
  OR(LEFT(C351,1)="6", LEFT(C351,2)="C5"), "6th",
  OR(LEFT(C351,1)="7", LEFT(C351,2)="C4"), "7th",
  OR(LEFT(C351,1)="8", LEFT(C351,2)="C3"), "8th",
  OR(LEFT(C351,1)="9", LEFT(C351,2)="C2"), "9th",
  OR(LEFT(C351,2)="10", LEFT(C351,2)="C1"), "10th",
  TRUE, "none"
)</f>
        <v>8th</v>
      </c>
      <c r="C351" s="14" t="s">
        <v>69</v>
      </c>
      <c r="D351" s="14" t="str">
        <f>IF(LEFT(Fee_Collection!$C351,1)="C", "C-Batch", "Techno")</f>
        <v>Techno</v>
      </c>
      <c r="E351" s="14">
        <v>14500</v>
      </c>
      <c r="F351" s="14">
        <v>5500</v>
      </c>
      <c r="G351" s="14">
        <v>7250</v>
      </c>
      <c r="H351" s="14">
        <v>0</v>
      </c>
      <c r="I351" s="14">
        <v>7250</v>
      </c>
      <c r="J351" s="14">
        <v>0</v>
      </c>
      <c r="K351" s="14">
        <v>29000</v>
      </c>
      <c r="L351" s="14">
        <v>5500</v>
      </c>
      <c r="M351" s="23" t="str">
        <f ca="1">CHOOSE(
    MATCH(RAND(), {0,0.6,0.8,0.95,1}),
    "UPI", "Cash", "Debit Card", "Credit Card"
)</f>
        <v>Cash</v>
      </c>
    </row>
    <row r="352" spans="1:13" x14ac:dyDescent="0.25">
      <c r="A352" s="19" t="s">
        <v>1645</v>
      </c>
      <c r="B352" s="13" t="str" cm="1">
        <f t="array" ref="B352">_xlfn.IFS(
  OR(LEFT(C352,1)="6", LEFT(C352,2)="C5"), "6th",
  OR(LEFT(C352,1)="7", LEFT(C352,2)="C4"), "7th",
  OR(LEFT(C352,1)="8", LEFT(C352,2)="C3"), "8th",
  OR(LEFT(C352,1)="9", LEFT(C352,2)="C2"), "9th",
  OR(LEFT(C352,2)="10", LEFT(C352,2)="C1"), "10th",
  TRUE, "none"
)</f>
        <v>8th</v>
      </c>
      <c r="C352" s="13" t="s">
        <v>69</v>
      </c>
      <c r="D352" s="13" t="str">
        <f>IF(LEFT(Fee_Collection!$C352,1)="C", "C-Batch", "Techno")</f>
        <v>Techno</v>
      </c>
      <c r="E352" s="13">
        <v>14500</v>
      </c>
      <c r="F352" s="13">
        <v>14500</v>
      </c>
      <c r="G352" s="13">
        <v>7250</v>
      </c>
      <c r="H352" s="13">
        <v>7250</v>
      </c>
      <c r="I352" s="13">
        <v>7250</v>
      </c>
      <c r="J352" s="13">
        <v>4250</v>
      </c>
      <c r="K352" s="13">
        <v>29000</v>
      </c>
      <c r="L352" s="13">
        <v>26000</v>
      </c>
      <c r="M352" s="9" t="str">
        <f ca="1">CHOOSE(
    MATCH(RAND(), {0,0.6,0.8,0.95,1}),
    "UPI", "Cash", "Debit Card", "Credit Card"
)</f>
        <v>UPI</v>
      </c>
    </row>
    <row r="353" spans="1:13" x14ac:dyDescent="0.25">
      <c r="A353" s="21" t="s">
        <v>3523</v>
      </c>
      <c r="B353" s="14" t="str" cm="1">
        <f t="array" ref="B353">_xlfn.IFS(
  OR(LEFT(C353,1)="6", LEFT(C353,2)="C5"), "6th",
  OR(LEFT(C353,1)="7", LEFT(C353,2)="C4"), "7th",
  OR(LEFT(C353,1)="8", LEFT(C353,2)="C3"), "8th",
  OR(LEFT(C353,1)="9", LEFT(C353,2)="C2"), "9th",
  OR(LEFT(C353,2)="10", LEFT(C353,2)="C1"), "10th",
  TRUE, "none"
)</f>
        <v>8th</v>
      </c>
      <c r="C353" s="14" t="s">
        <v>26</v>
      </c>
      <c r="D353" s="14" t="str">
        <f>IF(LEFT(Fee_Collection!$C353,1)="C", "C-Batch", "Techno")</f>
        <v>Techno</v>
      </c>
      <c r="E353" s="14">
        <v>14500</v>
      </c>
      <c r="F353" s="14">
        <v>10000</v>
      </c>
      <c r="G353" s="14">
        <v>7250</v>
      </c>
      <c r="H353" s="14">
        <v>0</v>
      </c>
      <c r="I353" s="14">
        <v>7250</v>
      </c>
      <c r="J353" s="14">
        <v>0</v>
      </c>
      <c r="K353" s="14">
        <v>29000</v>
      </c>
      <c r="L353" s="14">
        <v>10000</v>
      </c>
      <c r="M353" s="23" t="str">
        <f ca="1">CHOOSE(
    MATCH(RAND(), {0,0.6,0.8,0.95,1}),
    "UPI", "Cash", "Debit Card", "Credit Card"
)</f>
        <v>Cash</v>
      </c>
    </row>
    <row r="354" spans="1:13" x14ac:dyDescent="0.25">
      <c r="A354" s="19" t="s">
        <v>4069</v>
      </c>
      <c r="B354" s="13" t="str" cm="1">
        <f t="array" ref="B354">_xlfn.IFS(
  OR(LEFT(C354,1)="6", LEFT(C354,2)="C5"), "6th",
  OR(LEFT(C354,1)="7", LEFT(C354,2)="C4"), "7th",
  OR(LEFT(C354,1)="8", LEFT(C354,2)="C3"), "8th",
  OR(LEFT(C354,1)="9", LEFT(C354,2)="C2"), "9th",
  OR(LEFT(C354,2)="10", LEFT(C354,2)="C1"), "10th",
  TRUE, "none"
)</f>
        <v>8th</v>
      </c>
      <c r="C354" s="13" t="s">
        <v>26</v>
      </c>
      <c r="D354" s="13" t="str">
        <f>IF(LEFT(Fee_Collection!$C354,1)="C", "C-Batch", "Techno")</f>
        <v>Techno</v>
      </c>
      <c r="E354" s="13">
        <v>14500</v>
      </c>
      <c r="F354" s="13">
        <v>14500</v>
      </c>
      <c r="G354" s="13">
        <v>7250</v>
      </c>
      <c r="H354" s="13">
        <v>7250</v>
      </c>
      <c r="I354" s="13">
        <v>7250</v>
      </c>
      <c r="J354" s="13">
        <v>1750</v>
      </c>
      <c r="K354" s="13">
        <v>29000</v>
      </c>
      <c r="L354" s="13">
        <v>23500</v>
      </c>
      <c r="M354" s="9" t="str">
        <f ca="1">CHOOSE(
    MATCH(RAND(), {0,0.6,0.8,0.95,1}),
    "UPI", "Cash", "Debit Card", "Credit Card"
)</f>
        <v>Debit Card</v>
      </c>
    </row>
    <row r="355" spans="1:13" x14ac:dyDescent="0.25">
      <c r="A355" s="21" t="s">
        <v>990</v>
      </c>
      <c r="B355" s="14" t="str" cm="1">
        <f t="array" ref="B355">_xlfn.IFS(
  OR(LEFT(C355,1)="6", LEFT(C355,2)="C5"), "6th",
  OR(LEFT(C355,1)="7", LEFT(C355,2)="C4"), "7th",
  OR(LEFT(C355,1)="8", LEFT(C355,2)="C3"), "8th",
  OR(LEFT(C355,1)="9", LEFT(C355,2)="C2"), "9th",
  OR(LEFT(C355,2)="10", LEFT(C355,2)="C1"), "10th",
  TRUE, "none"
)</f>
        <v>8th</v>
      </c>
      <c r="C355" s="14" t="s">
        <v>26</v>
      </c>
      <c r="D355" s="14" t="str">
        <f>IF(LEFT(Fee_Collection!$C355,1)="C", "C-Batch", "Techno")</f>
        <v>Techno</v>
      </c>
      <c r="E355" s="14">
        <v>14500</v>
      </c>
      <c r="F355" s="14">
        <v>14500</v>
      </c>
      <c r="G355" s="14">
        <v>7250</v>
      </c>
      <c r="H355" s="14">
        <v>5250</v>
      </c>
      <c r="I355" s="14">
        <v>7250</v>
      </c>
      <c r="J355" s="14">
        <v>0</v>
      </c>
      <c r="K355" s="14">
        <v>29000</v>
      </c>
      <c r="L355" s="14">
        <v>19750</v>
      </c>
      <c r="M355" s="23" t="str">
        <f ca="1">CHOOSE(
    MATCH(RAND(), {0,0.6,0.8,0.95,1}),
    "UPI", "Cash", "Debit Card", "Credit Card"
)</f>
        <v>Cash</v>
      </c>
    </row>
    <row r="356" spans="1:13" x14ac:dyDescent="0.25">
      <c r="A356" s="19" t="s">
        <v>4594</v>
      </c>
      <c r="B356" s="13" t="str" cm="1">
        <f t="array" ref="B356">_xlfn.IFS(
  OR(LEFT(C356,1)="6", LEFT(C356,2)="C5"), "6th",
  OR(LEFT(C356,1)="7", LEFT(C356,2)="C4"), "7th",
  OR(LEFT(C356,1)="8", LEFT(C356,2)="C3"), "8th",
  OR(LEFT(C356,1)="9", LEFT(C356,2)="C2"), "9th",
  OR(LEFT(C356,2)="10", LEFT(C356,2)="C1"), "10th",
  TRUE, "none"
)</f>
        <v>8th</v>
      </c>
      <c r="C356" s="13" t="s">
        <v>26</v>
      </c>
      <c r="D356" s="13" t="str">
        <f>IF(LEFT(Fee_Collection!$C356,1)="C", "C-Batch", "Techno")</f>
        <v>Techno</v>
      </c>
      <c r="E356" s="13">
        <v>14500</v>
      </c>
      <c r="F356" s="13">
        <v>14500</v>
      </c>
      <c r="G356" s="13">
        <v>7250</v>
      </c>
      <c r="H356" s="13">
        <v>7250</v>
      </c>
      <c r="I356" s="13">
        <v>7250</v>
      </c>
      <c r="J356" s="13">
        <v>4750</v>
      </c>
      <c r="K356" s="13">
        <v>29000</v>
      </c>
      <c r="L356" s="13">
        <v>26500</v>
      </c>
      <c r="M356" s="9" t="str">
        <f ca="1">CHOOSE(
    MATCH(RAND(), {0,0.6,0.8,0.95,1}),
    "UPI", "Cash", "Debit Card", "Credit Card"
)</f>
        <v>Cash</v>
      </c>
    </row>
    <row r="357" spans="1:13" x14ac:dyDescent="0.25">
      <c r="A357" s="21" t="s">
        <v>1612</v>
      </c>
      <c r="B357" s="14" t="str" cm="1">
        <f t="array" ref="B357">_xlfn.IFS(
  OR(LEFT(C357,1)="6", LEFT(C357,2)="C5"), "6th",
  OR(LEFT(C357,1)="7", LEFT(C357,2)="C4"), "7th",
  OR(LEFT(C357,1)="8", LEFT(C357,2)="C3"), "8th",
  OR(LEFT(C357,1)="9", LEFT(C357,2)="C2"), "9th",
  OR(LEFT(C357,2)="10", LEFT(C357,2)="C1"), "10th",
  TRUE, "none"
)</f>
        <v>8th</v>
      </c>
      <c r="C357" s="14" t="s">
        <v>26</v>
      </c>
      <c r="D357" s="14" t="str">
        <f>IF(LEFT(Fee_Collection!$C357,1)="C", "C-Batch", "Techno")</f>
        <v>Techno</v>
      </c>
      <c r="E357" s="14">
        <v>14500</v>
      </c>
      <c r="F357" s="14">
        <v>14500</v>
      </c>
      <c r="G357" s="14">
        <v>7250</v>
      </c>
      <c r="H357" s="14">
        <v>7250</v>
      </c>
      <c r="I357" s="14">
        <v>7250</v>
      </c>
      <c r="J357" s="14">
        <v>3250</v>
      </c>
      <c r="K357" s="14">
        <v>29000</v>
      </c>
      <c r="L357" s="14">
        <v>25000</v>
      </c>
      <c r="M357" s="23" t="str">
        <f ca="1">CHOOSE(
    MATCH(RAND(), {0,0.6,0.8,0.95,1}),
    "UPI", "Cash", "Debit Card", "Credit Card"
)</f>
        <v>UPI</v>
      </c>
    </row>
    <row r="358" spans="1:13" x14ac:dyDescent="0.25">
      <c r="A358" s="19" t="s">
        <v>4073</v>
      </c>
      <c r="B358" s="13" t="str" cm="1">
        <f t="array" ref="B358">_xlfn.IFS(
  OR(LEFT(C358,1)="6", LEFT(C358,2)="C5"), "6th",
  OR(LEFT(C358,1)="7", LEFT(C358,2)="C4"), "7th",
  OR(LEFT(C358,1)="8", LEFT(C358,2)="C3"), "8th",
  OR(LEFT(C358,1)="9", LEFT(C358,2)="C2"), "9th",
  OR(LEFT(C358,2)="10", LEFT(C358,2)="C1"), "10th",
  TRUE, "none"
)</f>
        <v>8th</v>
      </c>
      <c r="C358" s="13" t="s">
        <v>52</v>
      </c>
      <c r="D358" s="13" t="str">
        <f>IF(LEFT(Fee_Collection!$C358,1)="C", "C-Batch", "Techno")</f>
        <v>Techno</v>
      </c>
      <c r="E358" s="13">
        <v>14500</v>
      </c>
      <c r="F358" s="13">
        <v>1500</v>
      </c>
      <c r="G358" s="13">
        <v>7250</v>
      </c>
      <c r="H358" s="13">
        <v>0</v>
      </c>
      <c r="I358" s="13">
        <v>7250</v>
      </c>
      <c r="J358" s="13">
        <v>0</v>
      </c>
      <c r="K358" s="13">
        <v>29000</v>
      </c>
      <c r="L358" s="13">
        <v>1500</v>
      </c>
      <c r="M358" s="9" t="str">
        <f ca="1">CHOOSE(
    MATCH(RAND(), {0,0.6,0.8,0.95,1}),
    "UPI", "Cash", "Debit Card", "Credit Card"
)</f>
        <v>UPI</v>
      </c>
    </row>
    <row r="359" spans="1:13" x14ac:dyDescent="0.25">
      <c r="A359" s="21" t="s">
        <v>3401</v>
      </c>
      <c r="B359" s="14" t="str" cm="1">
        <f t="array" ref="B359">_xlfn.IFS(
  OR(LEFT(C359,1)="6", LEFT(C359,2)="C5"), "6th",
  OR(LEFT(C359,1)="7", LEFT(C359,2)="C4"), "7th",
  OR(LEFT(C359,1)="8", LEFT(C359,2)="C3"), "8th",
  OR(LEFT(C359,1)="9", LEFT(C359,2)="C2"), "9th",
  OR(LEFT(C359,2)="10", LEFT(C359,2)="C1"), "10th",
  TRUE, "none"
)</f>
        <v>8th</v>
      </c>
      <c r="C359" s="14" t="s">
        <v>52</v>
      </c>
      <c r="D359" s="14" t="str">
        <f>IF(LEFT(Fee_Collection!$C359,1)="C", "C-Batch", "Techno")</f>
        <v>Techno</v>
      </c>
      <c r="E359" s="14">
        <v>14500</v>
      </c>
      <c r="F359" s="14">
        <v>2500</v>
      </c>
      <c r="G359" s="14">
        <v>7250</v>
      </c>
      <c r="H359" s="14">
        <v>0</v>
      </c>
      <c r="I359" s="14">
        <v>7250</v>
      </c>
      <c r="J359" s="14">
        <v>0</v>
      </c>
      <c r="K359" s="14">
        <v>29000</v>
      </c>
      <c r="L359" s="14">
        <v>2500</v>
      </c>
      <c r="M359" s="23" t="str">
        <f ca="1">CHOOSE(
    MATCH(RAND(), {0,0.6,0.8,0.95,1}),
    "UPI", "Cash", "Debit Card", "Credit Card"
)</f>
        <v>UPI</v>
      </c>
    </row>
    <row r="360" spans="1:13" x14ac:dyDescent="0.25">
      <c r="A360" s="19" t="s">
        <v>4336</v>
      </c>
      <c r="B360" s="13" t="str" cm="1">
        <f t="array" ref="B360">_xlfn.IFS(
  OR(LEFT(C360,1)="6", LEFT(C360,2)="C5"), "6th",
  OR(LEFT(C360,1)="7", LEFT(C360,2)="C4"), "7th",
  OR(LEFT(C360,1)="8", LEFT(C360,2)="C3"), "8th",
  OR(LEFT(C360,1)="9", LEFT(C360,2)="C2"), "9th",
  OR(LEFT(C360,2)="10", LEFT(C360,2)="C1"), "10th",
  TRUE, "none"
)</f>
        <v>8th</v>
      </c>
      <c r="C360" s="13" t="s">
        <v>52</v>
      </c>
      <c r="D360" s="13" t="str">
        <f>IF(LEFT(Fee_Collection!$C360,1)="C", "C-Batch", "Techno")</f>
        <v>Techno</v>
      </c>
      <c r="E360" s="13">
        <v>14500</v>
      </c>
      <c r="F360" s="13">
        <v>11000</v>
      </c>
      <c r="G360" s="13">
        <v>7250</v>
      </c>
      <c r="H360" s="13">
        <v>0</v>
      </c>
      <c r="I360" s="13">
        <v>7250</v>
      </c>
      <c r="J360" s="13">
        <v>0</v>
      </c>
      <c r="K360" s="13">
        <v>29000</v>
      </c>
      <c r="L360" s="13">
        <v>11000</v>
      </c>
      <c r="M360" s="9" t="str">
        <f ca="1">CHOOSE(
    MATCH(RAND(), {0,0.6,0.8,0.95,1}),
    "UPI", "Cash", "Debit Card", "Credit Card"
)</f>
        <v>Cash</v>
      </c>
    </row>
    <row r="361" spans="1:13" x14ac:dyDescent="0.25">
      <c r="A361" s="21" t="s">
        <v>1344</v>
      </c>
      <c r="B361" s="14" t="str" cm="1">
        <f t="array" ref="B361">_xlfn.IFS(
  OR(LEFT(C361,1)="6", LEFT(C361,2)="C5"), "6th",
  OR(LEFT(C361,1)="7", LEFT(C361,2)="C4"), "7th",
  OR(LEFT(C361,1)="8", LEFT(C361,2)="C3"), "8th",
  OR(LEFT(C361,1)="9", LEFT(C361,2)="C2"), "9th",
  OR(LEFT(C361,2)="10", LEFT(C361,2)="C1"), "10th",
  TRUE, "none"
)</f>
        <v>8th</v>
      </c>
      <c r="C361" s="14" t="s">
        <v>52</v>
      </c>
      <c r="D361" s="14" t="str">
        <f>IF(LEFT(Fee_Collection!$C361,1)="C", "C-Batch", "Techno")</f>
        <v>Techno</v>
      </c>
      <c r="E361" s="14">
        <v>14500</v>
      </c>
      <c r="F361" s="14">
        <v>5500</v>
      </c>
      <c r="G361" s="14">
        <v>7250</v>
      </c>
      <c r="H361" s="14">
        <v>0</v>
      </c>
      <c r="I361" s="14">
        <v>7250</v>
      </c>
      <c r="J361" s="14">
        <v>0</v>
      </c>
      <c r="K361" s="14">
        <v>29000</v>
      </c>
      <c r="L361" s="14">
        <v>5500</v>
      </c>
      <c r="M361" s="23" t="str">
        <f ca="1">CHOOSE(
    MATCH(RAND(), {0,0.6,0.8,0.95,1}),
    "UPI", "Cash", "Debit Card", "Credit Card"
)</f>
        <v>Debit Card</v>
      </c>
    </row>
    <row r="362" spans="1:13" x14ac:dyDescent="0.25">
      <c r="A362" s="19" t="s">
        <v>2947</v>
      </c>
      <c r="B362" s="13" t="str" cm="1">
        <f t="array" ref="B362">_xlfn.IFS(
  OR(LEFT(C362,1)="6", LEFT(C362,2)="C5"), "6th",
  OR(LEFT(C362,1)="7", LEFT(C362,2)="C4"), "7th",
  OR(LEFT(C362,1)="8", LEFT(C362,2)="C3"), "8th",
  OR(LEFT(C362,1)="9", LEFT(C362,2)="C2"), "9th",
  OR(LEFT(C362,2)="10", LEFT(C362,2)="C1"), "10th",
  TRUE, "none"
)</f>
        <v>8th</v>
      </c>
      <c r="C362" s="13" t="s">
        <v>52</v>
      </c>
      <c r="D362" s="13" t="str">
        <f>IF(LEFT(Fee_Collection!$C362,1)="C", "C-Batch", "Techno")</f>
        <v>Techno</v>
      </c>
      <c r="E362" s="13">
        <v>14500</v>
      </c>
      <c r="F362" s="13">
        <v>14500</v>
      </c>
      <c r="G362" s="13">
        <v>7250</v>
      </c>
      <c r="H362" s="13">
        <v>7250</v>
      </c>
      <c r="I362" s="13">
        <v>7250</v>
      </c>
      <c r="J362" s="13">
        <v>7250</v>
      </c>
      <c r="K362" s="13">
        <v>29000</v>
      </c>
      <c r="L362" s="13">
        <v>29000</v>
      </c>
      <c r="M362" s="9" t="str">
        <f ca="1">CHOOSE(
    MATCH(RAND(), {0,0.6,0.8,0.95,1}),
    "UPI", "Cash", "Debit Card", "Credit Card"
)</f>
        <v>UPI</v>
      </c>
    </row>
    <row r="363" spans="1:13" x14ac:dyDescent="0.25">
      <c r="A363" s="21" t="s">
        <v>2114</v>
      </c>
      <c r="B363" s="14" t="str" cm="1">
        <f t="array" ref="B363">_xlfn.IFS(
  OR(LEFT(C363,1)="6", LEFT(C363,2)="C5"), "6th",
  OR(LEFT(C363,1)="7", LEFT(C363,2)="C4"), "7th",
  OR(LEFT(C363,1)="8", LEFT(C363,2)="C3"), "8th",
  OR(LEFT(C363,1)="9", LEFT(C363,2)="C2"), "9th",
  OR(LEFT(C363,2)="10", LEFT(C363,2)="C1"), "10th",
  TRUE, "none"
)</f>
        <v>8th</v>
      </c>
      <c r="C363" s="14" t="s">
        <v>52</v>
      </c>
      <c r="D363" s="14" t="str">
        <f>IF(LEFT(Fee_Collection!$C363,1)="C", "C-Batch", "Techno")</f>
        <v>Techno</v>
      </c>
      <c r="E363" s="14">
        <v>14500</v>
      </c>
      <c r="F363" s="14">
        <v>14500</v>
      </c>
      <c r="G363" s="14">
        <v>7250</v>
      </c>
      <c r="H363" s="14">
        <v>7250</v>
      </c>
      <c r="I363" s="14">
        <v>7250</v>
      </c>
      <c r="J363" s="14">
        <v>7250</v>
      </c>
      <c r="K363" s="14">
        <v>29000</v>
      </c>
      <c r="L363" s="14">
        <v>29000</v>
      </c>
      <c r="M363" s="23" t="str">
        <f ca="1">CHOOSE(
    MATCH(RAND(), {0,0.6,0.8,0.95,1}),
    "UPI", "Cash", "Debit Card", "Credit Card"
)</f>
        <v>Credit Card</v>
      </c>
    </row>
    <row r="364" spans="1:13" x14ac:dyDescent="0.25">
      <c r="A364" s="19" t="s">
        <v>2026</v>
      </c>
      <c r="B364" s="13" t="str" cm="1">
        <f t="array" ref="B364">_xlfn.IFS(
  OR(LEFT(C364,1)="6", LEFT(C364,2)="C5"), "6th",
  OR(LEFT(C364,1)="7", LEFT(C364,2)="C4"), "7th",
  OR(LEFT(C364,1)="8", LEFT(C364,2)="C3"), "8th",
  OR(LEFT(C364,1)="9", LEFT(C364,2)="C2"), "9th",
  OR(LEFT(C364,2)="10", LEFT(C364,2)="C1"), "10th",
  TRUE, "none"
)</f>
        <v>9th</v>
      </c>
      <c r="C364" s="13" t="s">
        <v>410</v>
      </c>
      <c r="D364" s="13" t="str">
        <f>IF(LEFT(Fee_Collection!$C364,1)="C", "C-Batch", "Techno")</f>
        <v>Techno</v>
      </c>
      <c r="E364" s="13">
        <v>16000</v>
      </c>
      <c r="F364" s="13">
        <v>16000</v>
      </c>
      <c r="G364" s="13">
        <v>8000</v>
      </c>
      <c r="H364" s="13">
        <v>1500</v>
      </c>
      <c r="I364" s="13">
        <v>8000</v>
      </c>
      <c r="J364" s="13">
        <v>0</v>
      </c>
      <c r="K364" s="13">
        <v>32000</v>
      </c>
      <c r="L364" s="13">
        <v>17500</v>
      </c>
      <c r="M364" s="9" t="str">
        <f ca="1">CHOOSE(
    MATCH(RAND(), {0,0.6,0.8,0.95,1}),
    "UPI", "Cash", "Debit Card", "Credit Card"
)</f>
        <v>Debit Card</v>
      </c>
    </row>
    <row r="365" spans="1:13" x14ac:dyDescent="0.25">
      <c r="A365" s="21" t="s">
        <v>1726</v>
      </c>
      <c r="B365" s="14" t="str" cm="1">
        <f t="array" ref="B365">_xlfn.IFS(
  OR(LEFT(C365,1)="6", LEFT(C365,2)="C5"), "6th",
  OR(LEFT(C365,1)="7", LEFT(C365,2)="C4"), "7th",
  OR(LEFT(C365,1)="8", LEFT(C365,2)="C3"), "8th",
  OR(LEFT(C365,1)="9", LEFT(C365,2)="C2"), "9th",
  OR(LEFT(C365,2)="10", LEFT(C365,2)="C1"), "10th",
  TRUE, "none"
)</f>
        <v>9th</v>
      </c>
      <c r="C365" s="14" t="s">
        <v>410</v>
      </c>
      <c r="D365" s="14" t="str">
        <f>IF(LEFT(Fee_Collection!$C365,1)="C", "C-Batch", "Techno")</f>
        <v>Techno</v>
      </c>
      <c r="E365" s="14">
        <v>16000</v>
      </c>
      <c r="F365" s="14">
        <v>16000</v>
      </c>
      <c r="G365" s="14">
        <v>8000</v>
      </c>
      <c r="H365" s="14">
        <v>8000</v>
      </c>
      <c r="I365" s="14">
        <v>8000</v>
      </c>
      <c r="J365" s="14">
        <v>3000</v>
      </c>
      <c r="K365" s="14">
        <v>32000</v>
      </c>
      <c r="L365" s="14">
        <v>27000</v>
      </c>
      <c r="M365" s="23" t="str">
        <f ca="1">CHOOSE(
    MATCH(RAND(), {0,0.6,0.8,0.95,1}),
    "UPI", "Cash", "Debit Card", "Credit Card"
)</f>
        <v>UPI</v>
      </c>
    </row>
    <row r="366" spans="1:13" x14ac:dyDescent="0.25">
      <c r="A366" s="19" t="s">
        <v>4117</v>
      </c>
      <c r="B366" s="13" t="str" cm="1">
        <f t="array" ref="B366">_xlfn.IFS(
  OR(LEFT(C366,1)="6", LEFT(C366,2)="C5"), "6th",
  OR(LEFT(C366,1)="7", LEFT(C366,2)="C4"), "7th",
  OR(LEFT(C366,1)="8", LEFT(C366,2)="C3"), "8th",
  OR(LEFT(C366,1)="9", LEFT(C366,2)="C2"), "9th",
  OR(LEFT(C366,2)="10", LEFT(C366,2)="C1"), "10th",
  TRUE, "none"
)</f>
        <v>9th</v>
      </c>
      <c r="C366" s="13" t="s">
        <v>410</v>
      </c>
      <c r="D366" s="13" t="str">
        <f>IF(LEFT(Fee_Collection!$C366,1)="C", "C-Batch", "Techno")</f>
        <v>Techno</v>
      </c>
      <c r="E366" s="13">
        <v>16000</v>
      </c>
      <c r="F366" s="13">
        <v>16000</v>
      </c>
      <c r="G366" s="13">
        <v>8000</v>
      </c>
      <c r="H366" s="13">
        <v>8000</v>
      </c>
      <c r="I366" s="13">
        <v>8000</v>
      </c>
      <c r="J366" s="13">
        <v>4500</v>
      </c>
      <c r="K366" s="13">
        <v>32000</v>
      </c>
      <c r="L366" s="13">
        <v>28500</v>
      </c>
      <c r="M366" s="9" t="str">
        <f ca="1">CHOOSE(
    MATCH(RAND(), {0,0.6,0.8,0.95,1}),
    "UPI", "Cash", "Debit Card", "Credit Card"
)</f>
        <v>UPI</v>
      </c>
    </row>
    <row r="367" spans="1:13" x14ac:dyDescent="0.25">
      <c r="A367" s="21" t="s">
        <v>4228</v>
      </c>
      <c r="B367" s="14" t="str" cm="1">
        <f t="array" ref="B367">_xlfn.IFS(
  OR(LEFT(C367,1)="6", LEFT(C367,2)="C5"), "6th",
  OR(LEFT(C367,1)="7", LEFT(C367,2)="C4"), "7th",
  OR(LEFT(C367,1)="8", LEFT(C367,2)="C3"), "8th",
  OR(LEFT(C367,1)="9", LEFT(C367,2)="C2"), "9th",
  OR(LEFT(C367,2)="10", LEFT(C367,2)="C1"), "10th",
  TRUE, "none"
)</f>
        <v>9th</v>
      </c>
      <c r="C367" s="14" t="s">
        <v>219</v>
      </c>
      <c r="D367" s="14" t="str">
        <f>IF(LEFT(Fee_Collection!$C367,1)="C", "C-Batch", "Techno")</f>
        <v>Techno</v>
      </c>
      <c r="E367" s="14">
        <v>16000</v>
      </c>
      <c r="F367" s="14">
        <v>9000</v>
      </c>
      <c r="G367" s="14">
        <v>8000</v>
      </c>
      <c r="H367" s="14">
        <v>0</v>
      </c>
      <c r="I367" s="14">
        <v>8000</v>
      </c>
      <c r="J367" s="14">
        <v>0</v>
      </c>
      <c r="K367" s="14">
        <v>32000</v>
      </c>
      <c r="L367" s="14">
        <v>9000</v>
      </c>
      <c r="M367" s="23" t="str">
        <f ca="1">CHOOSE(
    MATCH(RAND(), {0,0.6,0.8,0.95,1}),
    "UPI", "Cash", "Debit Card", "Credit Card"
)</f>
        <v>Debit Card</v>
      </c>
    </row>
    <row r="368" spans="1:13" x14ac:dyDescent="0.25">
      <c r="A368" s="19" t="s">
        <v>3170</v>
      </c>
      <c r="B368" s="13" t="str" cm="1">
        <f t="array" ref="B368">_xlfn.IFS(
  OR(LEFT(C368,1)="6", LEFT(C368,2)="C5"), "6th",
  OR(LEFT(C368,1)="7", LEFT(C368,2)="C4"), "7th",
  OR(LEFT(C368,1)="8", LEFT(C368,2)="C3"), "8th",
  OR(LEFT(C368,1)="9", LEFT(C368,2)="C2"), "9th",
  OR(LEFT(C368,2)="10", LEFT(C368,2)="C1"), "10th",
  TRUE, "none"
)</f>
        <v>9th</v>
      </c>
      <c r="C368" s="13" t="s">
        <v>219</v>
      </c>
      <c r="D368" s="13" t="str">
        <f>IF(LEFT(Fee_Collection!$C368,1)="C", "C-Batch", "Techno")</f>
        <v>Techno</v>
      </c>
      <c r="E368" s="13">
        <v>16000</v>
      </c>
      <c r="F368" s="13">
        <v>12000</v>
      </c>
      <c r="G368" s="13">
        <v>8000</v>
      </c>
      <c r="H368" s="13">
        <v>0</v>
      </c>
      <c r="I368" s="13">
        <v>8000</v>
      </c>
      <c r="J368" s="13">
        <v>0</v>
      </c>
      <c r="K368" s="13">
        <v>32000</v>
      </c>
      <c r="L368" s="13">
        <v>12000</v>
      </c>
      <c r="M368" s="9" t="str">
        <f ca="1">CHOOSE(
    MATCH(RAND(), {0,0.6,0.8,0.95,1}),
    "UPI", "Cash", "Debit Card", "Credit Card"
)</f>
        <v>Cash</v>
      </c>
    </row>
    <row r="369" spans="1:13" x14ac:dyDescent="0.25">
      <c r="A369" s="21" t="s">
        <v>1769</v>
      </c>
      <c r="B369" s="14" t="str" cm="1">
        <f t="array" ref="B369">_xlfn.IFS(
  OR(LEFT(C369,1)="6", LEFT(C369,2)="C5"), "6th",
  OR(LEFT(C369,1)="7", LEFT(C369,2)="C4"), "7th",
  OR(LEFT(C369,1)="8", LEFT(C369,2)="C3"), "8th",
  OR(LEFT(C369,1)="9", LEFT(C369,2)="C2"), "9th",
  OR(LEFT(C369,2)="10", LEFT(C369,2)="C1"), "10th",
  TRUE, "none"
)</f>
        <v>9th</v>
      </c>
      <c r="C369" s="14" t="s">
        <v>219</v>
      </c>
      <c r="D369" s="14" t="str">
        <f>IF(LEFT(Fee_Collection!$C369,1)="C", "C-Batch", "Techno")</f>
        <v>Techno</v>
      </c>
      <c r="E369" s="14">
        <v>16000</v>
      </c>
      <c r="F369" s="14">
        <v>16000</v>
      </c>
      <c r="G369" s="14">
        <v>8000</v>
      </c>
      <c r="H369" s="14">
        <v>8000</v>
      </c>
      <c r="I369" s="14">
        <v>8000</v>
      </c>
      <c r="J369" s="14">
        <v>8000</v>
      </c>
      <c r="K369" s="14">
        <v>32000</v>
      </c>
      <c r="L369" s="14">
        <v>32000</v>
      </c>
      <c r="M369" s="23" t="str">
        <f ca="1">CHOOSE(
    MATCH(RAND(), {0,0.6,0.8,0.95,1}),
    "UPI", "Cash", "Debit Card", "Credit Card"
)</f>
        <v>Cash</v>
      </c>
    </row>
    <row r="370" spans="1:13" x14ac:dyDescent="0.25">
      <c r="A370" s="19" t="s">
        <v>2081</v>
      </c>
      <c r="B370" s="13" t="str" cm="1">
        <f t="array" ref="B370">_xlfn.IFS(
  OR(LEFT(C370,1)="6", LEFT(C370,2)="C5"), "6th",
  OR(LEFT(C370,1)="7", LEFT(C370,2)="C4"), "7th",
  OR(LEFT(C370,1)="8", LEFT(C370,2)="C3"), "8th",
  OR(LEFT(C370,1)="9", LEFT(C370,2)="C2"), "9th",
  OR(LEFT(C370,2)="10", LEFT(C370,2)="C1"), "10th",
  TRUE, "none"
)</f>
        <v>9th</v>
      </c>
      <c r="C370" s="13" t="s">
        <v>219</v>
      </c>
      <c r="D370" s="13" t="str">
        <f>IF(LEFT(Fee_Collection!$C370,1)="C", "C-Batch", "Techno")</f>
        <v>Techno</v>
      </c>
      <c r="E370" s="13">
        <v>16000</v>
      </c>
      <c r="F370" s="13">
        <v>0</v>
      </c>
      <c r="G370" s="13">
        <v>8000</v>
      </c>
      <c r="H370" s="13">
        <v>0</v>
      </c>
      <c r="I370" s="13">
        <v>8000</v>
      </c>
      <c r="J370" s="13">
        <v>0</v>
      </c>
      <c r="K370" s="13">
        <v>32000</v>
      </c>
      <c r="L370" s="13">
        <v>0</v>
      </c>
      <c r="M370" s="9" t="str">
        <f ca="1">CHOOSE(
    MATCH(RAND(), {0,0.6,0.8,0.95,1}),
    "UPI", "Cash", "Debit Card", "Credit Card"
)</f>
        <v>UPI</v>
      </c>
    </row>
    <row r="371" spans="1:13" x14ac:dyDescent="0.25">
      <c r="A371" s="21" t="s">
        <v>706</v>
      </c>
      <c r="B371" s="14" t="str" cm="1">
        <f t="array" ref="B371">_xlfn.IFS(
  OR(LEFT(C371,1)="6", LEFT(C371,2)="C5"), "6th",
  OR(LEFT(C371,1)="7", LEFT(C371,2)="C4"), "7th",
  OR(LEFT(C371,1)="8", LEFT(C371,2)="C3"), "8th",
  OR(LEFT(C371,1)="9", LEFT(C371,2)="C2"), "9th",
  OR(LEFT(C371,2)="10", LEFT(C371,2)="C1"), "10th",
  TRUE, "none"
)</f>
        <v>9th</v>
      </c>
      <c r="C371" s="14" t="s">
        <v>219</v>
      </c>
      <c r="D371" s="14" t="str">
        <f>IF(LEFT(Fee_Collection!$C371,1)="C", "C-Batch", "Techno")</f>
        <v>Techno</v>
      </c>
      <c r="E371" s="14">
        <v>16000</v>
      </c>
      <c r="F371" s="14">
        <v>16000</v>
      </c>
      <c r="G371" s="14">
        <v>8000</v>
      </c>
      <c r="H371" s="14">
        <v>8000</v>
      </c>
      <c r="I371" s="14">
        <v>8000</v>
      </c>
      <c r="J371" s="14">
        <v>7000</v>
      </c>
      <c r="K371" s="14">
        <v>32000</v>
      </c>
      <c r="L371" s="14">
        <v>31000</v>
      </c>
      <c r="M371" s="23" t="str">
        <f ca="1">CHOOSE(
    MATCH(RAND(), {0,0.6,0.8,0.95,1}),
    "UPI", "Cash", "Debit Card", "Credit Card"
)</f>
        <v>UPI</v>
      </c>
    </row>
    <row r="372" spans="1:13" x14ac:dyDescent="0.25">
      <c r="A372" s="19" t="s">
        <v>3430</v>
      </c>
      <c r="B372" s="13" t="str" cm="1">
        <f t="array" ref="B372">_xlfn.IFS(
  OR(LEFT(C372,1)="6", LEFT(C372,2)="C5"), "6th",
  OR(LEFT(C372,1)="7", LEFT(C372,2)="C4"), "7th",
  OR(LEFT(C372,1)="8", LEFT(C372,2)="C3"), "8th",
  OR(LEFT(C372,1)="9", LEFT(C372,2)="C2"), "9th",
  OR(LEFT(C372,2)="10", LEFT(C372,2)="C1"), "10th",
  TRUE, "none"
)</f>
        <v>9th</v>
      </c>
      <c r="C372" s="13" t="s">
        <v>219</v>
      </c>
      <c r="D372" s="13" t="str">
        <f>IF(LEFT(Fee_Collection!$C372,1)="C", "C-Batch", "Techno")</f>
        <v>Techno</v>
      </c>
      <c r="E372" s="13">
        <v>16000</v>
      </c>
      <c r="F372" s="13">
        <v>2500</v>
      </c>
      <c r="G372" s="13">
        <v>8000</v>
      </c>
      <c r="H372" s="13">
        <v>0</v>
      </c>
      <c r="I372" s="13">
        <v>8000</v>
      </c>
      <c r="J372" s="13">
        <v>0</v>
      </c>
      <c r="K372" s="13">
        <v>32000</v>
      </c>
      <c r="L372" s="13">
        <v>2500</v>
      </c>
      <c r="M372" s="9" t="str">
        <f ca="1">CHOOSE(
    MATCH(RAND(), {0,0.6,0.8,0.95,1}),
    "UPI", "Cash", "Debit Card", "Credit Card"
)</f>
        <v>UPI</v>
      </c>
    </row>
    <row r="373" spans="1:13" x14ac:dyDescent="0.25">
      <c r="A373" s="21" t="s">
        <v>1382</v>
      </c>
      <c r="B373" s="14" t="str" cm="1">
        <f t="array" ref="B373">_xlfn.IFS(
  OR(LEFT(C373,1)="6", LEFT(C373,2)="C5"), "6th",
  OR(LEFT(C373,1)="7", LEFT(C373,2)="C4"), "7th",
  OR(LEFT(C373,1)="8", LEFT(C373,2)="C3"), "8th",
  OR(LEFT(C373,1)="9", LEFT(C373,2)="C2"), "9th",
  OR(LEFT(C373,2)="10", LEFT(C373,2)="C1"), "10th",
  TRUE, "none"
)</f>
        <v>9th</v>
      </c>
      <c r="C373" s="14" t="s">
        <v>122</v>
      </c>
      <c r="D373" s="14" t="str">
        <f>IF(LEFT(Fee_Collection!$C373,1)="C", "C-Batch", "Techno")</f>
        <v>Techno</v>
      </c>
      <c r="E373" s="14">
        <v>16000</v>
      </c>
      <c r="F373" s="14">
        <v>16000</v>
      </c>
      <c r="G373" s="14">
        <v>8000</v>
      </c>
      <c r="H373" s="14">
        <v>8000</v>
      </c>
      <c r="I373" s="14">
        <v>8000</v>
      </c>
      <c r="J373" s="14">
        <v>8000</v>
      </c>
      <c r="K373" s="14">
        <v>32000</v>
      </c>
      <c r="L373" s="14">
        <v>32000</v>
      </c>
      <c r="M373" s="23" t="str">
        <f ca="1">CHOOSE(
    MATCH(RAND(), {0,0.6,0.8,0.95,1}),
    "UPI", "Cash", "Debit Card", "Credit Card"
)</f>
        <v>UPI</v>
      </c>
    </row>
    <row r="374" spans="1:13" x14ac:dyDescent="0.25">
      <c r="A374" s="19" t="s">
        <v>4033</v>
      </c>
      <c r="B374" s="13" t="str" cm="1">
        <f t="array" ref="B374">_xlfn.IFS(
  OR(LEFT(C374,1)="6", LEFT(C374,2)="C5"), "6th",
  OR(LEFT(C374,1)="7", LEFT(C374,2)="C4"), "7th",
  OR(LEFT(C374,1)="8", LEFT(C374,2)="C3"), "8th",
  OR(LEFT(C374,1)="9", LEFT(C374,2)="C2"), "9th",
  OR(LEFT(C374,2)="10", LEFT(C374,2)="C1"), "10th",
  TRUE, "none"
)</f>
        <v>9th</v>
      </c>
      <c r="C374" s="13" t="s">
        <v>122</v>
      </c>
      <c r="D374" s="13" t="str">
        <f>IF(LEFT(Fee_Collection!$C374,1)="C", "C-Batch", "Techno")</f>
        <v>Techno</v>
      </c>
      <c r="E374" s="13">
        <v>16000</v>
      </c>
      <c r="F374" s="13">
        <v>16000</v>
      </c>
      <c r="G374" s="13">
        <v>8000</v>
      </c>
      <c r="H374" s="13">
        <v>3000</v>
      </c>
      <c r="I374" s="13">
        <v>8000</v>
      </c>
      <c r="J374" s="13">
        <v>0</v>
      </c>
      <c r="K374" s="13">
        <v>32000</v>
      </c>
      <c r="L374" s="13">
        <v>19000</v>
      </c>
      <c r="M374" s="9" t="str">
        <f ca="1">CHOOSE(
    MATCH(RAND(), {0,0.6,0.8,0.95,1}),
    "UPI", "Cash", "Debit Card", "Credit Card"
)</f>
        <v>UPI</v>
      </c>
    </row>
    <row r="375" spans="1:13" x14ac:dyDescent="0.25">
      <c r="A375" s="21" t="s">
        <v>2297</v>
      </c>
      <c r="B375" s="14" t="str" cm="1">
        <f t="array" ref="B375">_xlfn.IFS(
  OR(LEFT(C375,1)="6", LEFT(C375,2)="C5"), "6th",
  OR(LEFT(C375,1)="7", LEFT(C375,2)="C4"), "7th",
  OR(LEFT(C375,1)="8", LEFT(C375,2)="C3"), "8th",
  OR(LEFT(C375,1)="9", LEFT(C375,2)="C2"), "9th",
  OR(LEFT(C375,2)="10", LEFT(C375,2)="C1"), "10th",
  TRUE, "none"
)</f>
        <v>9th</v>
      </c>
      <c r="C375" s="14" t="s">
        <v>122</v>
      </c>
      <c r="D375" s="14" t="str">
        <f>IF(LEFT(Fee_Collection!$C375,1)="C", "C-Batch", "Techno")</f>
        <v>Techno</v>
      </c>
      <c r="E375" s="14">
        <v>16000</v>
      </c>
      <c r="F375" s="14">
        <v>16000</v>
      </c>
      <c r="G375" s="14">
        <v>8000</v>
      </c>
      <c r="H375" s="14">
        <v>8000</v>
      </c>
      <c r="I375" s="14">
        <v>8000</v>
      </c>
      <c r="J375" s="14">
        <v>500</v>
      </c>
      <c r="K375" s="14">
        <v>32000</v>
      </c>
      <c r="L375" s="14">
        <v>24500</v>
      </c>
      <c r="M375" s="23" t="str">
        <f ca="1">CHOOSE(
    MATCH(RAND(), {0,0.6,0.8,0.95,1}),
    "UPI", "Cash", "Debit Card", "Credit Card"
)</f>
        <v>UPI</v>
      </c>
    </row>
    <row r="376" spans="1:13" x14ac:dyDescent="0.25">
      <c r="A376" s="19" t="s">
        <v>2685</v>
      </c>
      <c r="B376" s="13" t="str" cm="1">
        <f t="array" ref="B376">_xlfn.IFS(
  OR(LEFT(C376,1)="6", LEFT(C376,2)="C5"), "6th",
  OR(LEFT(C376,1)="7", LEFT(C376,2)="C4"), "7th",
  OR(LEFT(C376,1)="8", LEFT(C376,2)="C3"), "8th",
  OR(LEFT(C376,1)="9", LEFT(C376,2)="C2"), "9th",
  OR(LEFT(C376,2)="10", LEFT(C376,2)="C1"), "10th",
  TRUE, "none"
)</f>
        <v>9th</v>
      </c>
      <c r="C376" s="13" t="s">
        <v>122</v>
      </c>
      <c r="D376" s="13" t="str">
        <f>IF(LEFT(Fee_Collection!$C376,1)="C", "C-Batch", "Techno")</f>
        <v>Techno</v>
      </c>
      <c r="E376" s="13">
        <v>16000</v>
      </c>
      <c r="F376" s="13">
        <v>10000</v>
      </c>
      <c r="G376" s="13">
        <v>8000</v>
      </c>
      <c r="H376" s="13">
        <v>0</v>
      </c>
      <c r="I376" s="13">
        <v>8000</v>
      </c>
      <c r="J376" s="13">
        <v>0</v>
      </c>
      <c r="K376" s="13">
        <v>32000</v>
      </c>
      <c r="L376" s="13">
        <v>10000</v>
      </c>
      <c r="M376" s="9" t="str">
        <f ca="1">CHOOSE(
    MATCH(RAND(), {0,0.6,0.8,0.95,1}),
    "UPI", "Cash", "Debit Card", "Credit Card"
)</f>
        <v>UPI</v>
      </c>
    </row>
    <row r="377" spans="1:13" x14ac:dyDescent="0.25">
      <c r="A377" s="21" t="s">
        <v>2175</v>
      </c>
      <c r="B377" s="14" t="str" cm="1">
        <f t="array" ref="B377">_xlfn.IFS(
  OR(LEFT(C377,1)="6", LEFT(C377,2)="C5"), "6th",
  OR(LEFT(C377,1)="7", LEFT(C377,2)="C4"), "7th",
  OR(LEFT(C377,1)="8", LEFT(C377,2)="C3"), "8th",
  OR(LEFT(C377,1)="9", LEFT(C377,2)="C2"), "9th",
  OR(LEFT(C377,2)="10", LEFT(C377,2)="C1"), "10th",
  TRUE, "none"
)</f>
        <v>9th</v>
      </c>
      <c r="C377" s="14" t="s">
        <v>122</v>
      </c>
      <c r="D377" s="14" t="str">
        <f>IF(LEFT(Fee_Collection!$C377,1)="C", "C-Batch", "Techno")</f>
        <v>Techno</v>
      </c>
      <c r="E377" s="14">
        <v>16000</v>
      </c>
      <c r="F377" s="14">
        <v>16000</v>
      </c>
      <c r="G377" s="14">
        <v>8000</v>
      </c>
      <c r="H377" s="14">
        <v>5500</v>
      </c>
      <c r="I377" s="14">
        <v>8000</v>
      </c>
      <c r="J377" s="14">
        <v>0</v>
      </c>
      <c r="K377" s="14">
        <v>32000</v>
      </c>
      <c r="L377" s="14">
        <v>21500</v>
      </c>
      <c r="M377" s="23" t="str">
        <f ca="1">CHOOSE(
    MATCH(RAND(), {0,0.6,0.8,0.95,1}),
    "UPI", "Cash", "Debit Card", "Credit Card"
)</f>
        <v>UPI</v>
      </c>
    </row>
    <row r="378" spans="1:13" x14ac:dyDescent="0.25">
      <c r="A378" s="19" t="s">
        <v>501</v>
      </c>
      <c r="B378" s="13" t="str" cm="1">
        <f t="array" ref="B378">_xlfn.IFS(
  OR(LEFT(C378,1)="6", LEFT(C378,2)="C5"), "6th",
  OR(LEFT(C378,1)="7", LEFT(C378,2)="C4"), "7th",
  OR(LEFT(C378,1)="8", LEFT(C378,2)="C3"), "8th",
  OR(LEFT(C378,1)="9", LEFT(C378,2)="C2"), "9th",
  OR(LEFT(C378,2)="10", LEFT(C378,2)="C1"), "10th",
  TRUE, "none"
)</f>
        <v>8th</v>
      </c>
      <c r="C378" s="13" t="s">
        <v>69</v>
      </c>
      <c r="D378" s="13" t="str">
        <f>IF(LEFT(Fee_Collection!$C378,1)="C", "C-Batch", "Techno")</f>
        <v>Techno</v>
      </c>
      <c r="E378" s="13">
        <v>14500</v>
      </c>
      <c r="F378" s="13">
        <v>14500</v>
      </c>
      <c r="G378" s="13">
        <v>7250</v>
      </c>
      <c r="H378" s="13">
        <v>7250</v>
      </c>
      <c r="I378" s="13">
        <v>7250</v>
      </c>
      <c r="J378" s="13">
        <v>7250</v>
      </c>
      <c r="K378" s="13">
        <v>29000</v>
      </c>
      <c r="L378" s="13">
        <v>29000</v>
      </c>
      <c r="M378" s="9" t="str">
        <f ca="1">CHOOSE(
    MATCH(RAND(), {0,0.6,0.8,0.95,1}),
    "UPI", "Cash", "Debit Card", "Credit Card"
)</f>
        <v>Cash</v>
      </c>
    </row>
    <row r="379" spans="1:13" x14ac:dyDescent="0.25">
      <c r="A379" s="21" t="s">
        <v>346</v>
      </c>
      <c r="B379" s="14" t="str" cm="1">
        <f t="array" ref="B379">_xlfn.IFS(
  OR(LEFT(C379,1)="6", LEFT(C379,2)="C5"), "6th",
  OR(LEFT(C379,1)="7", LEFT(C379,2)="C4"), "7th",
  OR(LEFT(C379,1)="8", LEFT(C379,2)="C3"), "8th",
  OR(LEFT(C379,1)="9", LEFT(C379,2)="C2"), "9th",
  OR(LEFT(C379,2)="10", LEFT(C379,2)="C1"), "10th",
  TRUE, "none"
)</f>
        <v>8th</v>
      </c>
      <c r="C379" s="14" t="s">
        <v>69</v>
      </c>
      <c r="D379" s="14" t="str">
        <f>IF(LEFT(Fee_Collection!$C379,1)="C", "C-Batch", "Techno")</f>
        <v>Techno</v>
      </c>
      <c r="E379" s="14">
        <v>14500</v>
      </c>
      <c r="F379" s="14">
        <v>11000</v>
      </c>
      <c r="G379" s="14">
        <v>7250</v>
      </c>
      <c r="H379" s="14">
        <v>0</v>
      </c>
      <c r="I379" s="14">
        <v>7250</v>
      </c>
      <c r="J379" s="14">
        <v>0</v>
      </c>
      <c r="K379" s="14">
        <v>29000</v>
      </c>
      <c r="L379" s="14">
        <v>11000</v>
      </c>
      <c r="M379" s="23" t="str">
        <f ca="1">CHOOSE(
    MATCH(RAND(), {0,0.6,0.8,0.95,1}),
    "UPI", "Cash", "Debit Card", "Credit Card"
)</f>
        <v>UPI</v>
      </c>
    </row>
    <row r="380" spans="1:13" x14ac:dyDescent="0.25">
      <c r="A380" s="19" t="s">
        <v>4401</v>
      </c>
      <c r="B380" s="13" t="str" cm="1">
        <f t="array" ref="B380">_xlfn.IFS(
  OR(LEFT(C380,1)="6", LEFT(C380,2)="C5"), "6th",
  OR(LEFT(C380,1)="7", LEFT(C380,2)="C4"), "7th",
  OR(LEFT(C380,1)="8", LEFT(C380,2)="C3"), "8th",
  OR(LEFT(C380,1)="9", LEFT(C380,2)="C2"), "9th",
  OR(LEFT(C380,2)="10", LEFT(C380,2)="C1"), "10th",
  TRUE, "none"
)</f>
        <v>8th</v>
      </c>
      <c r="C380" s="13" t="s">
        <v>26</v>
      </c>
      <c r="D380" s="13" t="str">
        <f>IF(LEFT(Fee_Collection!$C380,1)="C", "C-Batch", "Techno")</f>
        <v>Techno</v>
      </c>
      <c r="E380" s="13">
        <v>14500</v>
      </c>
      <c r="F380" s="13">
        <v>14500</v>
      </c>
      <c r="G380" s="13">
        <v>7250</v>
      </c>
      <c r="H380" s="13">
        <v>7250</v>
      </c>
      <c r="I380" s="13">
        <v>7250</v>
      </c>
      <c r="J380" s="13">
        <v>7250</v>
      </c>
      <c r="K380" s="13">
        <v>29000</v>
      </c>
      <c r="L380" s="13">
        <v>29000</v>
      </c>
      <c r="M380" s="9" t="str">
        <f ca="1">CHOOSE(
    MATCH(RAND(), {0,0.6,0.8,0.95,1}),
    "UPI", "Cash", "Debit Card", "Credit Card"
)</f>
        <v>UPI</v>
      </c>
    </row>
    <row r="381" spans="1:13" x14ac:dyDescent="0.25">
      <c r="A381" s="21" t="s">
        <v>1902</v>
      </c>
      <c r="B381" s="14" t="str" cm="1">
        <f t="array" ref="B381">_xlfn.IFS(
  OR(LEFT(C381,1)="6", LEFT(C381,2)="C5"), "6th",
  OR(LEFT(C381,1)="7", LEFT(C381,2)="C4"), "7th",
  OR(LEFT(C381,1)="8", LEFT(C381,2)="C3"), "8th",
  OR(LEFT(C381,1)="9", LEFT(C381,2)="C2"), "9th",
  OR(LEFT(C381,2)="10", LEFT(C381,2)="C1"), "10th",
  TRUE, "none"
)</f>
        <v>8th</v>
      </c>
      <c r="C381" s="14" t="s">
        <v>26</v>
      </c>
      <c r="D381" s="14" t="str">
        <f>IF(LEFT(Fee_Collection!$C381,1)="C", "C-Batch", "Techno")</f>
        <v>Techno</v>
      </c>
      <c r="E381" s="14">
        <v>14500</v>
      </c>
      <c r="F381" s="14">
        <v>1000</v>
      </c>
      <c r="G381" s="14">
        <v>7250</v>
      </c>
      <c r="H381" s="14">
        <v>0</v>
      </c>
      <c r="I381" s="14">
        <v>7250</v>
      </c>
      <c r="J381" s="14">
        <v>0</v>
      </c>
      <c r="K381" s="14">
        <v>29000</v>
      </c>
      <c r="L381" s="14">
        <v>1000</v>
      </c>
      <c r="M381" s="23" t="str">
        <f ca="1">CHOOSE(
    MATCH(RAND(), {0,0.6,0.8,0.95,1}),
    "UPI", "Cash", "Debit Card", "Credit Card"
)</f>
        <v>UPI</v>
      </c>
    </row>
    <row r="382" spans="1:13" x14ac:dyDescent="0.25">
      <c r="A382" s="19" t="s">
        <v>1030</v>
      </c>
      <c r="B382" s="13" t="str" cm="1">
        <f t="array" ref="B382">_xlfn.IFS(
  OR(LEFT(C382,1)="6", LEFT(C382,2)="C5"), "6th",
  OR(LEFT(C382,1)="7", LEFT(C382,2)="C4"), "7th",
  OR(LEFT(C382,1)="8", LEFT(C382,2)="C3"), "8th",
  OR(LEFT(C382,1)="9", LEFT(C382,2)="C2"), "9th",
  OR(LEFT(C382,2)="10", LEFT(C382,2)="C1"), "10th",
  TRUE, "none"
)</f>
        <v>8th</v>
      </c>
      <c r="C382" s="13" t="s">
        <v>26</v>
      </c>
      <c r="D382" s="13" t="str">
        <f>IF(LEFT(Fee_Collection!$C382,1)="C", "C-Batch", "Techno")</f>
        <v>Techno</v>
      </c>
      <c r="E382" s="13">
        <v>14500</v>
      </c>
      <c r="F382" s="13">
        <v>14500</v>
      </c>
      <c r="G382" s="13">
        <v>7250</v>
      </c>
      <c r="H382" s="13">
        <v>7250</v>
      </c>
      <c r="I382" s="13">
        <v>7250</v>
      </c>
      <c r="J382" s="13">
        <v>7250</v>
      </c>
      <c r="K382" s="13">
        <v>29000</v>
      </c>
      <c r="L382" s="13">
        <v>29000</v>
      </c>
      <c r="M382" s="9" t="str">
        <f ca="1">CHOOSE(
    MATCH(RAND(), {0,0.6,0.8,0.95,1}),
    "UPI", "Cash", "Debit Card", "Credit Card"
)</f>
        <v>UPI</v>
      </c>
    </row>
    <row r="383" spans="1:13" x14ac:dyDescent="0.25">
      <c r="A383" s="21" t="s">
        <v>2351</v>
      </c>
      <c r="B383" s="14" t="str" cm="1">
        <f t="array" ref="B383">_xlfn.IFS(
  OR(LEFT(C383,1)="6", LEFT(C383,2)="C5"), "6th",
  OR(LEFT(C383,1)="7", LEFT(C383,2)="C4"), "7th",
  OR(LEFT(C383,1)="8", LEFT(C383,2)="C3"), "8th",
  OR(LEFT(C383,1)="9", LEFT(C383,2)="C2"), "9th",
  OR(LEFT(C383,2)="10", LEFT(C383,2)="C1"), "10th",
  TRUE, "none"
)</f>
        <v>8th</v>
      </c>
      <c r="C383" s="14" t="s">
        <v>26</v>
      </c>
      <c r="D383" s="14" t="str">
        <f>IF(LEFT(Fee_Collection!$C383,1)="C", "C-Batch", "Techno")</f>
        <v>Techno</v>
      </c>
      <c r="E383" s="14">
        <v>14500</v>
      </c>
      <c r="F383" s="14">
        <v>14500</v>
      </c>
      <c r="G383" s="14">
        <v>7250</v>
      </c>
      <c r="H383" s="14">
        <v>7250</v>
      </c>
      <c r="I383" s="14">
        <v>7250</v>
      </c>
      <c r="J383" s="14">
        <v>7250</v>
      </c>
      <c r="K383" s="14">
        <v>29000</v>
      </c>
      <c r="L383" s="14">
        <v>29000</v>
      </c>
      <c r="M383" s="23" t="str">
        <f ca="1">CHOOSE(
    MATCH(RAND(), {0,0.6,0.8,0.95,1}),
    "UPI", "Cash", "Debit Card", "Credit Card"
)</f>
        <v>UPI</v>
      </c>
    </row>
    <row r="384" spans="1:13" x14ac:dyDescent="0.25">
      <c r="A384" s="19" t="s">
        <v>4077</v>
      </c>
      <c r="B384" s="13" t="str" cm="1">
        <f t="array" ref="B384">_xlfn.IFS(
  OR(LEFT(C384,1)="6", LEFT(C384,2)="C5"), "6th",
  OR(LEFT(C384,1)="7", LEFT(C384,2)="C4"), "7th",
  OR(LEFT(C384,1)="8", LEFT(C384,2)="C3"), "8th",
  OR(LEFT(C384,1)="9", LEFT(C384,2)="C2"), "9th",
  OR(LEFT(C384,2)="10", LEFT(C384,2)="C1"), "10th",
  TRUE, "none"
)</f>
        <v>8th</v>
      </c>
      <c r="C384" s="13" t="s">
        <v>26</v>
      </c>
      <c r="D384" s="13" t="str">
        <f>IF(LEFT(Fee_Collection!$C384,1)="C", "C-Batch", "Techno")</f>
        <v>Techno</v>
      </c>
      <c r="E384" s="13">
        <v>14500</v>
      </c>
      <c r="F384" s="13">
        <v>13000</v>
      </c>
      <c r="G384" s="13">
        <v>7250</v>
      </c>
      <c r="H384" s="13">
        <v>0</v>
      </c>
      <c r="I384" s="13">
        <v>7250</v>
      </c>
      <c r="J384" s="13">
        <v>0</v>
      </c>
      <c r="K384" s="13">
        <v>29000</v>
      </c>
      <c r="L384" s="13">
        <v>13000</v>
      </c>
      <c r="M384" s="9" t="str">
        <f ca="1">CHOOSE(
    MATCH(RAND(), {0,0.6,0.8,0.95,1}),
    "UPI", "Cash", "Debit Card", "Credit Card"
)</f>
        <v>UPI</v>
      </c>
    </row>
    <row r="385" spans="1:13" x14ac:dyDescent="0.25">
      <c r="A385" s="21" t="s">
        <v>2393</v>
      </c>
      <c r="B385" s="14" t="str" cm="1">
        <f t="array" ref="B385">_xlfn.IFS(
  OR(LEFT(C385,1)="6", LEFT(C385,2)="C5"), "6th",
  OR(LEFT(C385,1)="7", LEFT(C385,2)="C4"), "7th",
  OR(LEFT(C385,1)="8", LEFT(C385,2)="C3"), "8th",
  OR(LEFT(C385,1)="9", LEFT(C385,2)="C2"), "9th",
  OR(LEFT(C385,2)="10", LEFT(C385,2)="C1"), "10th",
  TRUE, "none"
)</f>
        <v>8th</v>
      </c>
      <c r="C385" s="14" t="s">
        <v>26</v>
      </c>
      <c r="D385" s="14" t="str">
        <f>IF(LEFT(Fee_Collection!$C385,1)="C", "C-Batch", "Techno")</f>
        <v>Techno</v>
      </c>
      <c r="E385" s="14">
        <v>14500</v>
      </c>
      <c r="F385" s="14">
        <v>4500</v>
      </c>
      <c r="G385" s="14">
        <v>7250</v>
      </c>
      <c r="H385" s="14">
        <v>0</v>
      </c>
      <c r="I385" s="14">
        <v>7250</v>
      </c>
      <c r="J385" s="14">
        <v>0</v>
      </c>
      <c r="K385" s="14">
        <v>29000</v>
      </c>
      <c r="L385" s="14">
        <v>4500</v>
      </c>
      <c r="M385" s="23" t="str">
        <f ca="1">CHOOSE(
    MATCH(RAND(), {0,0.6,0.8,0.95,1}),
    "UPI", "Cash", "Debit Card", "Credit Card"
)</f>
        <v>UPI</v>
      </c>
    </row>
    <row r="386" spans="1:13" x14ac:dyDescent="0.25">
      <c r="A386" s="19" t="s">
        <v>2238</v>
      </c>
      <c r="B386" s="13" t="str" cm="1">
        <f t="array" ref="B386">_xlfn.IFS(
  OR(LEFT(C386,1)="6", LEFT(C386,2)="C5"), "6th",
  OR(LEFT(C386,1)="7", LEFT(C386,2)="C4"), "7th",
  OR(LEFT(C386,1)="8", LEFT(C386,2)="C3"), "8th",
  OR(LEFT(C386,1)="9", LEFT(C386,2)="C2"), "9th",
  OR(LEFT(C386,2)="10", LEFT(C386,2)="C1"), "10th",
  TRUE, "none"
)</f>
        <v>8th</v>
      </c>
      <c r="C386" s="13" t="s">
        <v>52</v>
      </c>
      <c r="D386" s="13" t="str">
        <f>IF(LEFT(Fee_Collection!$C386,1)="C", "C-Batch", "Techno")</f>
        <v>Techno</v>
      </c>
      <c r="E386" s="13">
        <v>14500</v>
      </c>
      <c r="F386" s="13">
        <v>7500</v>
      </c>
      <c r="G386" s="13">
        <v>7250</v>
      </c>
      <c r="H386" s="13">
        <v>0</v>
      </c>
      <c r="I386" s="13">
        <v>7250</v>
      </c>
      <c r="J386" s="13">
        <v>0</v>
      </c>
      <c r="K386" s="13">
        <v>29000</v>
      </c>
      <c r="L386" s="13">
        <v>7500</v>
      </c>
      <c r="M386" s="9" t="str">
        <f ca="1">CHOOSE(
    MATCH(RAND(), {0,0.6,0.8,0.95,1}),
    "UPI", "Cash", "Debit Card", "Credit Card"
)</f>
        <v>UPI</v>
      </c>
    </row>
    <row r="387" spans="1:13" x14ac:dyDescent="0.25">
      <c r="A387" s="21" t="s">
        <v>4382</v>
      </c>
      <c r="B387" s="14" t="str" cm="1">
        <f t="array" ref="B387">_xlfn.IFS(
  OR(LEFT(C387,1)="6", LEFT(C387,2)="C5"), "6th",
  OR(LEFT(C387,1)="7", LEFT(C387,2)="C4"), "7th",
  OR(LEFT(C387,1)="8", LEFT(C387,2)="C3"), "8th",
  OR(LEFT(C387,1)="9", LEFT(C387,2)="C2"), "9th",
  OR(LEFT(C387,2)="10", LEFT(C387,2)="C1"), "10th",
  TRUE, "none"
)</f>
        <v>8th</v>
      </c>
      <c r="C387" s="14" t="s">
        <v>52</v>
      </c>
      <c r="D387" s="14" t="str">
        <f>IF(LEFT(Fee_Collection!$C387,1)="C", "C-Batch", "Techno")</f>
        <v>Techno</v>
      </c>
      <c r="E387" s="14">
        <v>14500</v>
      </c>
      <c r="F387" s="14">
        <v>14500</v>
      </c>
      <c r="G387" s="14">
        <v>7250</v>
      </c>
      <c r="H387" s="14">
        <v>7250</v>
      </c>
      <c r="I387" s="14">
        <v>7250</v>
      </c>
      <c r="J387" s="14">
        <v>7250</v>
      </c>
      <c r="K387" s="14">
        <v>29000</v>
      </c>
      <c r="L387" s="14">
        <v>29000</v>
      </c>
      <c r="M387" s="23" t="str">
        <f ca="1">CHOOSE(
    MATCH(RAND(), {0,0.6,0.8,0.95,1}),
    "UPI", "Cash", "Debit Card", "Credit Card"
)</f>
        <v>Credit Card</v>
      </c>
    </row>
    <row r="388" spans="1:13" x14ac:dyDescent="0.25">
      <c r="A388" s="19" t="s">
        <v>2575</v>
      </c>
      <c r="B388" s="13" t="str" cm="1">
        <f t="array" ref="B388">_xlfn.IFS(
  OR(LEFT(C388,1)="6", LEFT(C388,2)="C5"), "6th",
  OR(LEFT(C388,1)="7", LEFT(C388,2)="C4"), "7th",
  OR(LEFT(C388,1)="8", LEFT(C388,2)="C3"), "8th",
  OR(LEFT(C388,1)="9", LEFT(C388,2)="C2"), "9th",
  OR(LEFT(C388,2)="10", LEFT(C388,2)="C1"), "10th",
  TRUE, "none"
)</f>
        <v>8th</v>
      </c>
      <c r="C388" s="13" t="s">
        <v>52</v>
      </c>
      <c r="D388" s="13" t="str">
        <f>IF(LEFT(Fee_Collection!$C388,1)="C", "C-Batch", "Techno")</f>
        <v>Techno</v>
      </c>
      <c r="E388" s="13">
        <v>14500</v>
      </c>
      <c r="F388" s="13">
        <v>14500</v>
      </c>
      <c r="G388" s="13">
        <v>7250</v>
      </c>
      <c r="H388" s="13">
        <v>7250</v>
      </c>
      <c r="I388" s="13">
        <v>7250</v>
      </c>
      <c r="J388" s="13">
        <v>7250</v>
      </c>
      <c r="K388" s="13">
        <v>29000</v>
      </c>
      <c r="L388" s="13">
        <v>29000</v>
      </c>
      <c r="M388" s="9" t="str">
        <f ca="1">CHOOSE(
    MATCH(RAND(), {0,0.6,0.8,0.95,1}),
    "UPI", "Cash", "Debit Card", "Credit Card"
)</f>
        <v>UPI</v>
      </c>
    </row>
    <row r="389" spans="1:13" x14ac:dyDescent="0.25">
      <c r="A389" s="21" t="s">
        <v>3153</v>
      </c>
      <c r="B389" s="14" t="str" cm="1">
        <f t="array" ref="B389">_xlfn.IFS(
  OR(LEFT(C389,1)="6", LEFT(C389,2)="C5"), "6th",
  OR(LEFT(C389,1)="7", LEFT(C389,2)="C4"), "7th",
  OR(LEFT(C389,1)="8", LEFT(C389,2)="C3"), "8th",
  OR(LEFT(C389,1)="9", LEFT(C389,2)="C2"), "9th",
  OR(LEFT(C389,2)="10", LEFT(C389,2)="C1"), "10th",
  TRUE, "none"
)</f>
        <v>9th</v>
      </c>
      <c r="C389" s="14" t="s">
        <v>410</v>
      </c>
      <c r="D389" s="14" t="str">
        <f>IF(LEFT(Fee_Collection!$C389,1)="C", "C-Batch", "Techno")</f>
        <v>Techno</v>
      </c>
      <c r="E389" s="14">
        <v>16000</v>
      </c>
      <c r="F389" s="14">
        <v>16000</v>
      </c>
      <c r="G389" s="14">
        <v>8000</v>
      </c>
      <c r="H389" s="14">
        <v>3000</v>
      </c>
      <c r="I389" s="14">
        <v>8000</v>
      </c>
      <c r="J389" s="14">
        <v>0</v>
      </c>
      <c r="K389" s="14">
        <v>32000</v>
      </c>
      <c r="L389" s="14">
        <v>19000</v>
      </c>
      <c r="M389" s="23" t="str">
        <f ca="1">CHOOSE(
    MATCH(RAND(), {0,0.6,0.8,0.95,1}),
    "UPI", "Cash", "Debit Card", "Credit Card"
)</f>
        <v>UPI</v>
      </c>
    </row>
    <row r="390" spans="1:13" x14ac:dyDescent="0.25">
      <c r="A390" s="19" t="s">
        <v>2465</v>
      </c>
      <c r="B390" s="13" t="str" cm="1">
        <f t="array" ref="B390">_xlfn.IFS(
  OR(LEFT(C390,1)="6", LEFT(C390,2)="C5"), "6th",
  OR(LEFT(C390,1)="7", LEFT(C390,2)="C4"), "7th",
  OR(LEFT(C390,1)="8", LEFT(C390,2)="C3"), "8th",
  OR(LEFT(C390,1)="9", LEFT(C390,2)="C2"), "9th",
  OR(LEFT(C390,2)="10", LEFT(C390,2)="C1"), "10th",
  TRUE, "none"
)</f>
        <v>9th</v>
      </c>
      <c r="C390" s="13" t="s">
        <v>410</v>
      </c>
      <c r="D390" s="13" t="str">
        <f>IF(LEFT(Fee_Collection!$C390,1)="C", "C-Batch", "Techno")</f>
        <v>Techno</v>
      </c>
      <c r="E390" s="13">
        <v>16000</v>
      </c>
      <c r="F390" s="13">
        <v>16000</v>
      </c>
      <c r="G390" s="13">
        <v>8000</v>
      </c>
      <c r="H390" s="13">
        <v>8000</v>
      </c>
      <c r="I390" s="13">
        <v>8000</v>
      </c>
      <c r="J390" s="13">
        <v>8000</v>
      </c>
      <c r="K390" s="13">
        <v>32000</v>
      </c>
      <c r="L390" s="13">
        <v>32000</v>
      </c>
      <c r="M390" s="9" t="str">
        <f ca="1">CHOOSE(
    MATCH(RAND(), {0,0.6,0.8,0.95,1}),
    "UPI", "Cash", "Debit Card", "Credit Card"
)</f>
        <v>UPI</v>
      </c>
    </row>
    <row r="391" spans="1:13" x14ac:dyDescent="0.25">
      <c r="A391" s="21" t="s">
        <v>3349</v>
      </c>
      <c r="B391" s="14" t="str" cm="1">
        <f t="array" ref="B391">_xlfn.IFS(
  OR(LEFT(C391,1)="6", LEFT(C391,2)="C5"), "6th",
  OR(LEFT(C391,1)="7", LEFT(C391,2)="C4"), "7th",
  OR(LEFT(C391,1)="8", LEFT(C391,2)="C3"), "8th",
  OR(LEFT(C391,1)="9", LEFT(C391,2)="C2"), "9th",
  OR(LEFT(C391,2)="10", LEFT(C391,2)="C1"), "10th",
  TRUE, "none"
)</f>
        <v>9th</v>
      </c>
      <c r="C391" s="14" t="s">
        <v>410</v>
      </c>
      <c r="D391" s="14" t="str">
        <f>IF(LEFT(Fee_Collection!$C391,1)="C", "C-Batch", "Techno")</f>
        <v>Techno</v>
      </c>
      <c r="E391" s="14">
        <v>16000</v>
      </c>
      <c r="F391" s="14">
        <v>16000</v>
      </c>
      <c r="G391" s="14">
        <v>8000</v>
      </c>
      <c r="H391" s="14">
        <v>8000</v>
      </c>
      <c r="I391" s="14">
        <v>8000</v>
      </c>
      <c r="J391" s="14">
        <v>8000</v>
      </c>
      <c r="K391" s="14">
        <v>32000</v>
      </c>
      <c r="L391" s="14">
        <v>32000</v>
      </c>
      <c r="M391" s="23" t="str">
        <f ca="1">CHOOSE(
    MATCH(RAND(), {0,0.6,0.8,0.95,1}),
    "UPI", "Cash", "Debit Card", "Credit Card"
)</f>
        <v>UPI</v>
      </c>
    </row>
    <row r="392" spans="1:13" x14ac:dyDescent="0.25">
      <c r="A392" s="19" t="s">
        <v>952</v>
      </c>
      <c r="B392" s="13" t="str" cm="1">
        <f t="array" ref="B392">_xlfn.IFS(
  OR(LEFT(C392,1)="6", LEFT(C392,2)="C5"), "6th",
  OR(LEFT(C392,1)="7", LEFT(C392,2)="C4"), "7th",
  OR(LEFT(C392,1)="8", LEFT(C392,2)="C3"), "8th",
  OR(LEFT(C392,1)="9", LEFT(C392,2)="C2"), "9th",
  OR(LEFT(C392,2)="10", LEFT(C392,2)="C1"), "10th",
  TRUE, "none"
)</f>
        <v>9th</v>
      </c>
      <c r="C392" s="13" t="s">
        <v>410</v>
      </c>
      <c r="D392" s="13" t="str">
        <f>IF(LEFT(Fee_Collection!$C392,1)="C", "C-Batch", "Techno")</f>
        <v>Techno</v>
      </c>
      <c r="E392" s="13">
        <v>16000</v>
      </c>
      <c r="F392" s="13">
        <v>16000</v>
      </c>
      <c r="G392" s="13">
        <v>8000</v>
      </c>
      <c r="H392" s="13">
        <v>8000</v>
      </c>
      <c r="I392" s="13">
        <v>8000</v>
      </c>
      <c r="J392" s="13">
        <v>8000</v>
      </c>
      <c r="K392" s="13">
        <v>32000</v>
      </c>
      <c r="L392" s="13">
        <v>32000</v>
      </c>
      <c r="M392" s="9" t="str">
        <f ca="1">CHOOSE(
    MATCH(RAND(), {0,0.6,0.8,0.95,1}),
    "UPI", "Cash", "Debit Card", "Credit Card"
)</f>
        <v>UPI</v>
      </c>
    </row>
    <row r="393" spans="1:13" x14ac:dyDescent="0.25">
      <c r="A393" s="21" t="s">
        <v>552</v>
      </c>
      <c r="B393" s="14" t="str" cm="1">
        <f t="array" ref="B393">_xlfn.IFS(
  OR(LEFT(C393,1)="6", LEFT(C393,2)="C5"), "6th",
  OR(LEFT(C393,1)="7", LEFT(C393,2)="C4"), "7th",
  OR(LEFT(C393,1)="8", LEFT(C393,2)="C3"), "8th",
  OR(LEFT(C393,1)="9", LEFT(C393,2)="C2"), "9th",
  OR(LEFT(C393,2)="10", LEFT(C393,2)="C1"), "10th",
  TRUE, "none"
)</f>
        <v>9th</v>
      </c>
      <c r="C393" s="14" t="s">
        <v>410</v>
      </c>
      <c r="D393" s="14" t="str">
        <f>IF(LEFT(Fee_Collection!$C393,1)="C", "C-Batch", "Techno")</f>
        <v>Techno</v>
      </c>
      <c r="E393" s="14">
        <v>16000</v>
      </c>
      <c r="F393" s="14">
        <v>16000</v>
      </c>
      <c r="G393" s="14">
        <v>8000</v>
      </c>
      <c r="H393" s="14">
        <v>8000</v>
      </c>
      <c r="I393" s="14">
        <v>8000</v>
      </c>
      <c r="J393" s="14">
        <v>8000</v>
      </c>
      <c r="K393" s="14">
        <v>32000</v>
      </c>
      <c r="L393" s="14">
        <v>32000</v>
      </c>
      <c r="M393" s="23" t="str">
        <f ca="1">CHOOSE(
    MATCH(RAND(), {0,0.6,0.8,0.95,1}),
    "UPI", "Cash", "Debit Card", "Credit Card"
)</f>
        <v>Debit Card</v>
      </c>
    </row>
    <row r="394" spans="1:13" x14ac:dyDescent="0.25">
      <c r="A394" s="19" t="s">
        <v>3292</v>
      </c>
      <c r="B394" s="13" t="str" cm="1">
        <f t="array" ref="B394">_xlfn.IFS(
  OR(LEFT(C394,1)="6", LEFT(C394,2)="C5"), "6th",
  OR(LEFT(C394,1)="7", LEFT(C394,2)="C4"), "7th",
  OR(LEFT(C394,1)="8", LEFT(C394,2)="C3"), "8th",
  OR(LEFT(C394,1)="9", LEFT(C394,2)="C2"), "9th",
  OR(LEFT(C394,2)="10", LEFT(C394,2)="C1"), "10th",
  TRUE, "none"
)</f>
        <v>9th</v>
      </c>
      <c r="C394" s="13" t="s">
        <v>410</v>
      </c>
      <c r="D394" s="13" t="str">
        <f>IF(LEFT(Fee_Collection!$C394,1)="C", "C-Batch", "Techno")</f>
        <v>Techno</v>
      </c>
      <c r="E394" s="13">
        <v>16000</v>
      </c>
      <c r="F394" s="13">
        <v>4000</v>
      </c>
      <c r="G394" s="13">
        <v>8000</v>
      </c>
      <c r="H394" s="13">
        <v>0</v>
      </c>
      <c r="I394" s="13">
        <v>8000</v>
      </c>
      <c r="J394" s="13">
        <v>0</v>
      </c>
      <c r="K394" s="13">
        <v>32000</v>
      </c>
      <c r="L394" s="13">
        <v>4000</v>
      </c>
      <c r="M394" s="9" t="str">
        <f ca="1">CHOOSE(
    MATCH(RAND(), {0,0.6,0.8,0.95,1}),
    "UPI", "Cash", "Debit Card", "Credit Card"
)</f>
        <v>UPI</v>
      </c>
    </row>
    <row r="395" spans="1:13" x14ac:dyDescent="0.25">
      <c r="A395" s="21" t="s">
        <v>1653</v>
      </c>
      <c r="B395" s="14" t="str" cm="1">
        <f t="array" ref="B395">_xlfn.IFS(
  OR(LEFT(C395,1)="6", LEFT(C395,2)="C5"), "6th",
  OR(LEFT(C395,1)="7", LEFT(C395,2)="C4"), "7th",
  OR(LEFT(C395,1)="8", LEFT(C395,2)="C3"), "8th",
  OR(LEFT(C395,1)="9", LEFT(C395,2)="C2"), "9th",
  OR(LEFT(C395,2)="10", LEFT(C395,2)="C1"), "10th",
  TRUE, "none"
)</f>
        <v>9th</v>
      </c>
      <c r="C395" s="14" t="s">
        <v>219</v>
      </c>
      <c r="D395" s="14" t="str">
        <f>IF(LEFT(Fee_Collection!$C395,1)="C", "C-Batch", "Techno")</f>
        <v>Techno</v>
      </c>
      <c r="E395" s="14">
        <v>16000</v>
      </c>
      <c r="F395" s="14">
        <v>3500</v>
      </c>
      <c r="G395" s="14">
        <v>8000</v>
      </c>
      <c r="H395" s="14">
        <v>0</v>
      </c>
      <c r="I395" s="14">
        <v>8000</v>
      </c>
      <c r="J395" s="14">
        <v>0</v>
      </c>
      <c r="K395" s="14">
        <v>32000</v>
      </c>
      <c r="L395" s="14">
        <v>3500</v>
      </c>
      <c r="M395" s="23" t="str">
        <f ca="1">CHOOSE(
    MATCH(RAND(), {0,0.6,0.8,0.95,1}),
    "UPI", "Cash", "Debit Card", "Credit Card"
)</f>
        <v>Credit Card</v>
      </c>
    </row>
    <row r="396" spans="1:13" x14ac:dyDescent="0.25">
      <c r="A396" s="19" t="s">
        <v>542</v>
      </c>
      <c r="B396" s="13" t="str" cm="1">
        <f t="array" ref="B396">_xlfn.IFS(
  OR(LEFT(C396,1)="6", LEFT(C396,2)="C5"), "6th",
  OR(LEFT(C396,1)="7", LEFT(C396,2)="C4"), "7th",
  OR(LEFT(C396,1)="8", LEFT(C396,2)="C3"), "8th",
  OR(LEFT(C396,1)="9", LEFT(C396,2)="C2"), "9th",
  OR(LEFT(C396,2)="10", LEFT(C396,2)="C1"), "10th",
  TRUE, "none"
)</f>
        <v>9th</v>
      </c>
      <c r="C396" s="13" t="s">
        <v>219</v>
      </c>
      <c r="D396" s="13" t="str">
        <f>IF(LEFT(Fee_Collection!$C396,1)="C", "C-Batch", "Techno")</f>
        <v>Techno</v>
      </c>
      <c r="E396" s="13">
        <v>16000</v>
      </c>
      <c r="F396" s="13">
        <v>16000</v>
      </c>
      <c r="G396" s="13">
        <v>8000</v>
      </c>
      <c r="H396" s="13">
        <v>8000</v>
      </c>
      <c r="I396" s="13">
        <v>8000</v>
      </c>
      <c r="J396" s="13">
        <v>8000</v>
      </c>
      <c r="K396" s="13">
        <v>32000</v>
      </c>
      <c r="L396" s="13">
        <v>32000</v>
      </c>
      <c r="M396" s="9" t="str">
        <f ca="1">CHOOSE(
    MATCH(RAND(), {0,0.6,0.8,0.95,1}),
    "UPI", "Cash", "Debit Card", "Credit Card"
)</f>
        <v>Cash</v>
      </c>
    </row>
    <row r="397" spans="1:13" x14ac:dyDescent="0.25">
      <c r="A397" s="21" t="s">
        <v>4194</v>
      </c>
      <c r="B397" s="14" t="str" cm="1">
        <f t="array" ref="B397">_xlfn.IFS(
  OR(LEFT(C397,1)="6", LEFT(C397,2)="C5"), "6th",
  OR(LEFT(C397,1)="7", LEFT(C397,2)="C4"), "7th",
  OR(LEFT(C397,1)="8", LEFT(C397,2)="C3"), "8th",
  OR(LEFT(C397,1)="9", LEFT(C397,2)="C2"), "9th",
  OR(LEFT(C397,2)="10", LEFT(C397,2)="C1"), "10th",
  TRUE, "none"
)</f>
        <v>9th</v>
      </c>
      <c r="C397" s="14" t="s">
        <v>219</v>
      </c>
      <c r="D397" s="14" t="str">
        <f>IF(LEFT(Fee_Collection!$C397,1)="C", "C-Batch", "Techno")</f>
        <v>Techno</v>
      </c>
      <c r="E397" s="14">
        <v>16000</v>
      </c>
      <c r="F397" s="14">
        <v>16000</v>
      </c>
      <c r="G397" s="14">
        <v>8000</v>
      </c>
      <c r="H397" s="14">
        <v>0</v>
      </c>
      <c r="I397" s="14">
        <v>8000</v>
      </c>
      <c r="J397" s="14">
        <v>0</v>
      </c>
      <c r="K397" s="14">
        <v>32000</v>
      </c>
      <c r="L397" s="14">
        <v>16000</v>
      </c>
      <c r="M397" s="23" t="str">
        <f ca="1">CHOOSE(
    MATCH(RAND(), {0,0.6,0.8,0.95,1}),
    "UPI", "Cash", "Debit Card", "Credit Card"
)</f>
        <v>Credit Card</v>
      </c>
    </row>
    <row r="398" spans="1:13" x14ac:dyDescent="0.25">
      <c r="A398" s="19" t="s">
        <v>3115</v>
      </c>
      <c r="B398" s="13" t="str" cm="1">
        <f t="array" ref="B398">_xlfn.IFS(
  OR(LEFT(C398,1)="6", LEFT(C398,2)="C5"), "6th",
  OR(LEFT(C398,1)="7", LEFT(C398,2)="C4"), "7th",
  OR(LEFT(C398,1)="8", LEFT(C398,2)="C3"), "8th",
  OR(LEFT(C398,1)="9", LEFT(C398,2)="C2"), "9th",
  OR(LEFT(C398,2)="10", LEFT(C398,2)="C1"), "10th",
  TRUE, "none"
)</f>
        <v>9th</v>
      </c>
      <c r="C398" s="13" t="s">
        <v>219</v>
      </c>
      <c r="D398" s="13" t="str">
        <f>IF(LEFT(Fee_Collection!$C398,1)="C", "C-Batch", "Techno")</f>
        <v>Techno</v>
      </c>
      <c r="E398" s="13">
        <v>16000</v>
      </c>
      <c r="F398" s="13">
        <v>16000</v>
      </c>
      <c r="G398" s="13">
        <v>8000</v>
      </c>
      <c r="H398" s="13">
        <v>5000</v>
      </c>
      <c r="I398" s="13">
        <v>8000</v>
      </c>
      <c r="J398" s="13">
        <v>0</v>
      </c>
      <c r="K398" s="13">
        <v>32000</v>
      </c>
      <c r="L398" s="13">
        <v>21000</v>
      </c>
      <c r="M398" s="9" t="str">
        <f ca="1">CHOOSE(
    MATCH(RAND(), {0,0.6,0.8,0.95,1}),
    "UPI", "Cash", "Debit Card", "Credit Card"
)</f>
        <v>UPI</v>
      </c>
    </row>
    <row r="399" spans="1:13" x14ac:dyDescent="0.25">
      <c r="A399" s="21" t="s">
        <v>4636</v>
      </c>
      <c r="B399" s="14" t="str" cm="1">
        <f t="array" ref="B399">_xlfn.IFS(
  OR(LEFT(C399,1)="6", LEFT(C399,2)="C5"), "6th",
  OR(LEFT(C399,1)="7", LEFT(C399,2)="C4"), "7th",
  OR(LEFT(C399,1)="8", LEFT(C399,2)="C3"), "8th",
  OR(LEFT(C399,1)="9", LEFT(C399,2)="C2"), "9th",
  OR(LEFT(C399,2)="10", LEFT(C399,2)="C1"), "10th",
  TRUE, "none"
)</f>
        <v>9th</v>
      </c>
      <c r="C399" s="14" t="s">
        <v>219</v>
      </c>
      <c r="D399" s="14" t="str">
        <f>IF(LEFT(Fee_Collection!$C399,1)="C", "C-Batch", "Techno")</f>
        <v>Techno</v>
      </c>
      <c r="E399" s="14">
        <v>16000</v>
      </c>
      <c r="F399" s="14">
        <v>16000</v>
      </c>
      <c r="G399" s="14">
        <v>8000</v>
      </c>
      <c r="H399" s="14">
        <v>1000</v>
      </c>
      <c r="I399" s="14">
        <v>8000</v>
      </c>
      <c r="J399" s="14">
        <v>0</v>
      </c>
      <c r="K399" s="14">
        <v>32000</v>
      </c>
      <c r="L399" s="14">
        <v>17000</v>
      </c>
      <c r="M399" s="23" t="str">
        <f ca="1">CHOOSE(
    MATCH(RAND(), {0,0.6,0.8,0.95,1}),
    "UPI", "Cash", "Debit Card", "Credit Card"
)</f>
        <v>Cash</v>
      </c>
    </row>
    <row r="400" spans="1:13" x14ac:dyDescent="0.25">
      <c r="A400" s="19" t="s">
        <v>3270</v>
      </c>
      <c r="B400" s="13" t="str" cm="1">
        <f t="array" ref="B400">_xlfn.IFS(
  OR(LEFT(C400,1)="6", LEFT(C400,2)="C5"), "6th",
  OR(LEFT(C400,1)="7", LEFT(C400,2)="C4"), "7th",
  OR(LEFT(C400,1)="8", LEFT(C400,2)="C3"), "8th",
  OR(LEFT(C400,1)="9", LEFT(C400,2)="C2"), "9th",
  OR(LEFT(C400,2)="10", LEFT(C400,2)="C1"), "10th",
  TRUE, "none"
)</f>
        <v>9th</v>
      </c>
      <c r="C400" s="13" t="s">
        <v>122</v>
      </c>
      <c r="D400" s="13" t="str">
        <f>IF(LEFT(Fee_Collection!$C400,1)="C", "C-Batch", "Techno")</f>
        <v>Techno</v>
      </c>
      <c r="E400" s="13">
        <v>16000</v>
      </c>
      <c r="F400" s="13">
        <v>16000</v>
      </c>
      <c r="G400" s="13">
        <v>8000</v>
      </c>
      <c r="H400" s="13">
        <v>8000</v>
      </c>
      <c r="I400" s="13">
        <v>8000</v>
      </c>
      <c r="J400" s="13">
        <v>8000</v>
      </c>
      <c r="K400" s="13">
        <v>32000</v>
      </c>
      <c r="L400" s="13">
        <v>32000</v>
      </c>
      <c r="M400" s="9" t="str">
        <f ca="1">CHOOSE(
    MATCH(RAND(), {0,0.6,0.8,0.95,1}),
    "UPI", "Cash", "Debit Card", "Credit Card"
)</f>
        <v>UPI</v>
      </c>
    </row>
    <row r="401" spans="1:13" x14ac:dyDescent="0.25">
      <c r="A401" s="21" t="s">
        <v>306</v>
      </c>
      <c r="B401" s="14" t="str" cm="1">
        <f t="array" ref="B401">_xlfn.IFS(
  OR(LEFT(C401,1)="6", LEFT(C401,2)="C5"), "6th",
  OR(LEFT(C401,1)="7", LEFT(C401,2)="C4"), "7th",
  OR(LEFT(C401,1)="8", LEFT(C401,2)="C3"), "8th",
  OR(LEFT(C401,1)="9", LEFT(C401,2)="C2"), "9th",
  OR(LEFT(C401,2)="10", LEFT(C401,2)="C1"), "10th",
  TRUE, "none"
)</f>
        <v>9th</v>
      </c>
      <c r="C401" s="14" t="s">
        <v>122</v>
      </c>
      <c r="D401" s="14" t="str">
        <f>IF(LEFT(Fee_Collection!$C401,1)="C", "C-Batch", "Techno")</f>
        <v>Techno</v>
      </c>
      <c r="E401" s="14">
        <v>16000</v>
      </c>
      <c r="F401" s="14">
        <v>13000</v>
      </c>
      <c r="G401" s="14">
        <v>8000</v>
      </c>
      <c r="H401" s="14">
        <v>0</v>
      </c>
      <c r="I401" s="14">
        <v>8000</v>
      </c>
      <c r="J401" s="14">
        <v>0</v>
      </c>
      <c r="K401" s="14">
        <v>32000</v>
      </c>
      <c r="L401" s="14">
        <v>13000</v>
      </c>
      <c r="M401" s="23" t="str">
        <f ca="1">CHOOSE(
    MATCH(RAND(), {0,0.6,0.8,0.95,1}),
    "UPI", "Cash", "Debit Card", "Credit Card"
)</f>
        <v>Debit Card</v>
      </c>
    </row>
    <row r="402" spans="1:13" x14ac:dyDescent="0.25">
      <c r="A402" s="19" t="s">
        <v>1828</v>
      </c>
      <c r="B402" s="13" t="str" cm="1">
        <f t="array" ref="B402">_xlfn.IFS(
  OR(LEFT(C402,1)="6", LEFT(C402,2)="C5"), "6th",
  OR(LEFT(C402,1)="7", LEFT(C402,2)="C4"), "7th",
  OR(LEFT(C402,1)="8", LEFT(C402,2)="C3"), "8th",
  OR(LEFT(C402,1)="9", LEFT(C402,2)="C2"), "9th",
  OR(LEFT(C402,2)="10", LEFT(C402,2)="C1"), "10th",
  TRUE, "none"
)</f>
        <v>9th</v>
      </c>
      <c r="C402" s="13" t="s">
        <v>122</v>
      </c>
      <c r="D402" s="13" t="str">
        <f>IF(LEFT(Fee_Collection!$C402,1)="C", "C-Batch", "Techno")</f>
        <v>Techno</v>
      </c>
      <c r="E402" s="13">
        <v>16000</v>
      </c>
      <c r="F402" s="13">
        <v>13000</v>
      </c>
      <c r="G402" s="13">
        <v>8000</v>
      </c>
      <c r="H402" s="13">
        <v>0</v>
      </c>
      <c r="I402" s="13">
        <v>8000</v>
      </c>
      <c r="J402" s="13">
        <v>0</v>
      </c>
      <c r="K402" s="13">
        <v>32000</v>
      </c>
      <c r="L402" s="13">
        <v>13000</v>
      </c>
      <c r="M402" s="9" t="str">
        <f ca="1">CHOOSE(
    MATCH(RAND(), {0,0.6,0.8,0.95,1}),
    "UPI", "Cash", "Debit Card", "Credit Card"
)</f>
        <v>Debit Card</v>
      </c>
    </row>
    <row r="403" spans="1:13" x14ac:dyDescent="0.25">
      <c r="A403" s="21" t="s">
        <v>4655</v>
      </c>
      <c r="B403" s="14" t="str" cm="1">
        <f t="array" ref="B403">_xlfn.IFS(
  OR(LEFT(C403,1)="6", LEFT(C403,2)="C5"), "6th",
  OR(LEFT(C403,1)="7", LEFT(C403,2)="C4"), "7th",
  OR(LEFT(C403,1)="8", LEFT(C403,2)="C3"), "8th",
  OR(LEFT(C403,1)="9", LEFT(C403,2)="C2"), "9th",
  OR(LEFT(C403,2)="10", LEFT(C403,2)="C1"), "10th",
  TRUE, "none"
)</f>
        <v>9th</v>
      </c>
      <c r="C403" s="14" t="s">
        <v>122</v>
      </c>
      <c r="D403" s="14" t="str">
        <f>IF(LEFT(Fee_Collection!$C403,1)="C", "C-Batch", "Techno")</f>
        <v>Techno</v>
      </c>
      <c r="E403" s="14">
        <v>16000</v>
      </c>
      <c r="F403" s="14">
        <v>16000</v>
      </c>
      <c r="G403" s="14">
        <v>8000</v>
      </c>
      <c r="H403" s="14">
        <v>8000</v>
      </c>
      <c r="I403" s="14">
        <v>8000</v>
      </c>
      <c r="J403" s="14">
        <v>8000</v>
      </c>
      <c r="K403" s="14">
        <v>32000</v>
      </c>
      <c r="L403" s="14">
        <v>32000</v>
      </c>
      <c r="M403" s="23" t="str">
        <f ca="1">CHOOSE(
    MATCH(RAND(), {0,0.6,0.8,0.95,1}),
    "UPI", "Cash", "Debit Card", "Credit Card"
)</f>
        <v>UPI</v>
      </c>
    </row>
    <row r="404" spans="1:13" x14ac:dyDescent="0.25">
      <c r="A404" s="19" t="s">
        <v>2359</v>
      </c>
      <c r="B404" s="13" t="str" cm="1">
        <f t="array" ref="B404">_xlfn.IFS(
  OR(LEFT(C404,1)="6", LEFT(C404,2)="C5"), "6th",
  OR(LEFT(C404,1)="7", LEFT(C404,2)="C4"), "7th",
  OR(LEFT(C404,1)="8", LEFT(C404,2)="C3"), "8th",
  OR(LEFT(C404,1)="9", LEFT(C404,2)="C2"), "9th",
  OR(LEFT(C404,2)="10", LEFT(C404,2)="C1"), "10th",
  TRUE, "none"
)</f>
        <v>9th</v>
      </c>
      <c r="C404" s="13" t="s">
        <v>122</v>
      </c>
      <c r="D404" s="13" t="str">
        <f>IF(LEFT(Fee_Collection!$C404,1)="C", "C-Batch", "Techno")</f>
        <v>Techno</v>
      </c>
      <c r="E404" s="13">
        <v>16000</v>
      </c>
      <c r="F404" s="13">
        <v>8000</v>
      </c>
      <c r="G404" s="13">
        <v>8000</v>
      </c>
      <c r="H404" s="13">
        <v>0</v>
      </c>
      <c r="I404" s="13">
        <v>8000</v>
      </c>
      <c r="J404" s="13">
        <v>0</v>
      </c>
      <c r="K404" s="13">
        <v>32000</v>
      </c>
      <c r="L404" s="13">
        <v>8000</v>
      </c>
      <c r="M404" s="9" t="str">
        <f ca="1">CHOOSE(
    MATCH(RAND(), {0,0.6,0.8,0.95,1}),
    "UPI", "Cash", "Debit Card", "Credit Card"
)</f>
        <v>UPI</v>
      </c>
    </row>
    <row r="405" spans="1:13" x14ac:dyDescent="0.25">
      <c r="A405" s="21" t="s">
        <v>3326</v>
      </c>
      <c r="B405" s="14" t="str" cm="1">
        <f t="array" ref="B405">_xlfn.IFS(
  OR(LEFT(C405,1)="6", LEFT(C405,2)="C5"), "6th",
  OR(LEFT(C405,1)="7", LEFT(C405,2)="C4"), "7th",
  OR(LEFT(C405,1)="8", LEFT(C405,2)="C3"), "8th",
  OR(LEFT(C405,1)="9", LEFT(C405,2)="C2"), "9th",
  OR(LEFT(C405,2)="10", LEFT(C405,2)="C1"), "10th",
  TRUE, "none"
)</f>
        <v>8th</v>
      </c>
      <c r="C405" s="14" t="s">
        <v>69</v>
      </c>
      <c r="D405" s="14" t="str">
        <f>IF(LEFT(Fee_Collection!$C405,1)="C", "C-Batch", "Techno")</f>
        <v>Techno</v>
      </c>
      <c r="E405" s="14">
        <v>14500</v>
      </c>
      <c r="F405" s="14">
        <v>14500</v>
      </c>
      <c r="G405" s="14">
        <v>7250</v>
      </c>
      <c r="H405" s="14">
        <v>2250</v>
      </c>
      <c r="I405" s="14">
        <v>7250</v>
      </c>
      <c r="J405" s="14">
        <v>0</v>
      </c>
      <c r="K405" s="14">
        <v>29000</v>
      </c>
      <c r="L405" s="14">
        <v>16750</v>
      </c>
      <c r="M405" s="23" t="str">
        <f ca="1">CHOOSE(
    MATCH(RAND(), {0,0.6,0.8,0.95,1}),
    "UPI", "Cash", "Debit Card", "Credit Card"
)</f>
        <v>UPI</v>
      </c>
    </row>
    <row r="406" spans="1:13" x14ac:dyDescent="0.25">
      <c r="A406" s="19" t="s">
        <v>3206</v>
      </c>
      <c r="B406" s="13" t="str" cm="1">
        <f t="array" ref="B406">_xlfn.IFS(
  OR(LEFT(C406,1)="6", LEFT(C406,2)="C5"), "6th",
  OR(LEFT(C406,1)="7", LEFT(C406,2)="C4"), "7th",
  OR(LEFT(C406,1)="8", LEFT(C406,2)="C3"), "8th",
  OR(LEFT(C406,1)="9", LEFT(C406,2)="C2"), "9th",
  OR(LEFT(C406,2)="10", LEFT(C406,2)="C1"), "10th",
  TRUE, "none"
)</f>
        <v>8th</v>
      </c>
      <c r="C406" s="13" t="s">
        <v>69</v>
      </c>
      <c r="D406" s="13" t="str">
        <f>IF(LEFT(Fee_Collection!$C406,1)="C", "C-Batch", "Techno")</f>
        <v>Techno</v>
      </c>
      <c r="E406" s="13">
        <v>14500</v>
      </c>
      <c r="F406" s="13">
        <v>14500</v>
      </c>
      <c r="G406" s="13">
        <v>7250</v>
      </c>
      <c r="H406" s="13">
        <v>7250</v>
      </c>
      <c r="I406" s="13">
        <v>7250</v>
      </c>
      <c r="J406" s="13">
        <v>3750</v>
      </c>
      <c r="K406" s="13">
        <v>29000</v>
      </c>
      <c r="L406" s="13">
        <v>25500</v>
      </c>
      <c r="M406" s="9" t="str">
        <f ca="1">CHOOSE(
    MATCH(RAND(), {0,0.6,0.8,0.95,1}),
    "UPI", "Cash", "Debit Card", "Credit Card"
)</f>
        <v>UPI</v>
      </c>
    </row>
    <row r="407" spans="1:13" x14ac:dyDescent="0.25">
      <c r="A407" s="21" t="s">
        <v>4282</v>
      </c>
      <c r="B407" s="14" t="str" cm="1">
        <f t="array" ref="B407">_xlfn.IFS(
  OR(LEFT(C407,1)="6", LEFT(C407,2)="C5"), "6th",
  OR(LEFT(C407,1)="7", LEFT(C407,2)="C4"), "7th",
  OR(LEFT(C407,1)="8", LEFT(C407,2)="C3"), "8th",
  OR(LEFT(C407,1)="9", LEFT(C407,2)="C2"), "9th",
  OR(LEFT(C407,2)="10", LEFT(C407,2)="C1"), "10th",
  TRUE, "none"
)</f>
        <v>8th</v>
      </c>
      <c r="C407" s="14" t="s">
        <v>69</v>
      </c>
      <c r="D407" s="14" t="str">
        <f>IF(LEFT(Fee_Collection!$C407,1)="C", "C-Batch", "Techno")</f>
        <v>Techno</v>
      </c>
      <c r="E407" s="14">
        <v>14500</v>
      </c>
      <c r="F407" s="14">
        <v>14500</v>
      </c>
      <c r="G407" s="14">
        <v>7250</v>
      </c>
      <c r="H407" s="14">
        <v>7250</v>
      </c>
      <c r="I407" s="14">
        <v>7250</v>
      </c>
      <c r="J407" s="14">
        <v>7250</v>
      </c>
      <c r="K407" s="14">
        <v>29000</v>
      </c>
      <c r="L407" s="14">
        <v>29000</v>
      </c>
      <c r="M407" s="23" t="str">
        <f ca="1">CHOOSE(
    MATCH(RAND(), {0,0.6,0.8,0.95,1}),
    "UPI", "Cash", "Debit Card", "Credit Card"
)</f>
        <v>Cash</v>
      </c>
    </row>
    <row r="408" spans="1:13" x14ac:dyDescent="0.25">
      <c r="A408" s="19" t="s">
        <v>1608</v>
      </c>
      <c r="B408" s="13" t="str" cm="1">
        <f t="array" ref="B408">_xlfn.IFS(
  OR(LEFT(C408,1)="6", LEFT(C408,2)="C5"), "6th",
  OR(LEFT(C408,1)="7", LEFT(C408,2)="C4"), "7th",
  OR(LEFT(C408,1)="8", LEFT(C408,2)="C3"), "8th",
  OR(LEFT(C408,1)="9", LEFT(C408,2)="C2"), "9th",
  OR(LEFT(C408,2)="10", LEFT(C408,2)="C1"), "10th",
  TRUE, "none"
)</f>
        <v>8th</v>
      </c>
      <c r="C408" s="13" t="s">
        <v>26</v>
      </c>
      <c r="D408" s="13" t="str">
        <f>IF(LEFT(Fee_Collection!$C408,1)="C", "C-Batch", "Techno")</f>
        <v>Techno</v>
      </c>
      <c r="E408" s="13">
        <v>14500</v>
      </c>
      <c r="F408" s="13">
        <v>14500</v>
      </c>
      <c r="G408" s="13">
        <v>7250</v>
      </c>
      <c r="H408" s="13">
        <v>7250</v>
      </c>
      <c r="I408" s="13">
        <v>7250</v>
      </c>
      <c r="J408" s="13">
        <v>250</v>
      </c>
      <c r="K408" s="13">
        <v>29000</v>
      </c>
      <c r="L408" s="13">
        <v>22000</v>
      </c>
      <c r="M408" s="9" t="str">
        <f ca="1">CHOOSE(
    MATCH(RAND(), {0,0.6,0.8,0.95,1}),
    "UPI", "Cash", "Debit Card", "Credit Card"
)</f>
        <v>Cash</v>
      </c>
    </row>
    <row r="409" spans="1:13" x14ac:dyDescent="0.25">
      <c r="A409" s="21" t="s">
        <v>143</v>
      </c>
      <c r="B409" s="14" t="str" cm="1">
        <f t="array" ref="B409">_xlfn.IFS(
  OR(LEFT(C409,1)="6", LEFT(C409,2)="C5"), "6th",
  OR(LEFT(C409,1)="7", LEFT(C409,2)="C4"), "7th",
  OR(LEFT(C409,1)="8", LEFT(C409,2)="C3"), "8th",
  OR(LEFT(C409,1)="9", LEFT(C409,2)="C2"), "9th",
  OR(LEFT(C409,2)="10", LEFT(C409,2)="C1"), "10th",
  TRUE, "none"
)</f>
        <v>8th</v>
      </c>
      <c r="C409" s="14" t="s">
        <v>52</v>
      </c>
      <c r="D409" s="14" t="str">
        <f>IF(LEFT(Fee_Collection!$C409,1)="C", "C-Batch", "Techno")</f>
        <v>Techno</v>
      </c>
      <c r="E409" s="14">
        <v>14500</v>
      </c>
      <c r="F409" s="14">
        <v>12000</v>
      </c>
      <c r="G409" s="14">
        <v>7250</v>
      </c>
      <c r="H409" s="14">
        <v>0</v>
      </c>
      <c r="I409" s="14">
        <v>7250</v>
      </c>
      <c r="J409" s="14">
        <v>0</v>
      </c>
      <c r="K409" s="14">
        <v>29000</v>
      </c>
      <c r="L409" s="14">
        <v>12000</v>
      </c>
      <c r="M409" s="23" t="str">
        <f ca="1">CHOOSE(
    MATCH(RAND(), {0,0.6,0.8,0.95,1}),
    "UPI", "Cash", "Debit Card", "Credit Card"
)</f>
        <v>UPI</v>
      </c>
    </row>
    <row r="410" spans="1:13" x14ac:dyDescent="0.25">
      <c r="A410" s="19" t="s">
        <v>1665</v>
      </c>
      <c r="B410" s="13" t="str" cm="1">
        <f t="array" ref="B410">_xlfn.IFS(
  OR(LEFT(C410,1)="6", LEFT(C410,2)="C5"), "6th",
  OR(LEFT(C410,1)="7", LEFT(C410,2)="C4"), "7th",
  OR(LEFT(C410,1)="8", LEFT(C410,2)="C3"), "8th",
  OR(LEFT(C410,1)="9", LEFT(C410,2)="C2"), "9th",
  OR(LEFT(C410,2)="10", LEFT(C410,2)="C1"), "10th",
  TRUE, "none"
)</f>
        <v>8th</v>
      </c>
      <c r="C410" s="13" t="s">
        <v>52</v>
      </c>
      <c r="D410" s="13" t="str">
        <f>IF(LEFT(Fee_Collection!$C410,1)="C", "C-Batch", "Techno")</f>
        <v>Techno</v>
      </c>
      <c r="E410" s="13">
        <v>14500</v>
      </c>
      <c r="F410" s="13">
        <v>8000</v>
      </c>
      <c r="G410" s="13">
        <v>7250</v>
      </c>
      <c r="H410" s="13">
        <v>0</v>
      </c>
      <c r="I410" s="13">
        <v>7250</v>
      </c>
      <c r="J410" s="13">
        <v>0</v>
      </c>
      <c r="K410" s="13">
        <v>29000</v>
      </c>
      <c r="L410" s="13">
        <v>8000</v>
      </c>
      <c r="M410" s="9" t="str">
        <f ca="1">CHOOSE(
    MATCH(RAND(), {0,0.6,0.8,0.95,1}),
    "UPI", "Cash", "Debit Card", "Credit Card"
)</f>
        <v>UPI</v>
      </c>
    </row>
    <row r="411" spans="1:13" x14ac:dyDescent="0.25">
      <c r="A411" s="21" t="s">
        <v>4627</v>
      </c>
      <c r="B411" s="14" t="str" cm="1">
        <f t="array" ref="B411">_xlfn.IFS(
  OR(LEFT(C411,1)="6", LEFT(C411,2)="C5"), "6th",
  OR(LEFT(C411,1)="7", LEFT(C411,2)="C4"), "7th",
  OR(LEFT(C411,1)="8", LEFT(C411,2)="C3"), "8th",
  OR(LEFT(C411,1)="9", LEFT(C411,2)="C2"), "9th",
  OR(LEFT(C411,2)="10", LEFT(C411,2)="C1"), "10th",
  TRUE, "none"
)</f>
        <v>9th</v>
      </c>
      <c r="C411" s="14" t="s">
        <v>410</v>
      </c>
      <c r="D411" s="14" t="str">
        <f>IF(LEFT(Fee_Collection!$C411,1)="C", "C-Batch", "Techno")</f>
        <v>Techno</v>
      </c>
      <c r="E411" s="14">
        <v>16000</v>
      </c>
      <c r="F411" s="14">
        <v>16000</v>
      </c>
      <c r="G411" s="14">
        <v>8000</v>
      </c>
      <c r="H411" s="14">
        <v>8000</v>
      </c>
      <c r="I411" s="14">
        <v>8000</v>
      </c>
      <c r="J411" s="14">
        <v>8000</v>
      </c>
      <c r="K411" s="14">
        <v>32000</v>
      </c>
      <c r="L411" s="14">
        <v>32000</v>
      </c>
      <c r="M411" s="23" t="str">
        <f ca="1">CHOOSE(
    MATCH(RAND(), {0,0.6,0.8,0.95,1}),
    "UPI", "Cash", "Debit Card", "Credit Card"
)</f>
        <v>UPI</v>
      </c>
    </row>
    <row r="412" spans="1:13" x14ac:dyDescent="0.25">
      <c r="A412" s="19" t="s">
        <v>4407</v>
      </c>
      <c r="B412" s="13" t="str" cm="1">
        <f t="array" ref="B412">_xlfn.IFS(
  OR(LEFT(C412,1)="6", LEFT(C412,2)="C5"), "6th",
  OR(LEFT(C412,1)="7", LEFT(C412,2)="C4"), "7th",
  OR(LEFT(C412,1)="8", LEFT(C412,2)="C3"), "8th",
  OR(LEFT(C412,1)="9", LEFT(C412,2)="C2"), "9th",
  OR(LEFT(C412,2)="10", LEFT(C412,2)="C1"), "10th",
  TRUE, "none"
)</f>
        <v>9th</v>
      </c>
      <c r="C412" s="13" t="s">
        <v>410</v>
      </c>
      <c r="D412" s="13" t="str">
        <f>IF(LEFT(Fee_Collection!$C412,1)="C", "C-Batch", "Techno")</f>
        <v>Techno</v>
      </c>
      <c r="E412" s="13">
        <v>16000</v>
      </c>
      <c r="F412" s="13">
        <v>15000</v>
      </c>
      <c r="G412" s="13">
        <v>8000</v>
      </c>
      <c r="H412" s="13">
        <v>0</v>
      </c>
      <c r="I412" s="13">
        <v>8000</v>
      </c>
      <c r="J412" s="13">
        <v>0</v>
      </c>
      <c r="K412" s="13">
        <v>32000</v>
      </c>
      <c r="L412" s="13">
        <v>15000</v>
      </c>
      <c r="M412" s="9" t="str">
        <f ca="1">CHOOSE(
    MATCH(RAND(), {0,0.6,0.8,0.95,1}),
    "UPI", "Cash", "Debit Card", "Credit Card"
)</f>
        <v>UPI</v>
      </c>
    </row>
    <row r="413" spans="1:13" x14ac:dyDescent="0.25">
      <c r="A413" s="21" t="s">
        <v>407</v>
      </c>
      <c r="B413" s="14" t="str" cm="1">
        <f t="array" ref="B413">_xlfn.IFS(
  OR(LEFT(C413,1)="6", LEFT(C413,2)="C5"), "6th",
  OR(LEFT(C413,1)="7", LEFT(C413,2)="C4"), "7th",
  OR(LEFT(C413,1)="8", LEFT(C413,2)="C3"), "8th",
  OR(LEFT(C413,1)="9", LEFT(C413,2)="C2"), "9th",
  OR(LEFT(C413,2)="10", LEFT(C413,2)="C1"), "10th",
  TRUE, "none"
)</f>
        <v>9th</v>
      </c>
      <c r="C413" s="14" t="s">
        <v>410</v>
      </c>
      <c r="D413" s="14" t="str">
        <f>IF(LEFT(Fee_Collection!$C413,1)="C", "C-Batch", "Techno")</f>
        <v>Techno</v>
      </c>
      <c r="E413" s="14">
        <v>16000</v>
      </c>
      <c r="F413" s="14">
        <v>16000</v>
      </c>
      <c r="G413" s="14">
        <v>8000</v>
      </c>
      <c r="H413" s="14">
        <v>8000</v>
      </c>
      <c r="I413" s="14">
        <v>8000</v>
      </c>
      <c r="J413" s="14">
        <v>8000</v>
      </c>
      <c r="K413" s="14">
        <v>32000</v>
      </c>
      <c r="L413" s="14">
        <v>32000</v>
      </c>
      <c r="M413" s="23" t="str">
        <f ca="1">CHOOSE(
    MATCH(RAND(), {0,0.6,0.8,0.95,1}),
    "UPI", "Cash", "Debit Card", "Credit Card"
)</f>
        <v>UPI</v>
      </c>
    </row>
    <row r="414" spans="1:13" x14ac:dyDescent="0.25">
      <c r="A414" s="19" t="s">
        <v>4675</v>
      </c>
      <c r="B414" s="13" t="str" cm="1">
        <f t="array" ref="B414">_xlfn.IFS(
  OR(LEFT(C414,1)="6", LEFT(C414,2)="C5"), "6th",
  OR(LEFT(C414,1)="7", LEFT(C414,2)="C4"), "7th",
  OR(LEFT(C414,1)="8", LEFT(C414,2)="C3"), "8th",
  OR(LEFT(C414,1)="9", LEFT(C414,2)="C2"), "9th",
  OR(LEFT(C414,2)="10", LEFT(C414,2)="C1"), "10th",
  TRUE, "none"
)</f>
        <v>9th</v>
      </c>
      <c r="C414" s="13" t="s">
        <v>410</v>
      </c>
      <c r="D414" s="13" t="str">
        <f>IF(LEFT(Fee_Collection!$C414,1)="C", "C-Batch", "Techno")</f>
        <v>Techno</v>
      </c>
      <c r="E414" s="13">
        <v>16000</v>
      </c>
      <c r="F414" s="13">
        <v>4500</v>
      </c>
      <c r="G414" s="13">
        <v>8000</v>
      </c>
      <c r="H414" s="13">
        <v>0</v>
      </c>
      <c r="I414" s="13">
        <v>8000</v>
      </c>
      <c r="J414" s="13">
        <v>0</v>
      </c>
      <c r="K414" s="13">
        <v>32000</v>
      </c>
      <c r="L414" s="13">
        <v>4500</v>
      </c>
      <c r="M414" s="9" t="str">
        <f ca="1">CHOOSE(
    MATCH(RAND(), {0,0.6,0.8,0.95,1}),
    "UPI", "Cash", "Debit Card", "Credit Card"
)</f>
        <v>UPI</v>
      </c>
    </row>
    <row r="415" spans="1:13" x14ac:dyDescent="0.25">
      <c r="A415" s="21" t="s">
        <v>3947</v>
      </c>
      <c r="B415" s="14" t="str" cm="1">
        <f t="array" ref="B415">_xlfn.IFS(
  OR(LEFT(C415,1)="6", LEFT(C415,2)="C5"), "6th",
  OR(LEFT(C415,1)="7", LEFT(C415,2)="C4"), "7th",
  OR(LEFT(C415,1)="8", LEFT(C415,2)="C3"), "8th",
  OR(LEFT(C415,1)="9", LEFT(C415,2)="C2"), "9th",
  OR(LEFT(C415,2)="10", LEFT(C415,2)="C1"), "10th",
  TRUE, "none"
)</f>
        <v>9th</v>
      </c>
      <c r="C415" s="14" t="s">
        <v>219</v>
      </c>
      <c r="D415" s="14" t="str">
        <f>IF(LEFT(Fee_Collection!$C415,1)="C", "C-Batch", "Techno")</f>
        <v>Techno</v>
      </c>
      <c r="E415" s="14">
        <v>16000</v>
      </c>
      <c r="F415" s="14">
        <v>1500</v>
      </c>
      <c r="G415" s="14">
        <v>8000</v>
      </c>
      <c r="H415" s="14">
        <v>0</v>
      </c>
      <c r="I415" s="14">
        <v>8000</v>
      </c>
      <c r="J415" s="14">
        <v>0</v>
      </c>
      <c r="K415" s="14">
        <v>32000</v>
      </c>
      <c r="L415" s="14">
        <v>1500</v>
      </c>
      <c r="M415" s="23" t="str">
        <f ca="1">CHOOSE(
    MATCH(RAND(), {0,0.6,0.8,0.95,1}),
    "UPI", "Cash", "Debit Card", "Credit Card"
)</f>
        <v>UPI</v>
      </c>
    </row>
    <row r="416" spans="1:13" x14ac:dyDescent="0.25">
      <c r="A416" s="19" t="s">
        <v>2715</v>
      </c>
      <c r="B416" s="13" t="str" cm="1">
        <f t="array" ref="B416">_xlfn.IFS(
  OR(LEFT(C416,1)="6", LEFT(C416,2)="C5"), "6th",
  OR(LEFT(C416,1)="7", LEFT(C416,2)="C4"), "7th",
  OR(LEFT(C416,1)="8", LEFT(C416,2)="C3"), "8th",
  OR(LEFT(C416,1)="9", LEFT(C416,2)="C2"), "9th",
  OR(LEFT(C416,2)="10", LEFT(C416,2)="C1"), "10th",
  TRUE, "none"
)</f>
        <v>9th</v>
      </c>
      <c r="C416" s="13" t="s">
        <v>219</v>
      </c>
      <c r="D416" s="13" t="str">
        <f>IF(LEFT(Fee_Collection!$C416,1)="C", "C-Batch", "Techno")</f>
        <v>Techno</v>
      </c>
      <c r="E416" s="13">
        <v>16000</v>
      </c>
      <c r="F416" s="13">
        <v>16000</v>
      </c>
      <c r="G416" s="13">
        <v>8000</v>
      </c>
      <c r="H416" s="13">
        <v>8000</v>
      </c>
      <c r="I416" s="13">
        <v>8000</v>
      </c>
      <c r="J416" s="13">
        <v>8000</v>
      </c>
      <c r="K416" s="13">
        <v>32000</v>
      </c>
      <c r="L416" s="13">
        <v>32000</v>
      </c>
      <c r="M416" s="9" t="str">
        <f ca="1">CHOOSE(
    MATCH(RAND(), {0,0.6,0.8,0.95,1}),
    "UPI", "Cash", "Debit Card", "Credit Card"
)</f>
        <v>UPI</v>
      </c>
    </row>
    <row r="417" spans="1:13" x14ac:dyDescent="0.25">
      <c r="A417" s="21" t="s">
        <v>2404</v>
      </c>
      <c r="B417" s="14" t="str" cm="1">
        <f t="array" ref="B417">_xlfn.IFS(
  OR(LEFT(C417,1)="6", LEFT(C417,2)="C5"), "6th",
  OR(LEFT(C417,1)="7", LEFT(C417,2)="C4"), "7th",
  OR(LEFT(C417,1)="8", LEFT(C417,2)="C3"), "8th",
  OR(LEFT(C417,1)="9", LEFT(C417,2)="C2"), "9th",
  OR(LEFT(C417,2)="10", LEFT(C417,2)="C1"), "10th",
  TRUE, "none"
)</f>
        <v>9th</v>
      </c>
      <c r="C417" s="14" t="s">
        <v>122</v>
      </c>
      <c r="D417" s="14" t="str">
        <f>IF(LEFT(Fee_Collection!$C417,1)="C", "C-Batch", "Techno")</f>
        <v>Techno</v>
      </c>
      <c r="E417" s="14">
        <v>16000</v>
      </c>
      <c r="F417" s="14">
        <v>1000</v>
      </c>
      <c r="G417" s="14">
        <v>8000</v>
      </c>
      <c r="H417" s="14">
        <v>0</v>
      </c>
      <c r="I417" s="14">
        <v>8000</v>
      </c>
      <c r="J417" s="14">
        <v>0</v>
      </c>
      <c r="K417" s="14">
        <v>32000</v>
      </c>
      <c r="L417" s="14">
        <v>1000</v>
      </c>
      <c r="M417" s="23" t="str">
        <f ca="1">CHOOSE(
    MATCH(RAND(), {0,0.6,0.8,0.95,1}),
    "UPI", "Cash", "Debit Card", "Credit Card"
)</f>
        <v>UPI</v>
      </c>
    </row>
    <row r="418" spans="1:13" x14ac:dyDescent="0.25">
      <c r="A418" s="19" t="s">
        <v>562</v>
      </c>
      <c r="B418" s="13" t="str" cm="1">
        <f t="array" ref="B418">_xlfn.IFS(
  OR(LEFT(C418,1)="6", LEFT(C418,2)="C5"), "6th",
  OR(LEFT(C418,1)="7", LEFT(C418,2)="C4"), "7th",
  OR(LEFT(C418,1)="8", LEFT(C418,2)="C3"), "8th",
  OR(LEFT(C418,1)="9", LEFT(C418,2)="C2"), "9th",
  OR(LEFT(C418,2)="10", LEFT(C418,2)="C1"), "10th",
  TRUE, "none"
)</f>
        <v>9th</v>
      </c>
      <c r="C418" s="13" t="s">
        <v>122</v>
      </c>
      <c r="D418" s="13" t="str">
        <f>IF(LEFT(Fee_Collection!$C418,1)="C", "C-Batch", "Techno")</f>
        <v>Techno</v>
      </c>
      <c r="E418" s="13">
        <v>16000</v>
      </c>
      <c r="F418" s="13">
        <v>16000</v>
      </c>
      <c r="G418" s="13">
        <v>8000</v>
      </c>
      <c r="H418" s="13">
        <v>8000</v>
      </c>
      <c r="I418" s="13">
        <v>8000</v>
      </c>
      <c r="J418" s="13">
        <v>8000</v>
      </c>
      <c r="K418" s="13">
        <v>32000</v>
      </c>
      <c r="L418" s="13">
        <v>32000</v>
      </c>
      <c r="M418" s="9" t="str">
        <f ca="1">CHOOSE(
    MATCH(RAND(), {0,0.6,0.8,0.95,1}),
    "UPI", "Cash", "Debit Card", "Credit Card"
)</f>
        <v>Debit Card</v>
      </c>
    </row>
    <row r="419" spans="1:13" x14ac:dyDescent="0.25">
      <c r="A419" s="21" t="s">
        <v>4397</v>
      </c>
      <c r="B419" s="14" t="str" cm="1">
        <f t="array" ref="B419">_xlfn.IFS(
  OR(LEFT(C419,1)="6", LEFT(C419,2)="C5"), "6th",
  OR(LEFT(C419,1)="7", LEFT(C419,2)="C4"), "7th",
  OR(LEFT(C419,1)="8", LEFT(C419,2)="C3"), "8th",
  OR(LEFT(C419,1)="9", LEFT(C419,2)="C2"), "9th",
  OR(LEFT(C419,2)="10", LEFT(C419,2)="C1"), "10th",
  TRUE, "none"
)</f>
        <v>9th</v>
      </c>
      <c r="C419" s="14" t="s">
        <v>122</v>
      </c>
      <c r="D419" s="14" t="str">
        <f>IF(LEFT(Fee_Collection!$C419,1)="C", "C-Batch", "Techno")</f>
        <v>Techno</v>
      </c>
      <c r="E419" s="14">
        <v>16000</v>
      </c>
      <c r="F419" s="14">
        <v>16000</v>
      </c>
      <c r="G419" s="14">
        <v>8000</v>
      </c>
      <c r="H419" s="14">
        <v>8000</v>
      </c>
      <c r="I419" s="14">
        <v>8000</v>
      </c>
      <c r="J419" s="14">
        <v>8000</v>
      </c>
      <c r="K419" s="14">
        <v>32000</v>
      </c>
      <c r="L419" s="14">
        <v>32000</v>
      </c>
      <c r="M419" s="23" t="str">
        <f ca="1">CHOOSE(
    MATCH(RAND(), {0,0.6,0.8,0.95,1}),
    "UPI", "Cash", "Debit Card", "Credit Card"
)</f>
        <v>Credit Card</v>
      </c>
    </row>
    <row r="420" spans="1:13" x14ac:dyDescent="0.25">
      <c r="A420" s="19" t="s">
        <v>3741</v>
      </c>
      <c r="B420" s="13" t="str" cm="1">
        <f t="array" ref="B420">_xlfn.IFS(
  OR(LEFT(C420,1)="6", LEFT(C420,2)="C5"), "6th",
  OR(LEFT(C420,1)="7", LEFT(C420,2)="C4"), "7th",
  OR(LEFT(C420,1)="8", LEFT(C420,2)="C3"), "8th",
  OR(LEFT(C420,1)="9", LEFT(C420,2)="C2"), "9th",
  OR(LEFT(C420,2)="10", LEFT(C420,2)="C1"), "10th",
  TRUE, "none"
)</f>
        <v>9th</v>
      </c>
      <c r="C420" s="13" t="s">
        <v>122</v>
      </c>
      <c r="D420" s="13" t="str">
        <f>IF(LEFT(Fee_Collection!$C420,1)="C", "C-Batch", "Techno")</f>
        <v>Techno</v>
      </c>
      <c r="E420" s="13">
        <v>16000</v>
      </c>
      <c r="F420" s="13">
        <v>16000</v>
      </c>
      <c r="G420" s="13">
        <v>8000</v>
      </c>
      <c r="H420" s="13">
        <v>1500</v>
      </c>
      <c r="I420" s="13">
        <v>8000</v>
      </c>
      <c r="J420" s="13">
        <v>0</v>
      </c>
      <c r="K420" s="13">
        <v>32000</v>
      </c>
      <c r="L420" s="13">
        <v>17500</v>
      </c>
      <c r="M420" s="9" t="str">
        <f ca="1">CHOOSE(
    MATCH(RAND(), {0,0.6,0.8,0.95,1}),
    "UPI", "Cash", "Debit Card", "Credit Card"
)</f>
        <v>Debit Card</v>
      </c>
    </row>
    <row r="421" spans="1:13" x14ac:dyDescent="0.25">
      <c r="A421" s="21" t="s">
        <v>3700</v>
      </c>
      <c r="B421" s="14" t="str" cm="1">
        <f t="array" ref="B421">_xlfn.IFS(
  OR(LEFT(C421,1)="6", LEFT(C421,2)="C5"), "6th",
  OR(LEFT(C421,1)="7", LEFT(C421,2)="C4"), "7th",
  OR(LEFT(C421,1)="8", LEFT(C421,2)="C3"), "8th",
  OR(LEFT(C421,1)="9", LEFT(C421,2)="C2"), "9th",
  OR(LEFT(C421,2)="10", LEFT(C421,2)="C1"), "10th",
  TRUE, "none"
)</f>
        <v>9th</v>
      </c>
      <c r="C421" s="14" t="s">
        <v>122</v>
      </c>
      <c r="D421" s="14" t="str">
        <f>IF(LEFT(Fee_Collection!$C421,1)="C", "C-Batch", "Techno")</f>
        <v>Techno</v>
      </c>
      <c r="E421" s="14">
        <v>16000</v>
      </c>
      <c r="F421" s="14">
        <v>8000</v>
      </c>
      <c r="G421" s="14">
        <v>8000</v>
      </c>
      <c r="H421" s="14">
        <v>0</v>
      </c>
      <c r="I421" s="14">
        <v>8000</v>
      </c>
      <c r="J421" s="14">
        <v>0</v>
      </c>
      <c r="K421" s="14">
        <v>32000</v>
      </c>
      <c r="L421" s="14">
        <v>8000</v>
      </c>
      <c r="M421" s="23" t="str">
        <f ca="1">CHOOSE(
    MATCH(RAND(), {0,0.6,0.8,0.95,1}),
    "UPI", "Cash", "Debit Card", "Credit Card"
)</f>
        <v>Cash</v>
      </c>
    </row>
    <row r="422" spans="1:13" x14ac:dyDescent="0.25">
      <c r="A422" s="19" t="s">
        <v>2732</v>
      </c>
      <c r="B422" s="13" t="str" cm="1">
        <f t="array" ref="B422">_xlfn.IFS(
  OR(LEFT(C422,1)="6", LEFT(C422,2)="C5"), "6th",
  OR(LEFT(C422,1)="7", LEFT(C422,2)="C4"), "7th",
  OR(LEFT(C422,1)="8", LEFT(C422,2)="C3"), "8th",
  OR(LEFT(C422,1)="9", LEFT(C422,2)="C2"), "9th",
  OR(LEFT(C422,2)="10", LEFT(C422,2)="C1"), "10th",
  TRUE, "none"
)</f>
        <v>9th</v>
      </c>
      <c r="C422" s="13" t="s">
        <v>410</v>
      </c>
      <c r="D422" s="13" t="str">
        <f>IF(LEFT(Fee_Collection!$C422,1)="C", "C-Batch", "Techno")</f>
        <v>Techno</v>
      </c>
      <c r="E422" s="13">
        <v>16000</v>
      </c>
      <c r="F422" s="13">
        <v>16000</v>
      </c>
      <c r="G422" s="13">
        <v>8000</v>
      </c>
      <c r="H422" s="13">
        <v>8000</v>
      </c>
      <c r="I422" s="13">
        <v>8000</v>
      </c>
      <c r="J422" s="13">
        <v>2500</v>
      </c>
      <c r="K422" s="13">
        <v>32000</v>
      </c>
      <c r="L422" s="13">
        <v>26500</v>
      </c>
      <c r="M422" s="9" t="str">
        <f ca="1">CHOOSE(
    MATCH(RAND(), {0,0.6,0.8,0.95,1}),
    "UPI", "Cash", "Debit Card", "Credit Card"
)</f>
        <v>Debit Card</v>
      </c>
    </row>
    <row r="423" spans="1:13" x14ac:dyDescent="0.25">
      <c r="A423" s="21" t="s">
        <v>2515</v>
      </c>
      <c r="B423" s="14" t="str" cm="1">
        <f t="array" ref="B423">_xlfn.IFS(
  OR(LEFT(C423,1)="6", LEFT(C423,2)="C5"), "6th",
  OR(LEFT(C423,1)="7", LEFT(C423,2)="C4"), "7th",
  OR(LEFT(C423,1)="8", LEFT(C423,2)="C3"), "8th",
  OR(LEFT(C423,1)="9", LEFT(C423,2)="C2"), "9th",
  OR(LEFT(C423,2)="10", LEFT(C423,2)="C1"), "10th",
  TRUE, "none"
)</f>
        <v>9th</v>
      </c>
      <c r="C423" s="14" t="s">
        <v>410</v>
      </c>
      <c r="D423" s="14" t="str">
        <f>IF(LEFT(Fee_Collection!$C423,1)="C", "C-Batch", "Techno")</f>
        <v>Techno</v>
      </c>
      <c r="E423" s="14">
        <v>16000</v>
      </c>
      <c r="F423" s="14">
        <v>10500</v>
      </c>
      <c r="G423" s="14">
        <v>8000</v>
      </c>
      <c r="H423" s="14">
        <v>0</v>
      </c>
      <c r="I423" s="14">
        <v>8000</v>
      </c>
      <c r="J423" s="14">
        <v>0</v>
      </c>
      <c r="K423" s="14">
        <v>32000</v>
      </c>
      <c r="L423" s="14">
        <v>10500</v>
      </c>
      <c r="M423" s="23" t="str">
        <f ca="1">CHOOSE(
    MATCH(RAND(), {0,0.6,0.8,0.95,1}),
    "UPI", "Cash", "Debit Card", "Credit Card"
)</f>
        <v>UPI</v>
      </c>
    </row>
    <row r="424" spans="1:13" x14ac:dyDescent="0.25">
      <c r="A424" s="19" t="s">
        <v>1915</v>
      </c>
      <c r="B424" s="13" t="str" cm="1">
        <f t="array" ref="B424">_xlfn.IFS(
  OR(LEFT(C424,1)="6", LEFT(C424,2)="C5"), "6th",
  OR(LEFT(C424,1)="7", LEFT(C424,2)="C4"), "7th",
  OR(LEFT(C424,1)="8", LEFT(C424,2)="C3"), "8th",
  OR(LEFT(C424,1)="9", LEFT(C424,2)="C2"), "9th",
  OR(LEFT(C424,2)="10", LEFT(C424,2)="C1"), "10th",
  TRUE, "none"
)</f>
        <v>9th</v>
      </c>
      <c r="C424" s="13" t="s">
        <v>410</v>
      </c>
      <c r="D424" s="13" t="str">
        <f>IF(LEFT(Fee_Collection!$C424,1)="C", "C-Batch", "Techno")</f>
        <v>Techno</v>
      </c>
      <c r="E424" s="13">
        <v>16000</v>
      </c>
      <c r="F424" s="13">
        <v>16000</v>
      </c>
      <c r="G424" s="13">
        <v>8000</v>
      </c>
      <c r="H424" s="13">
        <v>8000</v>
      </c>
      <c r="I424" s="13">
        <v>8000</v>
      </c>
      <c r="J424" s="13">
        <v>8000</v>
      </c>
      <c r="K424" s="13">
        <v>32000</v>
      </c>
      <c r="L424" s="13">
        <v>32000</v>
      </c>
      <c r="M424" s="9" t="str">
        <f ca="1">CHOOSE(
    MATCH(RAND(), {0,0.6,0.8,0.95,1}),
    "UPI", "Cash", "Debit Card", "Credit Card"
)</f>
        <v>UPI</v>
      </c>
    </row>
    <row r="425" spans="1:13" x14ac:dyDescent="0.25">
      <c r="A425" s="21" t="s">
        <v>775</v>
      </c>
      <c r="B425" s="14" t="str" cm="1">
        <f t="array" ref="B425">_xlfn.IFS(
  OR(LEFT(C425,1)="6", LEFT(C425,2)="C5"), "6th",
  OR(LEFT(C425,1)="7", LEFT(C425,2)="C4"), "7th",
  OR(LEFT(C425,1)="8", LEFT(C425,2)="C3"), "8th",
  OR(LEFT(C425,1)="9", LEFT(C425,2)="C2"), "9th",
  OR(LEFT(C425,2)="10", LEFT(C425,2)="C1"), "10th",
  TRUE, "none"
)</f>
        <v>9th</v>
      </c>
      <c r="C425" s="14" t="s">
        <v>410</v>
      </c>
      <c r="D425" s="14" t="str">
        <f>IF(LEFT(Fee_Collection!$C425,1)="C", "C-Batch", "Techno")</f>
        <v>Techno</v>
      </c>
      <c r="E425" s="14">
        <v>16000</v>
      </c>
      <c r="F425" s="14">
        <v>12500</v>
      </c>
      <c r="G425" s="14">
        <v>8000</v>
      </c>
      <c r="H425" s="14">
        <v>0</v>
      </c>
      <c r="I425" s="14">
        <v>8000</v>
      </c>
      <c r="J425" s="14">
        <v>0</v>
      </c>
      <c r="K425" s="14">
        <v>32000</v>
      </c>
      <c r="L425" s="14">
        <v>12500</v>
      </c>
      <c r="M425" s="23" t="str">
        <f ca="1">CHOOSE(
    MATCH(RAND(), {0,0.6,0.8,0.95,1}),
    "UPI", "Cash", "Debit Card", "Credit Card"
)</f>
        <v>UPI</v>
      </c>
    </row>
    <row r="426" spans="1:13" x14ac:dyDescent="0.25">
      <c r="A426" s="19" t="s">
        <v>2998</v>
      </c>
      <c r="B426" s="13" t="str" cm="1">
        <f t="array" ref="B426">_xlfn.IFS(
  OR(LEFT(C426,1)="6", LEFT(C426,2)="C5"), "6th",
  OR(LEFT(C426,1)="7", LEFT(C426,2)="C4"), "7th",
  OR(LEFT(C426,1)="8", LEFT(C426,2)="C3"), "8th",
  OR(LEFT(C426,1)="9", LEFT(C426,2)="C2"), "9th",
  OR(LEFT(C426,2)="10", LEFT(C426,2)="C1"), "10th",
  TRUE, "none"
)</f>
        <v>9th</v>
      </c>
      <c r="C426" s="13" t="s">
        <v>410</v>
      </c>
      <c r="D426" s="13" t="str">
        <f>IF(LEFT(Fee_Collection!$C426,1)="C", "C-Batch", "Techno")</f>
        <v>Techno</v>
      </c>
      <c r="E426" s="13">
        <v>16000</v>
      </c>
      <c r="F426" s="13">
        <v>16000</v>
      </c>
      <c r="G426" s="13">
        <v>8000</v>
      </c>
      <c r="H426" s="13">
        <v>4000</v>
      </c>
      <c r="I426" s="13">
        <v>8000</v>
      </c>
      <c r="J426" s="13">
        <v>0</v>
      </c>
      <c r="K426" s="13">
        <v>32000</v>
      </c>
      <c r="L426" s="13">
        <v>20000</v>
      </c>
      <c r="M426" s="9" t="str">
        <f ca="1">CHOOSE(
    MATCH(RAND(), {0,0.6,0.8,0.95,1}),
    "UPI", "Cash", "Debit Card", "Credit Card"
)</f>
        <v>UPI</v>
      </c>
    </row>
    <row r="427" spans="1:13" x14ac:dyDescent="0.25">
      <c r="A427" s="21" t="s">
        <v>3013</v>
      </c>
      <c r="B427" s="14" t="str" cm="1">
        <f t="array" ref="B427">_xlfn.IFS(
  OR(LEFT(C427,1)="6", LEFT(C427,2)="C5"), "6th",
  OR(LEFT(C427,1)="7", LEFT(C427,2)="C4"), "7th",
  OR(LEFT(C427,1)="8", LEFT(C427,2)="C3"), "8th",
  OR(LEFT(C427,1)="9", LEFT(C427,2)="C2"), "9th",
  OR(LEFT(C427,2)="10", LEFT(C427,2)="C1"), "10th",
  TRUE, "none"
)</f>
        <v>9th</v>
      </c>
      <c r="C427" s="14" t="s">
        <v>410</v>
      </c>
      <c r="D427" s="14" t="str">
        <f>IF(LEFT(Fee_Collection!$C427,1)="C", "C-Batch", "Techno")</f>
        <v>Techno</v>
      </c>
      <c r="E427" s="14">
        <v>16000</v>
      </c>
      <c r="F427" s="14">
        <v>16000</v>
      </c>
      <c r="G427" s="14">
        <v>8000</v>
      </c>
      <c r="H427" s="14">
        <v>1000</v>
      </c>
      <c r="I427" s="14">
        <v>8000</v>
      </c>
      <c r="J427" s="14">
        <v>0</v>
      </c>
      <c r="K427" s="14">
        <v>32000</v>
      </c>
      <c r="L427" s="14">
        <v>17000</v>
      </c>
      <c r="M427" s="23" t="str">
        <f ca="1">CHOOSE(
    MATCH(RAND(), {0,0.6,0.8,0.95,1}),
    "UPI", "Cash", "Debit Card", "Credit Card"
)</f>
        <v>UPI</v>
      </c>
    </row>
    <row r="428" spans="1:13" x14ac:dyDescent="0.25">
      <c r="A428" s="19" t="s">
        <v>4425</v>
      </c>
      <c r="B428" s="13" t="str" cm="1">
        <f t="array" ref="B428">_xlfn.IFS(
  OR(LEFT(C428,1)="6", LEFT(C428,2)="C5"), "6th",
  OR(LEFT(C428,1)="7", LEFT(C428,2)="C4"), "7th",
  OR(LEFT(C428,1)="8", LEFT(C428,2)="C3"), "8th",
  OR(LEFT(C428,1)="9", LEFT(C428,2)="C2"), "9th",
  OR(LEFT(C428,2)="10", LEFT(C428,2)="C1"), "10th",
  TRUE, "none"
)</f>
        <v>9th</v>
      </c>
      <c r="C428" s="13" t="s">
        <v>219</v>
      </c>
      <c r="D428" s="13" t="str">
        <f>IF(LEFT(Fee_Collection!$C428,1)="C", "C-Batch", "Techno")</f>
        <v>Techno</v>
      </c>
      <c r="E428" s="13">
        <v>16000</v>
      </c>
      <c r="F428" s="13">
        <v>16000</v>
      </c>
      <c r="G428" s="13">
        <v>8000</v>
      </c>
      <c r="H428" s="13">
        <v>8000</v>
      </c>
      <c r="I428" s="13">
        <v>8000</v>
      </c>
      <c r="J428" s="13">
        <v>8000</v>
      </c>
      <c r="K428" s="13">
        <v>32000</v>
      </c>
      <c r="L428" s="13">
        <v>32000</v>
      </c>
      <c r="M428" s="9" t="str">
        <f ca="1">CHOOSE(
    MATCH(RAND(), {0,0.6,0.8,0.95,1}),
    "UPI", "Cash", "Debit Card", "Credit Card"
)</f>
        <v>Credit Card</v>
      </c>
    </row>
    <row r="429" spans="1:13" x14ac:dyDescent="0.25">
      <c r="A429" s="21" t="s">
        <v>475</v>
      </c>
      <c r="B429" s="14" t="str" cm="1">
        <f t="array" ref="B429">_xlfn.IFS(
  OR(LEFT(C429,1)="6", LEFT(C429,2)="C5"), "6th",
  OR(LEFT(C429,1)="7", LEFT(C429,2)="C4"), "7th",
  OR(LEFT(C429,1)="8", LEFT(C429,2)="C3"), "8th",
  OR(LEFT(C429,1)="9", LEFT(C429,2)="C2"), "9th",
  OR(LEFT(C429,2)="10", LEFT(C429,2)="C1"), "10th",
  TRUE, "none"
)</f>
        <v>9th</v>
      </c>
      <c r="C429" s="14" t="s">
        <v>219</v>
      </c>
      <c r="D429" s="14" t="str">
        <f>IF(LEFT(Fee_Collection!$C429,1)="C", "C-Batch", "Techno")</f>
        <v>Techno</v>
      </c>
      <c r="E429" s="14">
        <v>16000</v>
      </c>
      <c r="F429" s="14">
        <v>16000</v>
      </c>
      <c r="G429" s="14">
        <v>8000</v>
      </c>
      <c r="H429" s="14">
        <v>8000</v>
      </c>
      <c r="I429" s="14">
        <v>8000</v>
      </c>
      <c r="J429" s="14">
        <v>8000</v>
      </c>
      <c r="K429" s="14">
        <v>32000</v>
      </c>
      <c r="L429" s="14">
        <v>32000</v>
      </c>
      <c r="M429" s="23" t="str">
        <f ca="1">CHOOSE(
    MATCH(RAND(), {0,0.6,0.8,0.95,1}),
    "UPI", "Cash", "Debit Card", "Credit Card"
)</f>
        <v>Cash</v>
      </c>
    </row>
    <row r="430" spans="1:13" x14ac:dyDescent="0.25">
      <c r="A430" s="19" t="s">
        <v>4412</v>
      </c>
      <c r="B430" s="13" t="str" cm="1">
        <f t="array" ref="B430">_xlfn.IFS(
  OR(LEFT(C430,1)="6", LEFT(C430,2)="C5"), "6th",
  OR(LEFT(C430,1)="7", LEFT(C430,2)="C4"), "7th",
  OR(LEFT(C430,1)="8", LEFT(C430,2)="C3"), "8th",
  OR(LEFT(C430,1)="9", LEFT(C430,2)="C2"), "9th",
  OR(LEFT(C430,2)="10", LEFT(C430,2)="C1"), "10th",
  TRUE, "none"
)</f>
        <v>9th</v>
      </c>
      <c r="C430" s="13" t="s">
        <v>219</v>
      </c>
      <c r="D430" s="13" t="str">
        <f>IF(LEFT(Fee_Collection!$C430,1)="C", "C-Batch", "Techno")</f>
        <v>Techno</v>
      </c>
      <c r="E430" s="13">
        <v>16000</v>
      </c>
      <c r="F430" s="13">
        <v>16000</v>
      </c>
      <c r="G430" s="13">
        <v>8000</v>
      </c>
      <c r="H430" s="13">
        <v>8000</v>
      </c>
      <c r="I430" s="13">
        <v>8000</v>
      </c>
      <c r="J430" s="13">
        <v>8000</v>
      </c>
      <c r="K430" s="13">
        <v>32000</v>
      </c>
      <c r="L430" s="13">
        <v>32000</v>
      </c>
      <c r="M430" s="9" t="str">
        <f ca="1">CHOOSE(
    MATCH(RAND(), {0,0.6,0.8,0.95,1}),
    "UPI", "Cash", "Debit Card", "Credit Card"
)</f>
        <v>Cash</v>
      </c>
    </row>
    <row r="431" spans="1:13" x14ac:dyDescent="0.25">
      <c r="A431" s="21" t="s">
        <v>1362</v>
      </c>
      <c r="B431" s="14" t="str" cm="1">
        <f t="array" ref="B431">_xlfn.IFS(
  OR(LEFT(C431,1)="6", LEFT(C431,2)="C5"), "6th",
  OR(LEFT(C431,1)="7", LEFT(C431,2)="C4"), "7th",
  OR(LEFT(C431,1)="8", LEFT(C431,2)="C3"), "8th",
  OR(LEFT(C431,1)="9", LEFT(C431,2)="C2"), "9th",
  OR(LEFT(C431,2)="10", LEFT(C431,2)="C1"), "10th",
  TRUE, "none"
)</f>
        <v>9th</v>
      </c>
      <c r="C431" s="14" t="s">
        <v>122</v>
      </c>
      <c r="D431" s="14" t="str">
        <f>IF(LEFT(Fee_Collection!$C431,1)="C", "C-Batch", "Techno")</f>
        <v>Techno</v>
      </c>
      <c r="E431" s="14">
        <v>16000</v>
      </c>
      <c r="F431" s="14">
        <v>16000</v>
      </c>
      <c r="G431" s="14">
        <v>8000</v>
      </c>
      <c r="H431" s="14">
        <v>5500</v>
      </c>
      <c r="I431" s="14">
        <v>8000</v>
      </c>
      <c r="J431" s="14">
        <v>0</v>
      </c>
      <c r="K431" s="14">
        <v>32000</v>
      </c>
      <c r="L431" s="14">
        <v>21500</v>
      </c>
      <c r="M431" s="23" t="str">
        <f ca="1">CHOOSE(
    MATCH(RAND(), {0,0.6,0.8,0.95,1}),
    "UPI", "Cash", "Debit Card", "Credit Card"
)</f>
        <v>UPI</v>
      </c>
    </row>
    <row r="432" spans="1:13" x14ac:dyDescent="0.25">
      <c r="A432" s="19" t="s">
        <v>2284</v>
      </c>
      <c r="B432" s="13" t="str" cm="1">
        <f t="array" ref="B432">_xlfn.IFS(
  OR(LEFT(C432,1)="6", LEFT(C432,2)="C5"), "6th",
  OR(LEFT(C432,1)="7", LEFT(C432,2)="C4"), "7th",
  OR(LEFT(C432,1)="8", LEFT(C432,2)="C3"), "8th",
  OR(LEFT(C432,1)="9", LEFT(C432,2)="C2"), "9th",
  OR(LEFT(C432,2)="10", LEFT(C432,2)="C1"), "10th",
  TRUE, "none"
)</f>
        <v>9th</v>
      </c>
      <c r="C432" s="13" t="s">
        <v>122</v>
      </c>
      <c r="D432" s="13" t="str">
        <f>IF(LEFT(Fee_Collection!$C432,1)="C", "C-Batch", "Techno")</f>
        <v>Techno</v>
      </c>
      <c r="E432" s="13">
        <v>16000</v>
      </c>
      <c r="F432" s="13">
        <v>14500</v>
      </c>
      <c r="G432" s="13">
        <v>8000</v>
      </c>
      <c r="H432" s="13">
        <v>0</v>
      </c>
      <c r="I432" s="13">
        <v>8000</v>
      </c>
      <c r="J432" s="13">
        <v>0</v>
      </c>
      <c r="K432" s="13">
        <v>32000</v>
      </c>
      <c r="L432" s="13">
        <v>14500</v>
      </c>
      <c r="M432" s="9" t="str">
        <f ca="1">CHOOSE(
    MATCH(RAND(), {0,0.6,0.8,0.95,1}),
    "UPI", "Cash", "Debit Card", "Credit Card"
)</f>
        <v>UPI</v>
      </c>
    </row>
    <row r="433" spans="1:13" x14ac:dyDescent="0.25">
      <c r="A433" s="21" t="s">
        <v>3083</v>
      </c>
      <c r="B433" s="14" t="str" cm="1">
        <f t="array" ref="B433">_xlfn.IFS(
  OR(LEFT(C433,1)="6", LEFT(C433,2)="C5"), "6th",
  OR(LEFT(C433,1)="7", LEFT(C433,2)="C4"), "7th",
  OR(LEFT(C433,1)="8", LEFT(C433,2)="C3"), "8th",
  OR(LEFT(C433,1)="9", LEFT(C433,2)="C2"), "9th",
  OR(LEFT(C433,2)="10", LEFT(C433,2)="C1"), "10th",
  TRUE, "none"
)</f>
        <v>9th</v>
      </c>
      <c r="C433" s="14" t="s">
        <v>410</v>
      </c>
      <c r="D433" s="14" t="str">
        <f>IF(LEFT(Fee_Collection!$C433,1)="C", "C-Batch", "Techno")</f>
        <v>Techno</v>
      </c>
      <c r="E433" s="14">
        <v>16000</v>
      </c>
      <c r="F433" s="14">
        <v>14500</v>
      </c>
      <c r="G433" s="14">
        <v>8000</v>
      </c>
      <c r="H433" s="14">
        <v>0</v>
      </c>
      <c r="I433" s="14">
        <v>8000</v>
      </c>
      <c r="J433" s="14">
        <v>0</v>
      </c>
      <c r="K433" s="14">
        <v>32000</v>
      </c>
      <c r="L433" s="14">
        <v>14500</v>
      </c>
      <c r="M433" s="23" t="str">
        <f ca="1">CHOOSE(
    MATCH(RAND(), {0,0.6,0.8,0.95,1}),
    "UPI", "Cash", "Debit Card", "Credit Card"
)</f>
        <v>Cash</v>
      </c>
    </row>
    <row r="434" spans="1:13" x14ac:dyDescent="0.25">
      <c r="A434" s="19" t="s">
        <v>745</v>
      </c>
      <c r="B434" s="13" t="str" cm="1">
        <f t="array" ref="B434">_xlfn.IFS(
  OR(LEFT(C434,1)="6", LEFT(C434,2)="C5"), "6th",
  OR(LEFT(C434,1)="7", LEFT(C434,2)="C4"), "7th",
  OR(LEFT(C434,1)="8", LEFT(C434,2)="C3"), "8th",
  OR(LEFT(C434,1)="9", LEFT(C434,2)="C2"), "9th",
  OR(LEFT(C434,2)="10", LEFT(C434,2)="C1"), "10th",
  TRUE, "none"
)</f>
        <v>9th</v>
      </c>
      <c r="C434" s="13" t="s">
        <v>410</v>
      </c>
      <c r="D434" s="13" t="str">
        <f>IF(LEFT(Fee_Collection!$C434,1)="C", "C-Batch", "Techno")</f>
        <v>Techno</v>
      </c>
      <c r="E434" s="13">
        <v>16000</v>
      </c>
      <c r="F434" s="13">
        <v>8500</v>
      </c>
      <c r="G434" s="13">
        <v>8000</v>
      </c>
      <c r="H434" s="13">
        <v>0</v>
      </c>
      <c r="I434" s="13">
        <v>8000</v>
      </c>
      <c r="J434" s="13">
        <v>0</v>
      </c>
      <c r="K434" s="13">
        <v>32000</v>
      </c>
      <c r="L434" s="13">
        <v>8500</v>
      </c>
      <c r="M434" s="9" t="str">
        <f ca="1">CHOOSE(
    MATCH(RAND(), {0,0.6,0.8,0.95,1}),
    "UPI", "Cash", "Debit Card", "Credit Card"
)</f>
        <v>UPI</v>
      </c>
    </row>
    <row r="435" spans="1:13" x14ac:dyDescent="0.25">
      <c r="A435" s="21" t="s">
        <v>4390</v>
      </c>
      <c r="B435" s="14" t="str" cm="1">
        <f t="array" ref="B435">_xlfn.IFS(
  OR(LEFT(C435,1)="6", LEFT(C435,2)="C5"), "6th",
  OR(LEFT(C435,1)="7", LEFT(C435,2)="C4"), "7th",
  OR(LEFT(C435,1)="8", LEFT(C435,2)="C3"), "8th",
  OR(LEFT(C435,1)="9", LEFT(C435,2)="C2"), "9th",
  OR(LEFT(C435,2)="10", LEFT(C435,2)="C1"), "10th",
  TRUE, "none"
)</f>
        <v>9th</v>
      </c>
      <c r="C435" s="14" t="s">
        <v>410</v>
      </c>
      <c r="D435" s="14" t="str">
        <f>IF(LEFT(Fee_Collection!$C435,1)="C", "C-Batch", "Techno")</f>
        <v>Techno</v>
      </c>
      <c r="E435" s="14">
        <v>16000</v>
      </c>
      <c r="F435" s="14">
        <v>16000</v>
      </c>
      <c r="G435" s="14">
        <v>8000</v>
      </c>
      <c r="H435" s="14">
        <v>7500</v>
      </c>
      <c r="I435" s="14">
        <v>8000</v>
      </c>
      <c r="J435" s="14">
        <v>0</v>
      </c>
      <c r="K435" s="14">
        <v>32000</v>
      </c>
      <c r="L435" s="14">
        <v>23500</v>
      </c>
      <c r="M435" s="23" t="str">
        <f ca="1">CHOOSE(
    MATCH(RAND(), {0,0.6,0.8,0.95,1}),
    "UPI", "Cash", "Debit Card", "Credit Card"
)</f>
        <v>Cash</v>
      </c>
    </row>
    <row r="436" spans="1:13" x14ac:dyDescent="0.25">
      <c r="A436" s="19" t="s">
        <v>3201</v>
      </c>
      <c r="B436" s="13" t="str" cm="1">
        <f t="array" ref="B436">_xlfn.IFS(
  OR(LEFT(C436,1)="6", LEFT(C436,2)="C5"), "6th",
  OR(LEFT(C436,1)="7", LEFT(C436,2)="C4"), "7th",
  OR(LEFT(C436,1)="8", LEFT(C436,2)="C3"), "8th",
  OR(LEFT(C436,1)="9", LEFT(C436,2)="C2"), "9th",
  OR(LEFT(C436,2)="10", LEFT(C436,2)="C1"), "10th",
  TRUE, "none"
)</f>
        <v>9th</v>
      </c>
      <c r="C436" s="13" t="s">
        <v>410</v>
      </c>
      <c r="D436" s="13" t="str">
        <f>IF(LEFT(Fee_Collection!$C436,1)="C", "C-Batch", "Techno")</f>
        <v>Techno</v>
      </c>
      <c r="E436" s="13">
        <v>16000</v>
      </c>
      <c r="F436" s="13">
        <v>16000</v>
      </c>
      <c r="G436" s="13">
        <v>8000</v>
      </c>
      <c r="H436" s="13">
        <v>8000</v>
      </c>
      <c r="I436" s="13">
        <v>8000</v>
      </c>
      <c r="J436" s="13">
        <v>3000</v>
      </c>
      <c r="K436" s="13">
        <v>32000</v>
      </c>
      <c r="L436" s="13">
        <v>27000</v>
      </c>
      <c r="M436" s="9" t="str">
        <f ca="1">CHOOSE(
    MATCH(RAND(), {0,0.6,0.8,0.95,1}),
    "UPI", "Cash", "Debit Card", "Credit Card"
)</f>
        <v>UPI</v>
      </c>
    </row>
    <row r="437" spans="1:13" x14ac:dyDescent="0.25">
      <c r="A437" s="21" t="s">
        <v>1695</v>
      </c>
      <c r="B437" s="14" t="str" cm="1">
        <f t="array" ref="B437">_xlfn.IFS(
  OR(LEFT(C437,1)="6", LEFT(C437,2)="C5"), "6th",
  OR(LEFT(C437,1)="7", LEFT(C437,2)="C4"), "7th",
  OR(LEFT(C437,1)="8", LEFT(C437,2)="C3"), "8th",
  OR(LEFT(C437,1)="9", LEFT(C437,2)="C2"), "9th",
  OR(LEFT(C437,2)="10", LEFT(C437,2)="C1"), "10th",
  TRUE, "none"
)</f>
        <v>9th</v>
      </c>
      <c r="C437" s="14" t="s">
        <v>219</v>
      </c>
      <c r="D437" s="14" t="str">
        <f>IF(LEFT(Fee_Collection!$C437,1)="C", "C-Batch", "Techno")</f>
        <v>Techno</v>
      </c>
      <c r="E437" s="14">
        <v>16000</v>
      </c>
      <c r="F437" s="14">
        <v>16000</v>
      </c>
      <c r="G437" s="14">
        <v>8000</v>
      </c>
      <c r="H437" s="14">
        <v>7500</v>
      </c>
      <c r="I437" s="14">
        <v>8000</v>
      </c>
      <c r="J437" s="14">
        <v>0</v>
      </c>
      <c r="K437" s="14">
        <v>32000</v>
      </c>
      <c r="L437" s="14">
        <v>23500</v>
      </c>
      <c r="M437" s="23" t="str">
        <f ca="1">CHOOSE(
    MATCH(RAND(), {0,0.6,0.8,0.95,1}),
    "UPI", "Cash", "Debit Card", "Credit Card"
)</f>
        <v>UPI</v>
      </c>
    </row>
    <row r="438" spans="1:13" x14ac:dyDescent="0.25">
      <c r="A438" s="19" t="s">
        <v>1477</v>
      </c>
      <c r="B438" s="13" t="str" cm="1">
        <f t="array" ref="B438">_xlfn.IFS(
  OR(LEFT(C438,1)="6", LEFT(C438,2)="C5"), "6th",
  OR(LEFT(C438,1)="7", LEFT(C438,2)="C4"), "7th",
  OR(LEFT(C438,1)="8", LEFT(C438,2)="C3"), "8th",
  OR(LEFT(C438,1)="9", LEFT(C438,2)="C2"), "9th",
  OR(LEFT(C438,2)="10", LEFT(C438,2)="C1"), "10th",
  TRUE, "none"
)</f>
        <v>9th</v>
      </c>
      <c r="C438" s="13" t="s">
        <v>219</v>
      </c>
      <c r="D438" s="13" t="str">
        <f>IF(LEFT(Fee_Collection!$C438,1)="C", "C-Batch", "Techno")</f>
        <v>Techno</v>
      </c>
      <c r="E438" s="13">
        <v>16000</v>
      </c>
      <c r="F438" s="13">
        <v>4000</v>
      </c>
      <c r="G438" s="13">
        <v>8000</v>
      </c>
      <c r="H438" s="13">
        <v>0</v>
      </c>
      <c r="I438" s="13">
        <v>8000</v>
      </c>
      <c r="J438" s="13">
        <v>0</v>
      </c>
      <c r="K438" s="13">
        <v>32000</v>
      </c>
      <c r="L438" s="13">
        <v>4000</v>
      </c>
      <c r="M438" s="9" t="str">
        <f ca="1">CHOOSE(
    MATCH(RAND(), {0,0.6,0.8,0.95,1}),
    "UPI", "Cash", "Debit Card", "Credit Card"
)</f>
        <v>UPI</v>
      </c>
    </row>
    <row r="439" spans="1:13" x14ac:dyDescent="0.25">
      <c r="A439" s="21" t="s">
        <v>4219</v>
      </c>
      <c r="B439" s="14" t="str" cm="1">
        <f t="array" ref="B439">_xlfn.IFS(
  OR(LEFT(C439,1)="6", LEFT(C439,2)="C5"), "6th",
  OR(LEFT(C439,1)="7", LEFT(C439,2)="C4"), "7th",
  OR(LEFT(C439,1)="8", LEFT(C439,2)="C3"), "8th",
  OR(LEFT(C439,1)="9", LEFT(C439,2)="C2"), "9th",
  OR(LEFT(C439,2)="10", LEFT(C439,2)="C1"), "10th",
  TRUE, "none"
)</f>
        <v>9th</v>
      </c>
      <c r="C439" s="14" t="s">
        <v>219</v>
      </c>
      <c r="D439" s="14" t="str">
        <f>IF(LEFT(Fee_Collection!$C439,1)="C", "C-Batch", "Techno")</f>
        <v>Techno</v>
      </c>
      <c r="E439" s="14">
        <v>16000</v>
      </c>
      <c r="F439" s="14">
        <v>16000</v>
      </c>
      <c r="G439" s="14">
        <v>8000</v>
      </c>
      <c r="H439" s="14">
        <v>0</v>
      </c>
      <c r="I439" s="14">
        <v>8000</v>
      </c>
      <c r="J439" s="14">
        <v>0</v>
      </c>
      <c r="K439" s="14">
        <v>32000</v>
      </c>
      <c r="L439" s="14">
        <v>16000</v>
      </c>
      <c r="M439" s="23" t="str">
        <f ca="1">CHOOSE(
    MATCH(RAND(), {0,0.6,0.8,0.95,1}),
    "UPI", "Cash", "Debit Card", "Credit Card"
)</f>
        <v>Debit Card</v>
      </c>
    </row>
    <row r="440" spans="1:13" x14ac:dyDescent="0.25">
      <c r="A440" s="19" t="s">
        <v>4279</v>
      </c>
      <c r="B440" s="13" t="str" cm="1">
        <f t="array" ref="B440">_xlfn.IFS(
  OR(LEFT(C440,1)="6", LEFT(C440,2)="C5"), "6th",
  OR(LEFT(C440,1)="7", LEFT(C440,2)="C4"), "7th",
  OR(LEFT(C440,1)="8", LEFT(C440,2)="C3"), "8th",
  OR(LEFT(C440,1)="9", LEFT(C440,2)="C2"), "9th",
  OR(LEFT(C440,2)="10", LEFT(C440,2)="C1"), "10th",
  TRUE, "none"
)</f>
        <v>9th</v>
      </c>
      <c r="C440" s="13" t="s">
        <v>122</v>
      </c>
      <c r="D440" s="13" t="str">
        <f>IF(LEFT(Fee_Collection!$C440,1)="C", "C-Batch", "Techno")</f>
        <v>Techno</v>
      </c>
      <c r="E440" s="13">
        <v>16000</v>
      </c>
      <c r="F440" s="13">
        <v>16000</v>
      </c>
      <c r="G440" s="13">
        <v>8000</v>
      </c>
      <c r="H440" s="13">
        <v>8000</v>
      </c>
      <c r="I440" s="13">
        <v>8000</v>
      </c>
      <c r="J440" s="13">
        <v>8000</v>
      </c>
      <c r="K440" s="13">
        <v>32000</v>
      </c>
      <c r="L440" s="13">
        <v>32000</v>
      </c>
      <c r="M440" s="9" t="str">
        <f ca="1">CHOOSE(
    MATCH(RAND(), {0,0.6,0.8,0.95,1}),
    "UPI", "Cash", "Debit Card", "Credit Card"
)</f>
        <v>Cash</v>
      </c>
    </row>
    <row r="441" spans="1:13" x14ac:dyDescent="0.25">
      <c r="A441" s="21" t="s">
        <v>2441</v>
      </c>
      <c r="B441" s="14" t="str" cm="1">
        <f t="array" ref="B441">_xlfn.IFS(
  OR(LEFT(C441,1)="6", LEFT(C441,2)="C5"), "6th",
  OR(LEFT(C441,1)="7", LEFT(C441,2)="C4"), "7th",
  OR(LEFT(C441,1)="8", LEFT(C441,2)="C3"), "8th",
  OR(LEFT(C441,1)="9", LEFT(C441,2)="C2"), "9th",
  OR(LEFT(C441,2)="10", LEFT(C441,2)="C1"), "10th",
  TRUE, "none"
)</f>
        <v>9th</v>
      </c>
      <c r="C441" s="14" t="s">
        <v>122</v>
      </c>
      <c r="D441" s="14" t="str">
        <f>IF(LEFT(Fee_Collection!$C441,1)="C", "C-Batch", "Techno")</f>
        <v>Techno</v>
      </c>
      <c r="E441" s="14">
        <v>16000</v>
      </c>
      <c r="F441" s="14">
        <v>7000</v>
      </c>
      <c r="G441" s="14">
        <v>8000</v>
      </c>
      <c r="H441" s="14">
        <v>0</v>
      </c>
      <c r="I441" s="14">
        <v>8000</v>
      </c>
      <c r="J441" s="14">
        <v>0</v>
      </c>
      <c r="K441" s="14">
        <v>32000</v>
      </c>
      <c r="L441" s="14">
        <v>7000</v>
      </c>
      <c r="M441" s="23" t="str">
        <f ca="1">CHOOSE(
    MATCH(RAND(), {0,0.6,0.8,0.95,1}),
    "UPI", "Cash", "Debit Card", "Credit Card"
)</f>
        <v>Debit Card</v>
      </c>
    </row>
    <row r="442" spans="1:13" x14ac:dyDescent="0.25">
      <c r="A442" s="19" t="s">
        <v>3305</v>
      </c>
      <c r="B442" s="13" t="str" cm="1">
        <f t="array" ref="B442">_xlfn.IFS(
  OR(LEFT(C442,1)="6", LEFT(C442,2)="C5"), "6th",
  OR(LEFT(C442,1)="7", LEFT(C442,2)="C4"), "7th",
  OR(LEFT(C442,1)="8", LEFT(C442,2)="C3"), "8th",
  OR(LEFT(C442,1)="9", LEFT(C442,2)="C2"), "9th",
  OR(LEFT(C442,2)="10", LEFT(C442,2)="C1"), "10th",
  TRUE, "none"
)</f>
        <v>9th</v>
      </c>
      <c r="C442" s="13" t="s">
        <v>122</v>
      </c>
      <c r="D442" s="13" t="str">
        <f>IF(LEFT(Fee_Collection!$C442,1)="C", "C-Batch", "Techno")</f>
        <v>Techno</v>
      </c>
      <c r="E442" s="13">
        <v>16000</v>
      </c>
      <c r="F442" s="13">
        <v>16000</v>
      </c>
      <c r="G442" s="13">
        <v>8000</v>
      </c>
      <c r="H442" s="13">
        <v>8000</v>
      </c>
      <c r="I442" s="13">
        <v>8000</v>
      </c>
      <c r="J442" s="13">
        <v>8000</v>
      </c>
      <c r="K442" s="13">
        <v>32000</v>
      </c>
      <c r="L442" s="13">
        <v>32000</v>
      </c>
      <c r="M442" s="9" t="str">
        <f ca="1">CHOOSE(
    MATCH(RAND(), {0,0.6,0.8,0.95,1}),
    "UPI", "Cash", "Debit Card", "Credit Card"
)</f>
        <v>UPI</v>
      </c>
    </row>
    <row r="443" spans="1:13" x14ac:dyDescent="0.25">
      <c r="A443" s="21" t="s">
        <v>2706</v>
      </c>
      <c r="B443" s="14" t="str" cm="1">
        <f t="array" ref="B443">_xlfn.IFS(
  OR(LEFT(C443,1)="6", LEFT(C443,2)="C5"), "6th",
  OR(LEFT(C443,1)="7", LEFT(C443,2)="C4"), "7th",
  OR(LEFT(C443,1)="8", LEFT(C443,2)="C3"), "8th",
  OR(LEFT(C443,1)="9", LEFT(C443,2)="C2"), "9th",
  OR(LEFT(C443,2)="10", LEFT(C443,2)="C1"), "10th",
  TRUE, "none"
)</f>
        <v>9th</v>
      </c>
      <c r="C443" s="14" t="s">
        <v>122</v>
      </c>
      <c r="D443" s="14" t="str">
        <f>IF(LEFT(Fee_Collection!$C443,1)="C", "C-Batch", "Techno")</f>
        <v>Techno</v>
      </c>
      <c r="E443" s="14">
        <v>16000</v>
      </c>
      <c r="F443" s="14">
        <v>16000</v>
      </c>
      <c r="G443" s="14">
        <v>8000</v>
      </c>
      <c r="H443" s="14">
        <v>8000</v>
      </c>
      <c r="I443" s="14">
        <v>8000</v>
      </c>
      <c r="J443" s="14">
        <v>8000</v>
      </c>
      <c r="K443" s="14">
        <v>32000</v>
      </c>
      <c r="L443" s="14">
        <v>32000</v>
      </c>
      <c r="M443" s="23" t="str">
        <f ca="1">CHOOSE(
    MATCH(RAND(), {0,0.6,0.8,0.95,1}),
    "UPI", "Cash", "Debit Card", "Credit Card"
)</f>
        <v>UPI</v>
      </c>
    </row>
    <row r="444" spans="1:13" x14ac:dyDescent="0.25">
      <c r="A444" s="19" t="s">
        <v>4386</v>
      </c>
      <c r="B444" s="13" t="str" cm="1">
        <f t="array" ref="B444">_xlfn.IFS(
  OR(LEFT(C444,1)="6", LEFT(C444,2)="C5"), "6th",
  OR(LEFT(C444,1)="7", LEFT(C444,2)="C4"), "7th",
  OR(LEFT(C444,1)="8", LEFT(C444,2)="C3"), "8th",
  OR(LEFT(C444,1)="9", LEFT(C444,2)="C2"), "9th",
  OR(LEFT(C444,2)="10", LEFT(C444,2)="C1"), "10th",
  TRUE, "none"
)</f>
        <v>9th</v>
      </c>
      <c r="C444" s="13" t="s">
        <v>122</v>
      </c>
      <c r="D444" s="13" t="str">
        <f>IF(LEFT(Fee_Collection!$C444,1)="C", "C-Batch", "Techno")</f>
        <v>Techno</v>
      </c>
      <c r="E444" s="13">
        <v>16000</v>
      </c>
      <c r="F444" s="13">
        <v>16000</v>
      </c>
      <c r="G444" s="13">
        <v>8000</v>
      </c>
      <c r="H444" s="13">
        <v>8000</v>
      </c>
      <c r="I444" s="13">
        <v>8000</v>
      </c>
      <c r="J444" s="13">
        <v>8000</v>
      </c>
      <c r="K444" s="13">
        <v>32000</v>
      </c>
      <c r="L444" s="13">
        <v>32000</v>
      </c>
      <c r="M444" s="9" t="str">
        <f ca="1">CHOOSE(
    MATCH(RAND(), {0,0.6,0.8,0.95,1}),
    "UPI", "Cash", "Debit Card", "Credit Card"
)</f>
        <v>UPI</v>
      </c>
    </row>
    <row r="445" spans="1:13" x14ac:dyDescent="0.25">
      <c r="A445" s="21" t="s">
        <v>4256</v>
      </c>
      <c r="B445" s="14" t="str" cm="1">
        <f t="array" ref="B445">_xlfn.IFS(
  OR(LEFT(C445,1)="6", LEFT(C445,2)="C5"), "6th",
  OR(LEFT(C445,1)="7", LEFT(C445,2)="C4"), "7th",
  OR(LEFT(C445,1)="8", LEFT(C445,2)="C3"), "8th",
  OR(LEFT(C445,1)="9", LEFT(C445,2)="C2"), "9th",
  OR(LEFT(C445,2)="10", LEFT(C445,2)="C1"), "10th",
  TRUE, "none"
)</f>
        <v>9th</v>
      </c>
      <c r="C445" s="14" t="s">
        <v>122</v>
      </c>
      <c r="D445" s="14" t="str">
        <f>IF(LEFT(Fee_Collection!$C445,1)="C", "C-Batch", "Techno")</f>
        <v>Techno</v>
      </c>
      <c r="E445" s="14">
        <v>16000</v>
      </c>
      <c r="F445" s="14">
        <v>16000</v>
      </c>
      <c r="G445" s="14">
        <v>8000</v>
      </c>
      <c r="H445" s="14">
        <v>8000</v>
      </c>
      <c r="I445" s="14">
        <v>8000</v>
      </c>
      <c r="J445" s="14">
        <v>8000</v>
      </c>
      <c r="K445" s="14">
        <v>32000</v>
      </c>
      <c r="L445" s="14">
        <v>32000</v>
      </c>
      <c r="M445" s="23" t="str">
        <f ca="1">CHOOSE(
    MATCH(RAND(), {0,0.6,0.8,0.95,1}),
    "UPI", "Cash", "Debit Card", "Credit Card"
)</f>
        <v>UPI</v>
      </c>
    </row>
    <row r="446" spans="1:13" x14ac:dyDescent="0.25">
      <c r="A446" s="19" t="s">
        <v>2903</v>
      </c>
      <c r="B446" s="13" t="str" cm="1">
        <f t="array" ref="B446">_xlfn.IFS(
  OR(LEFT(C446,1)="6", LEFT(C446,2)="C5"), "6th",
  OR(LEFT(C446,1)="7", LEFT(C446,2)="C4"), "7th",
  OR(LEFT(C446,1)="8", LEFT(C446,2)="C3"), "8th",
  OR(LEFT(C446,1)="9", LEFT(C446,2)="C2"), "9th",
  OR(LEFT(C446,2)="10", LEFT(C446,2)="C1"), "10th",
  TRUE, "none"
)</f>
        <v>9th</v>
      </c>
      <c r="C446" s="13" t="s">
        <v>410</v>
      </c>
      <c r="D446" s="13" t="str">
        <f>IF(LEFT(Fee_Collection!$C446,1)="C", "C-Batch", "Techno")</f>
        <v>Techno</v>
      </c>
      <c r="E446" s="13">
        <v>16000</v>
      </c>
      <c r="F446" s="13">
        <v>16000</v>
      </c>
      <c r="G446" s="13">
        <v>8000</v>
      </c>
      <c r="H446" s="13">
        <v>8000</v>
      </c>
      <c r="I446" s="13">
        <v>8000</v>
      </c>
      <c r="J446" s="13">
        <v>8000</v>
      </c>
      <c r="K446" s="13">
        <v>32000</v>
      </c>
      <c r="L446" s="13">
        <v>32000</v>
      </c>
      <c r="M446" s="9" t="str">
        <f ca="1">CHOOSE(
    MATCH(RAND(), {0,0.6,0.8,0.95,1}),
    "UPI", "Cash", "Debit Card", "Credit Card"
)</f>
        <v>UPI</v>
      </c>
    </row>
    <row r="447" spans="1:13" x14ac:dyDescent="0.25">
      <c r="A447" s="21" t="s">
        <v>2314</v>
      </c>
      <c r="B447" s="14" t="str" cm="1">
        <f t="array" ref="B447">_xlfn.IFS(
  OR(LEFT(C447,1)="6", LEFT(C447,2)="C5"), "6th",
  OR(LEFT(C447,1)="7", LEFT(C447,2)="C4"), "7th",
  OR(LEFT(C447,1)="8", LEFT(C447,2)="C3"), "8th",
  OR(LEFT(C447,1)="9", LEFT(C447,2)="C2"), "9th",
  OR(LEFT(C447,2)="10", LEFT(C447,2)="C1"), "10th",
  TRUE, "none"
)</f>
        <v>9th</v>
      </c>
      <c r="C447" s="14" t="s">
        <v>410</v>
      </c>
      <c r="D447" s="14" t="str">
        <f>IF(LEFT(Fee_Collection!$C447,1)="C", "C-Batch", "Techno")</f>
        <v>Techno</v>
      </c>
      <c r="E447" s="14">
        <v>16000</v>
      </c>
      <c r="F447" s="14">
        <v>16000</v>
      </c>
      <c r="G447" s="14">
        <v>8000</v>
      </c>
      <c r="H447" s="14">
        <v>8000</v>
      </c>
      <c r="I447" s="14">
        <v>8000</v>
      </c>
      <c r="J447" s="14">
        <v>8000</v>
      </c>
      <c r="K447" s="14">
        <v>32000</v>
      </c>
      <c r="L447" s="14">
        <v>32000</v>
      </c>
      <c r="M447" s="23" t="str">
        <f ca="1">CHOOSE(
    MATCH(RAND(), {0,0.6,0.8,0.95,1}),
    "UPI", "Cash", "Debit Card", "Credit Card"
)</f>
        <v>UPI</v>
      </c>
    </row>
    <row r="448" spans="1:13" x14ac:dyDescent="0.25">
      <c r="A448" s="19" t="s">
        <v>3119</v>
      </c>
      <c r="B448" s="13" t="str" cm="1">
        <f t="array" ref="B448">_xlfn.IFS(
  OR(LEFT(C448,1)="6", LEFT(C448,2)="C5"), "6th",
  OR(LEFT(C448,1)="7", LEFT(C448,2)="C4"), "7th",
  OR(LEFT(C448,1)="8", LEFT(C448,2)="C3"), "8th",
  OR(LEFT(C448,1)="9", LEFT(C448,2)="C2"), "9th",
  OR(LEFT(C448,2)="10", LEFT(C448,2)="C1"), "10th",
  TRUE, "none"
)</f>
        <v>9th</v>
      </c>
      <c r="C448" s="13" t="s">
        <v>219</v>
      </c>
      <c r="D448" s="13" t="str">
        <f>IF(LEFT(Fee_Collection!$C448,1)="C", "C-Batch", "Techno")</f>
        <v>Techno</v>
      </c>
      <c r="E448" s="13">
        <v>16000</v>
      </c>
      <c r="F448" s="13">
        <v>16000</v>
      </c>
      <c r="G448" s="13">
        <v>8000</v>
      </c>
      <c r="H448" s="13">
        <v>6500</v>
      </c>
      <c r="I448" s="13">
        <v>8000</v>
      </c>
      <c r="J448" s="13">
        <v>0</v>
      </c>
      <c r="K448" s="13">
        <v>32000</v>
      </c>
      <c r="L448" s="13">
        <v>22500</v>
      </c>
      <c r="M448" s="9" t="str">
        <f ca="1">CHOOSE(
    MATCH(RAND(), {0,0.6,0.8,0.95,1}),
    "UPI", "Cash", "Debit Card", "Credit Card"
)</f>
        <v>Cash</v>
      </c>
    </row>
    <row r="449" spans="1:13" x14ac:dyDescent="0.25">
      <c r="A449" s="21" t="s">
        <v>2677</v>
      </c>
      <c r="B449" s="14" t="str" cm="1">
        <f t="array" ref="B449">_xlfn.IFS(
  OR(LEFT(C449,1)="6", LEFT(C449,2)="C5"), "6th",
  OR(LEFT(C449,1)="7", LEFT(C449,2)="C4"), "7th",
  OR(LEFT(C449,1)="8", LEFT(C449,2)="C3"), "8th",
  OR(LEFT(C449,1)="9", LEFT(C449,2)="C2"), "9th",
  OR(LEFT(C449,2)="10", LEFT(C449,2)="C1"), "10th",
  TRUE, "none"
)</f>
        <v>9th</v>
      </c>
      <c r="C449" s="14" t="s">
        <v>219</v>
      </c>
      <c r="D449" s="14" t="str">
        <f>IF(LEFT(Fee_Collection!$C449,1)="C", "C-Batch", "Techno")</f>
        <v>Techno</v>
      </c>
      <c r="E449" s="14">
        <v>16000</v>
      </c>
      <c r="F449" s="14">
        <v>16000</v>
      </c>
      <c r="G449" s="14">
        <v>8000</v>
      </c>
      <c r="H449" s="14">
        <v>8000</v>
      </c>
      <c r="I449" s="14">
        <v>8000</v>
      </c>
      <c r="J449" s="14">
        <v>8000</v>
      </c>
      <c r="K449" s="14">
        <v>32000</v>
      </c>
      <c r="L449" s="14">
        <v>32000</v>
      </c>
      <c r="M449" s="23" t="str">
        <f ca="1">CHOOSE(
    MATCH(RAND(), {0,0.6,0.8,0.95,1}),
    "UPI", "Cash", "Debit Card", "Credit Card"
)</f>
        <v>UPI</v>
      </c>
    </row>
    <row r="450" spans="1:13" x14ac:dyDescent="0.25">
      <c r="A450" s="19" t="s">
        <v>4231</v>
      </c>
      <c r="B450" s="13" t="str" cm="1">
        <f t="array" ref="B450">_xlfn.IFS(
  OR(LEFT(C450,1)="6", LEFT(C450,2)="C5"), "6th",
  OR(LEFT(C450,1)="7", LEFT(C450,2)="C4"), "7th",
  OR(LEFT(C450,1)="8", LEFT(C450,2)="C3"), "8th",
  OR(LEFT(C450,1)="9", LEFT(C450,2)="C2"), "9th",
  OR(LEFT(C450,2)="10", LEFT(C450,2)="C1"), "10th",
  TRUE, "none"
)</f>
        <v>9th</v>
      </c>
      <c r="C450" s="13" t="s">
        <v>219</v>
      </c>
      <c r="D450" s="13" t="str">
        <f>IF(LEFT(Fee_Collection!$C450,1)="C", "C-Batch", "Techno")</f>
        <v>Techno</v>
      </c>
      <c r="E450" s="13">
        <v>16000</v>
      </c>
      <c r="F450" s="13">
        <v>16000</v>
      </c>
      <c r="G450" s="13">
        <v>8000</v>
      </c>
      <c r="H450" s="13">
        <v>8000</v>
      </c>
      <c r="I450" s="13">
        <v>8000</v>
      </c>
      <c r="J450" s="13">
        <v>8000</v>
      </c>
      <c r="K450" s="13">
        <v>32000</v>
      </c>
      <c r="L450" s="13">
        <v>32000</v>
      </c>
      <c r="M450" s="9" t="str">
        <f ca="1">CHOOSE(
    MATCH(RAND(), {0,0.6,0.8,0.95,1}),
    "UPI", "Cash", "Debit Card", "Credit Card"
)</f>
        <v>UPI</v>
      </c>
    </row>
    <row r="451" spans="1:13" x14ac:dyDescent="0.25">
      <c r="A451" s="21" t="s">
        <v>587</v>
      </c>
      <c r="B451" s="14" t="str" cm="1">
        <f t="array" ref="B451">_xlfn.IFS(
  OR(LEFT(C451,1)="6", LEFT(C451,2)="C5"), "6th",
  OR(LEFT(C451,1)="7", LEFT(C451,2)="C4"), "7th",
  OR(LEFT(C451,1)="8", LEFT(C451,2)="C3"), "8th",
  OR(LEFT(C451,1)="9", LEFT(C451,2)="C2"), "9th",
  OR(LEFT(C451,2)="10", LEFT(C451,2)="C1"), "10th",
  TRUE, "none"
)</f>
        <v>9th</v>
      </c>
      <c r="C451" s="14" t="s">
        <v>219</v>
      </c>
      <c r="D451" s="14" t="str">
        <f>IF(LEFT(Fee_Collection!$C451,1)="C", "C-Batch", "Techno")</f>
        <v>Techno</v>
      </c>
      <c r="E451" s="14">
        <v>16000</v>
      </c>
      <c r="F451" s="14">
        <v>16000</v>
      </c>
      <c r="G451" s="14">
        <v>8000</v>
      </c>
      <c r="H451" s="14">
        <v>8000</v>
      </c>
      <c r="I451" s="14">
        <v>8000</v>
      </c>
      <c r="J451" s="14">
        <v>8000</v>
      </c>
      <c r="K451" s="14">
        <v>32000</v>
      </c>
      <c r="L451" s="14">
        <v>32000</v>
      </c>
      <c r="M451" s="23" t="str">
        <f ca="1">CHOOSE(
    MATCH(RAND(), {0,0.6,0.8,0.95,1}),
    "UPI", "Cash", "Debit Card", "Credit Card"
)</f>
        <v>UPI</v>
      </c>
    </row>
    <row r="452" spans="1:13" x14ac:dyDescent="0.25">
      <c r="A452" s="19" t="s">
        <v>1459</v>
      </c>
      <c r="B452" s="13" t="str" cm="1">
        <f t="array" ref="B452">_xlfn.IFS(
  OR(LEFT(C452,1)="6", LEFT(C452,2)="C5"), "6th",
  OR(LEFT(C452,1)="7", LEFT(C452,2)="C4"), "7th",
  OR(LEFT(C452,1)="8", LEFT(C452,2)="C3"), "8th",
  OR(LEFT(C452,1)="9", LEFT(C452,2)="C2"), "9th",
  OR(LEFT(C452,2)="10", LEFT(C452,2)="C1"), "10th",
  TRUE, "none"
)</f>
        <v>9th</v>
      </c>
      <c r="C452" s="13" t="s">
        <v>122</v>
      </c>
      <c r="D452" s="13" t="str">
        <f>IF(LEFT(Fee_Collection!$C452,1)="C", "C-Batch", "Techno")</f>
        <v>Techno</v>
      </c>
      <c r="E452" s="13">
        <v>16000</v>
      </c>
      <c r="F452" s="13">
        <v>16000</v>
      </c>
      <c r="G452" s="13">
        <v>8000</v>
      </c>
      <c r="H452" s="13">
        <v>8000</v>
      </c>
      <c r="I452" s="13">
        <v>8000</v>
      </c>
      <c r="J452" s="13">
        <v>8000</v>
      </c>
      <c r="K452" s="13">
        <v>32000</v>
      </c>
      <c r="L452" s="13">
        <v>32000</v>
      </c>
      <c r="M452" s="9" t="str">
        <f ca="1">CHOOSE(
    MATCH(RAND(), {0,0.6,0.8,0.95,1}),
    "UPI", "Cash", "Debit Card", "Credit Card"
)</f>
        <v>UPI</v>
      </c>
    </row>
    <row r="453" spans="1:13" x14ac:dyDescent="0.25">
      <c r="A453" s="21" t="s">
        <v>4288</v>
      </c>
      <c r="B453" s="14" t="str" cm="1">
        <f t="array" ref="B453">_xlfn.IFS(
  OR(LEFT(C453,1)="6", LEFT(C453,2)="C5"), "6th",
  OR(LEFT(C453,1)="7", LEFT(C453,2)="C4"), "7th",
  OR(LEFT(C453,1)="8", LEFT(C453,2)="C3"), "8th",
  OR(LEFT(C453,1)="9", LEFT(C453,2)="C2"), "9th",
  OR(LEFT(C453,2)="10", LEFT(C453,2)="C1"), "10th",
  TRUE, "none"
)</f>
        <v>9th</v>
      </c>
      <c r="C453" s="14" t="s">
        <v>122</v>
      </c>
      <c r="D453" s="14" t="str">
        <f>IF(LEFT(Fee_Collection!$C453,1)="C", "C-Batch", "Techno")</f>
        <v>Techno</v>
      </c>
      <c r="E453" s="14">
        <v>16000</v>
      </c>
      <c r="F453" s="14">
        <v>16000</v>
      </c>
      <c r="G453" s="14">
        <v>8000</v>
      </c>
      <c r="H453" s="14">
        <v>3000</v>
      </c>
      <c r="I453" s="14">
        <v>8000</v>
      </c>
      <c r="J453" s="14">
        <v>0</v>
      </c>
      <c r="K453" s="14">
        <v>32000</v>
      </c>
      <c r="L453" s="14">
        <v>19000</v>
      </c>
      <c r="M453" s="23" t="str">
        <f ca="1">CHOOSE(
    MATCH(RAND(), {0,0.6,0.8,0.95,1}),
    "UPI", "Cash", "Debit Card", "Credit Card"
)</f>
        <v>UPI</v>
      </c>
    </row>
    <row r="454" spans="1:13" x14ac:dyDescent="0.25">
      <c r="A454" s="19" t="s">
        <v>2524</v>
      </c>
      <c r="B454" s="13" t="str" cm="1">
        <f t="array" ref="B454">_xlfn.IFS(
  OR(LEFT(C454,1)="6", LEFT(C454,2)="C5"), "6th",
  OR(LEFT(C454,1)="7", LEFT(C454,2)="C4"), "7th",
  OR(LEFT(C454,1)="8", LEFT(C454,2)="C3"), "8th",
  OR(LEFT(C454,1)="9", LEFT(C454,2)="C2"), "9th",
  OR(LEFT(C454,2)="10", LEFT(C454,2)="C1"), "10th",
  TRUE, "none"
)</f>
        <v>9th</v>
      </c>
      <c r="C454" s="13" t="s">
        <v>122</v>
      </c>
      <c r="D454" s="13" t="str">
        <f>IF(LEFT(Fee_Collection!$C454,1)="C", "C-Batch", "Techno")</f>
        <v>Techno</v>
      </c>
      <c r="E454" s="13">
        <v>16000</v>
      </c>
      <c r="F454" s="13">
        <v>15500</v>
      </c>
      <c r="G454" s="13">
        <v>8000</v>
      </c>
      <c r="H454" s="13">
        <v>0</v>
      </c>
      <c r="I454" s="13">
        <v>8000</v>
      </c>
      <c r="J454" s="13">
        <v>0</v>
      </c>
      <c r="K454" s="13">
        <v>32000</v>
      </c>
      <c r="L454" s="13">
        <v>15500</v>
      </c>
      <c r="M454" s="9" t="str">
        <f ca="1">CHOOSE(
    MATCH(RAND(), {0,0.6,0.8,0.95,1}),
    "UPI", "Cash", "Debit Card", "Credit Card"
)</f>
        <v>Cash</v>
      </c>
    </row>
    <row r="455" spans="1:13" x14ac:dyDescent="0.25">
      <c r="A455" s="21" t="s">
        <v>1203</v>
      </c>
      <c r="B455" s="14" t="str" cm="1">
        <f t="array" ref="B455">_xlfn.IFS(
  OR(LEFT(C455,1)="6", LEFT(C455,2)="C5"), "6th",
  OR(LEFT(C455,1)="7", LEFT(C455,2)="C4"), "7th",
  OR(LEFT(C455,1)="8", LEFT(C455,2)="C3"), "8th",
  OR(LEFT(C455,1)="9", LEFT(C455,2)="C2"), "9th",
  OR(LEFT(C455,2)="10", LEFT(C455,2)="C1"), "10th",
  TRUE, "none"
)</f>
        <v>9th</v>
      </c>
      <c r="C455" s="14" t="s">
        <v>122</v>
      </c>
      <c r="D455" s="14" t="str">
        <f>IF(LEFT(Fee_Collection!$C455,1)="C", "C-Batch", "Techno")</f>
        <v>Techno</v>
      </c>
      <c r="E455" s="14">
        <v>16000</v>
      </c>
      <c r="F455" s="14">
        <v>16000</v>
      </c>
      <c r="G455" s="14">
        <v>8000</v>
      </c>
      <c r="H455" s="14">
        <v>8000</v>
      </c>
      <c r="I455" s="14">
        <v>8000</v>
      </c>
      <c r="J455" s="14">
        <v>500</v>
      </c>
      <c r="K455" s="14">
        <v>32000</v>
      </c>
      <c r="L455" s="14">
        <v>24500</v>
      </c>
      <c r="M455" s="23" t="str">
        <f ca="1">CHOOSE(
    MATCH(RAND(), {0,0.6,0.8,0.95,1}),
    "UPI", "Cash", "Debit Card", "Credit Card"
)</f>
        <v>Cash</v>
      </c>
    </row>
    <row r="456" spans="1:13" x14ac:dyDescent="0.25">
      <c r="A456" s="19" t="s">
        <v>119</v>
      </c>
      <c r="B456" s="13" t="str" cm="1">
        <f t="array" ref="B456">_xlfn.IFS(
  OR(LEFT(C456,1)="6", LEFT(C456,2)="C5"), "6th",
  OR(LEFT(C456,1)="7", LEFT(C456,2)="C4"), "7th",
  OR(LEFT(C456,1)="8", LEFT(C456,2)="C3"), "8th",
  OR(LEFT(C456,1)="9", LEFT(C456,2)="C2"), "9th",
  OR(LEFT(C456,2)="10", LEFT(C456,2)="C1"), "10th",
  TRUE, "none"
)</f>
        <v>9th</v>
      </c>
      <c r="C456" s="13" t="s">
        <v>122</v>
      </c>
      <c r="D456" s="13" t="str">
        <f>IF(LEFT(Fee_Collection!$C456,1)="C", "C-Batch", "Techno")</f>
        <v>Techno</v>
      </c>
      <c r="E456" s="13">
        <v>16000</v>
      </c>
      <c r="F456" s="13">
        <v>16000</v>
      </c>
      <c r="G456" s="13">
        <v>8000</v>
      </c>
      <c r="H456" s="13">
        <v>8000</v>
      </c>
      <c r="I456" s="13">
        <v>8000</v>
      </c>
      <c r="J456" s="13">
        <v>1000</v>
      </c>
      <c r="K456" s="13">
        <v>32000</v>
      </c>
      <c r="L456" s="13">
        <v>25000</v>
      </c>
      <c r="M456" s="9" t="str">
        <f ca="1">CHOOSE(
    MATCH(RAND(), {0,0.6,0.8,0.95,1}),
    "UPI", "Cash", "Debit Card", "Credit Card"
)</f>
        <v>UPI</v>
      </c>
    </row>
    <row r="457" spans="1:13" x14ac:dyDescent="0.25">
      <c r="A457" s="21" t="s">
        <v>2319</v>
      </c>
      <c r="B457" s="14" t="str" cm="1">
        <f t="array" ref="B457">_xlfn.IFS(
  OR(LEFT(C457,1)="6", LEFT(C457,2)="C5"), "6th",
  OR(LEFT(C457,1)="7", LEFT(C457,2)="C4"), "7th",
  OR(LEFT(C457,1)="8", LEFT(C457,2)="C3"), "8th",
  OR(LEFT(C457,1)="9", LEFT(C457,2)="C2"), "9th",
  OR(LEFT(C457,2)="10", LEFT(C457,2)="C1"), "10th",
  TRUE, "none"
)</f>
        <v>9th</v>
      </c>
      <c r="C457" s="14" t="s">
        <v>122</v>
      </c>
      <c r="D457" s="14" t="str">
        <f>IF(LEFT(Fee_Collection!$C457,1)="C", "C-Batch", "Techno")</f>
        <v>Techno</v>
      </c>
      <c r="E457" s="14">
        <v>16000</v>
      </c>
      <c r="F457" s="14">
        <v>16000</v>
      </c>
      <c r="G457" s="14">
        <v>8000</v>
      </c>
      <c r="H457" s="14">
        <v>8000</v>
      </c>
      <c r="I457" s="14">
        <v>8000</v>
      </c>
      <c r="J457" s="14">
        <v>8000</v>
      </c>
      <c r="K457" s="14">
        <v>32000</v>
      </c>
      <c r="L457" s="14">
        <v>32000</v>
      </c>
      <c r="M457" s="23" t="str">
        <f ca="1">CHOOSE(
    MATCH(RAND(), {0,0.6,0.8,0.95,1}),
    "UPI", "Cash", "Debit Card", "Credit Card"
)</f>
        <v>UPI</v>
      </c>
    </row>
    <row r="458" spans="1:13" x14ac:dyDescent="0.25">
      <c r="A458" s="19" t="s">
        <v>4570</v>
      </c>
      <c r="B458" s="13" t="str" cm="1">
        <f t="array" ref="B458">_xlfn.IFS(
  OR(LEFT(C458,1)="6", LEFT(C458,2)="C5"), "6th",
  OR(LEFT(C458,1)="7", LEFT(C458,2)="C4"), "7th",
  OR(LEFT(C458,1)="8", LEFT(C458,2)="C3"), "8th",
  OR(LEFT(C458,1)="9", LEFT(C458,2)="C2"), "9th",
  OR(LEFT(C458,2)="10", LEFT(C458,2)="C1"), "10th",
  TRUE, "none"
)</f>
        <v>10th</v>
      </c>
      <c r="C458" s="13" t="s">
        <v>282</v>
      </c>
      <c r="D458" s="13" t="str">
        <f>IF(LEFT(Fee_Collection!$C458,1)="C", "C-Batch", "Techno")</f>
        <v>Techno</v>
      </c>
      <c r="E458" s="13">
        <v>18000</v>
      </c>
      <c r="F458" s="13">
        <v>18000</v>
      </c>
      <c r="G458" s="13">
        <v>9000</v>
      </c>
      <c r="H458" s="13">
        <v>9000</v>
      </c>
      <c r="I458" s="13">
        <v>9000</v>
      </c>
      <c r="J458" s="13">
        <v>9000</v>
      </c>
      <c r="K458" s="13">
        <v>36000</v>
      </c>
      <c r="L458" s="13">
        <v>36000</v>
      </c>
      <c r="M458" s="9" t="str">
        <f ca="1">CHOOSE(
    MATCH(RAND(), {0,0.6,0.8,0.95,1}),
    "UPI", "Cash", "Debit Card", "Credit Card"
)</f>
        <v>UPI</v>
      </c>
    </row>
    <row r="459" spans="1:13" x14ac:dyDescent="0.25">
      <c r="A459" s="21" t="s">
        <v>1261</v>
      </c>
      <c r="B459" s="14" t="str" cm="1">
        <f t="array" ref="B459">_xlfn.IFS(
  OR(LEFT(C459,1)="6", LEFT(C459,2)="C5"), "6th",
  OR(LEFT(C459,1)="7", LEFT(C459,2)="C4"), "7th",
  OR(LEFT(C459,1)="8", LEFT(C459,2)="C3"), "8th",
  OR(LEFT(C459,1)="9", LEFT(C459,2)="C2"), "9th",
  OR(LEFT(C459,2)="10", LEFT(C459,2)="C1"), "10th",
  TRUE, "none"
)</f>
        <v>10th</v>
      </c>
      <c r="C459" s="14" t="s">
        <v>282</v>
      </c>
      <c r="D459" s="14" t="str">
        <f>IF(LEFT(Fee_Collection!$C459,1)="C", "C-Batch", "Techno")</f>
        <v>Techno</v>
      </c>
      <c r="E459" s="14">
        <v>18000</v>
      </c>
      <c r="F459" s="14">
        <v>18000</v>
      </c>
      <c r="G459" s="14">
        <v>9000</v>
      </c>
      <c r="H459" s="14">
        <v>9000</v>
      </c>
      <c r="I459" s="14">
        <v>9000</v>
      </c>
      <c r="J459" s="14">
        <v>9000</v>
      </c>
      <c r="K459" s="14">
        <v>36000</v>
      </c>
      <c r="L459" s="14">
        <v>36000</v>
      </c>
      <c r="M459" s="23" t="str">
        <f ca="1">CHOOSE(
    MATCH(RAND(), {0,0.6,0.8,0.95,1}),
    "UPI", "Cash", "Debit Card", "Credit Card"
)</f>
        <v>Debit Card</v>
      </c>
    </row>
    <row r="460" spans="1:13" x14ac:dyDescent="0.25">
      <c r="A460" s="19" t="s">
        <v>278</v>
      </c>
      <c r="B460" s="13" t="str" cm="1">
        <f t="array" ref="B460">_xlfn.IFS(
  OR(LEFT(C460,1)="6", LEFT(C460,2)="C5"), "6th",
  OR(LEFT(C460,1)="7", LEFT(C460,2)="C4"), "7th",
  OR(LEFT(C460,1)="8", LEFT(C460,2)="C3"), "8th",
  OR(LEFT(C460,1)="9", LEFT(C460,2)="C2"), "9th",
  OR(LEFT(C460,2)="10", LEFT(C460,2)="C1"), "10th",
  TRUE, "none"
)</f>
        <v>10th</v>
      </c>
      <c r="C460" s="13" t="s">
        <v>282</v>
      </c>
      <c r="D460" s="13" t="str">
        <f>IF(LEFT(Fee_Collection!$C460,1)="C", "C-Batch", "Techno")</f>
        <v>Techno</v>
      </c>
      <c r="E460" s="13">
        <v>18000</v>
      </c>
      <c r="F460" s="13">
        <v>18000</v>
      </c>
      <c r="G460" s="13">
        <v>9000</v>
      </c>
      <c r="H460" s="13">
        <v>9000</v>
      </c>
      <c r="I460" s="13">
        <v>9000</v>
      </c>
      <c r="J460" s="13">
        <v>4000</v>
      </c>
      <c r="K460" s="13">
        <v>36000</v>
      </c>
      <c r="L460" s="13">
        <v>31000</v>
      </c>
      <c r="M460" s="9" t="str">
        <f ca="1">CHOOSE(
    MATCH(RAND(), {0,0.6,0.8,0.95,1}),
    "UPI", "Cash", "Debit Card", "Credit Card"
)</f>
        <v>Credit Card</v>
      </c>
    </row>
    <row r="461" spans="1:13" x14ac:dyDescent="0.25">
      <c r="A461" s="21" t="s">
        <v>1551</v>
      </c>
      <c r="B461" s="14" t="str" cm="1">
        <f t="array" ref="B461">_xlfn.IFS(
  OR(LEFT(C461,1)="6", LEFT(C461,2)="C5"), "6th",
  OR(LEFT(C461,1)="7", LEFT(C461,2)="C4"), "7th",
  OR(LEFT(C461,1)="8", LEFT(C461,2)="C3"), "8th",
  OR(LEFT(C461,1)="9", LEFT(C461,2)="C2"), "9th",
  OR(LEFT(C461,2)="10", LEFT(C461,2)="C1"), "10th",
  TRUE, "none"
)</f>
        <v>10th</v>
      </c>
      <c r="C461" s="14" t="s">
        <v>77</v>
      </c>
      <c r="D461" s="14" t="str">
        <f>IF(LEFT(Fee_Collection!$C461,1)="C", "C-Batch", "Techno")</f>
        <v>Techno</v>
      </c>
      <c r="E461" s="14">
        <v>18000</v>
      </c>
      <c r="F461" s="14">
        <v>9500</v>
      </c>
      <c r="G461" s="14">
        <v>9000</v>
      </c>
      <c r="H461" s="14">
        <v>0</v>
      </c>
      <c r="I461" s="14">
        <v>9000</v>
      </c>
      <c r="J461" s="14">
        <v>0</v>
      </c>
      <c r="K461" s="14">
        <v>36000</v>
      </c>
      <c r="L461" s="14">
        <v>9500</v>
      </c>
      <c r="M461" s="23" t="str">
        <f ca="1">CHOOSE(
    MATCH(RAND(), {0,0.6,0.8,0.95,1}),
    "UPI", "Cash", "Debit Card", "Credit Card"
)</f>
        <v>Cash</v>
      </c>
    </row>
    <row r="462" spans="1:13" x14ac:dyDescent="0.25">
      <c r="A462" s="19" t="s">
        <v>4022</v>
      </c>
      <c r="B462" s="13" t="str" cm="1">
        <f t="array" ref="B462">_xlfn.IFS(
  OR(LEFT(C462,1)="6", LEFT(C462,2)="C5"), "6th",
  OR(LEFT(C462,1)="7", LEFT(C462,2)="C4"), "7th",
  OR(LEFT(C462,1)="8", LEFT(C462,2)="C3"), "8th",
  OR(LEFT(C462,1)="9", LEFT(C462,2)="C2"), "9th",
  OR(LEFT(C462,2)="10", LEFT(C462,2)="C1"), "10th",
  TRUE, "none"
)</f>
        <v>9th</v>
      </c>
      <c r="C462" s="13" t="s">
        <v>410</v>
      </c>
      <c r="D462" s="13" t="str">
        <f>IF(LEFT(Fee_Collection!$C462,1)="C", "C-Batch", "Techno")</f>
        <v>Techno</v>
      </c>
      <c r="E462" s="13">
        <v>16000</v>
      </c>
      <c r="F462" s="13">
        <v>16000</v>
      </c>
      <c r="G462" s="13">
        <v>8000</v>
      </c>
      <c r="H462" s="13">
        <v>7000</v>
      </c>
      <c r="I462" s="13">
        <v>8000</v>
      </c>
      <c r="J462" s="13">
        <v>0</v>
      </c>
      <c r="K462" s="13">
        <v>32000</v>
      </c>
      <c r="L462" s="13">
        <v>23000</v>
      </c>
      <c r="M462" s="9" t="str">
        <f ca="1">CHOOSE(
    MATCH(RAND(), {0,0.6,0.8,0.95,1}),
    "UPI", "Cash", "Debit Card", "Credit Card"
)</f>
        <v>Debit Card</v>
      </c>
    </row>
    <row r="463" spans="1:13" x14ac:dyDescent="0.25">
      <c r="A463" s="21" t="s">
        <v>3787</v>
      </c>
      <c r="B463" s="14" t="str" cm="1">
        <f t="array" ref="B463">_xlfn.IFS(
  OR(LEFT(C463,1)="6", LEFT(C463,2)="C5"), "6th",
  OR(LEFT(C463,1)="7", LEFT(C463,2)="C4"), "7th",
  OR(LEFT(C463,1)="8", LEFT(C463,2)="C3"), "8th",
  OR(LEFT(C463,1)="9", LEFT(C463,2)="C2"), "9th",
  OR(LEFT(C463,2)="10", LEFT(C463,2)="C1"), "10th",
  TRUE, "none"
)</f>
        <v>9th</v>
      </c>
      <c r="C463" s="14" t="s">
        <v>410</v>
      </c>
      <c r="D463" s="14" t="str">
        <f>IF(LEFT(Fee_Collection!$C463,1)="C", "C-Batch", "Techno")</f>
        <v>Techno</v>
      </c>
      <c r="E463" s="14">
        <v>16000</v>
      </c>
      <c r="F463" s="14">
        <v>15500</v>
      </c>
      <c r="G463" s="14">
        <v>8000</v>
      </c>
      <c r="H463" s="14">
        <v>0</v>
      </c>
      <c r="I463" s="14">
        <v>8000</v>
      </c>
      <c r="J463" s="14">
        <v>0</v>
      </c>
      <c r="K463" s="14">
        <v>32000</v>
      </c>
      <c r="L463" s="14">
        <v>15500</v>
      </c>
      <c r="M463" s="23" t="str">
        <f ca="1">CHOOSE(
    MATCH(RAND(), {0,0.6,0.8,0.95,1}),
    "UPI", "Cash", "Debit Card", "Credit Card"
)</f>
        <v>Credit Card</v>
      </c>
    </row>
    <row r="464" spans="1:13" x14ac:dyDescent="0.25">
      <c r="A464" s="19" t="s">
        <v>1495</v>
      </c>
      <c r="B464" s="13" t="str" cm="1">
        <f t="array" ref="B464">_xlfn.IFS(
  OR(LEFT(C464,1)="6", LEFT(C464,2)="C5"), "6th",
  OR(LEFT(C464,1)="7", LEFT(C464,2)="C4"), "7th",
  OR(LEFT(C464,1)="8", LEFT(C464,2)="C3"), "8th",
  OR(LEFT(C464,1)="9", LEFT(C464,2)="C2"), "9th",
  OR(LEFT(C464,2)="10", LEFT(C464,2)="C1"), "10th",
  TRUE, "none"
)</f>
        <v>9th</v>
      </c>
      <c r="C464" s="13" t="s">
        <v>410</v>
      </c>
      <c r="D464" s="13" t="str">
        <f>IF(LEFT(Fee_Collection!$C464,1)="C", "C-Batch", "Techno")</f>
        <v>Techno</v>
      </c>
      <c r="E464" s="13">
        <v>16000</v>
      </c>
      <c r="F464" s="13">
        <v>13000</v>
      </c>
      <c r="G464" s="13">
        <v>8000</v>
      </c>
      <c r="H464" s="13">
        <v>0</v>
      </c>
      <c r="I464" s="13">
        <v>8000</v>
      </c>
      <c r="J464" s="13">
        <v>0</v>
      </c>
      <c r="K464" s="13">
        <v>32000</v>
      </c>
      <c r="L464" s="13">
        <v>13000</v>
      </c>
      <c r="M464" s="9" t="str">
        <f ca="1">CHOOSE(
    MATCH(RAND(), {0,0.6,0.8,0.95,1}),
    "UPI", "Cash", "Debit Card", "Credit Card"
)</f>
        <v>Cash</v>
      </c>
    </row>
    <row r="465" spans="1:13" x14ac:dyDescent="0.25">
      <c r="A465" s="21" t="s">
        <v>2750</v>
      </c>
      <c r="B465" s="14" t="str" cm="1">
        <f t="array" ref="B465">_xlfn.IFS(
  OR(LEFT(C465,1)="6", LEFT(C465,2)="C5"), "6th",
  OR(LEFT(C465,1)="7", LEFT(C465,2)="C4"), "7th",
  OR(LEFT(C465,1)="8", LEFT(C465,2)="C3"), "8th",
  OR(LEFT(C465,1)="9", LEFT(C465,2)="C2"), "9th",
  OR(LEFT(C465,2)="10", LEFT(C465,2)="C1"), "10th",
  TRUE, "none"
)</f>
        <v>9th</v>
      </c>
      <c r="C465" s="14" t="s">
        <v>410</v>
      </c>
      <c r="D465" s="14" t="str">
        <f>IF(LEFT(Fee_Collection!$C465,1)="C", "C-Batch", "Techno")</f>
        <v>Techno</v>
      </c>
      <c r="E465" s="14">
        <v>16000</v>
      </c>
      <c r="F465" s="14">
        <v>16000</v>
      </c>
      <c r="G465" s="14">
        <v>8000</v>
      </c>
      <c r="H465" s="14">
        <v>8000</v>
      </c>
      <c r="I465" s="14">
        <v>8000</v>
      </c>
      <c r="J465" s="14">
        <v>8000</v>
      </c>
      <c r="K465" s="14">
        <v>32000</v>
      </c>
      <c r="L465" s="14">
        <v>32000</v>
      </c>
      <c r="M465" s="23" t="str">
        <f ca="1">CHOOSE(
    MATCH(RAND(), {0,0.6,0.8,0.95,1}),
    "UPI", "Cash", "Debit Card", "Credit Card"
)</f>
        <v>Debit Card</v>
      </c>
    </row>
    <row r="466" spans="1:13" x14ac:dyDescent="0.25">
      <c r="A466" s="19" t="s">
        <v>1301</v>
      </c>
      <c r="B466" s="13" t="str" cm="1">
        <f t="array" ref="B466">_xlfn.IFS(
  OR(LEFT(C466,1)="6", LEFT(C466,2)="C5"), "6th",
  OR(LEFT(C466,1)="7", LEFT(C466,2)="C4"), "7th",
  OR(LEFT(C466,1)="8", LEFT(C466,2)="C3"), "8th",
  OR(LEFT(C466,1)="9", LEFT(C466,2)="C2"), "9th",
  OR(LEFT(C466,2)="10", LEFT(C466,2)="C1"), "10th",
  TRUE, "none"
)</f>
        <v>9th</v>
      </c>
      <c r="C466" s="13" t="s">
        <v>219</v>
      </c>
      <c r="D466" s="13" t="str">
        <f>IF(LEFT(Fee_Collection!$C466,1)="C", "C-Batch", "Techno")</f>
        <v>Techno</v>
      </c>
      <c r="E466" s="13">
        <v>16000</v>
      </c>
      <c r="F466" s="13">
        <v>16000</v>
      </c>
      <c r="G466" s="13">
        <v>8000</v>
      </c>
      <c r="H466" s="13">
        <v>8000</v>
      </c>
      <c r="I466" s="13">
        <v>8000</v>
      </c>
      <c r="J466" s="13">
        <v>8000</v>
      </c>
      <c r="K466" s="13">
        <v>32000</v>
      </c>
      <c r="L466" s="13">
        <v>32000</v>
      </c>
      <c r="M466" s="9" t="str">
        <f ca="1">CHOOSE(
    MATCH(RAND(), {0,0.6,0.8,0.95,1}),
    "UPI", "Cash", "Debit Card", "Credit Card"
)</f>
        <v>UPI</v>
      </c>
    </row>
    <row r="467" spans="1:13" x14ac:dyDescent="0.25">
      <c r="A467" s="21" t="s">
        <v>2786</v>
      </c>
      <c r="B467" s="14" t="str" cm="1">
        <f t="array" ref="B467">_xlfn.IFS(
  OR(LEFT(C467,1)="6", LEFT(C467,2)="C5"), "6th",
  OR(LEFT(C467,1)="7", LEFT(C467,2)="C4"), "7th",
  OR(LEFT(C467,1)="8", LEFT(C467,2)="C3"), "8th",
  OR(LEFT(C467,1)="9", LEFT(C467,2)="C2"), "9th",
  OR(LEFT(C467,2)="10", LEFT(C467,2)="C1"), "10th",
  TRUE, "none"
)</f>
        <v>9th</v>
      </c>
      <c r="C467" s="14" t="s">
        <v>219</v>
      </c>
      <c r="D467" s="14" t="str">
        <f>IF(LEFT(Fee_Collection!$C467,1)="C", "C-Batch", "Techno")</f>
        <v>Techno</v>
      </c>
      <c r="E467" s="14">
        <v>16000</v>
      </c>
      <c r="F467" s="14">
        <v>6500</v>
      </c>
      <c r="G467" s="14">
        <v>8000</v>
      </c>
      <c r="H467" s="14">
        <v>0</v>
      </c>
      <c r="I467" s="14">
        <v>8000</v>
      </c>
      <c r="J467" s="14">
        <v>0</v>
      </c>
      <c r="K467" s="14">
        <v>32000</v>
      </c>
      <c r="L467" s="14">
        <v>6500</v>
      </c>
      <c r="M467" s="23" t="str">
        <f ca="1">CHOOSE(
    MATCH(RAND(), {0,0.6,0.8,0.95,1}),
    "UPI", "Cash", "Debit Card", "Credit Card"
)</f>
        <v>UPI</v>
      </c>
    </row>
    <row r="468" spans="1:13" x14ac:dyDescent="0.25">
      <c r="A468" s="19" t="s">
        <v>3692</v>
      </c>
      <c r="B468" s="13" t="str" cm="1">
        <f t="array" ref="B468">_xlfn.IFS(
  OR(LEFT(C468,1)="6", LEFT(C468,2)="C5"), "6th",
  OR(LEFT(C468,1)="7", LEFT(C468,2)="C4"), "7th",
  OR(LEFT(C468,1)="8", LEFT(C468,2)="C3"), "8th",
  OR(LEFT(C468,1)="9", LEFT(C468,2)="C2"), "9th",
  OR(LEFT(C468,2)="10", LEFT(C468,2)="C1"), "10th",
  TRUE, "none"
)</f>
        <v>9th</v>
      </c>
      <c r="C468" s="13" t="s">
        <v>219</v>
      </c>
      <c r="D468" s="13" t="str">
        <f>IF(LEFT(Fee_Collection!$C468,1)="C", "C-Batch", "Techno")</f>
        <v>Techno</v>
      </c>
      <c r="E468" s="13">
        <v>16000</v>
      </c>
      <c r="F468" s="13">
        <v>16000</v>
      </c>
      <c r="G468" s="13">
        <v>8000</v>
      </c>
      <c r="H468" s="13">
        <v>8000</v>
      </c>
      <c r="I468" s="13">
        <v>8000</v>
      </c>
      <c r="J468" s="13">
        <v>7000</v>
      </c>
      <c r="K468" s="13">
        <v>32000</v>
      </c>
      <c r="L468" s="13">
        <v>31000</v>
      </c>
      <c r="M468" s="9" t="str">
        <f ca="1">CHOOSE(
    MATCH(RAND(), {0,0.6,0.8,0.95,1}),
    "UPI", "Cash", "Debit Card", "Credit Card"
)</f>
        <v>UPI</v>
      </c>
    </row>
    <row r="469" spans="1:13" x14ac:dyDescent="0.25">
      <c r="A469" s="21" t="s">
        <v>2774</v>
      </c>
      <c r="B469" s="14" t="str" cm="1">
        <f t="array" ref="B469">_xlfn.IFS(
  OR(LEFT(C469,1)="6", LEFT(C469,2)="C5"), "6th",
  OR(LEFT(C469,1)="7", LEFT(C469,2)="C4"), "7th",
  OR(LEFT(C469,1)="8", LEFT(C469,2)="C3"), "8th",
  OR(LEFT(C469,1)="9", LEFT(C469,2)="C2"), "9th",
  OR(LEFT(C469,2)="10", LEFT(C469,2)="C1"), "10th",
  TRUE, "none"
)</f>
        <v>9th</v>
      </c>
      <c r="C469" s="14" t="s">
        <v>219</v>
      </c>
      <c r="D469" s="14" t="str">
        <f>IF(LEFT(Fee_Collection!$C469,1)="C", "C-Batch", "Techno")</f>
        <v>Techno</v>
      </c>
      <c r="E469" s="14">
        <v>16000</v>
      </c>
      <c r="F469" s="14">
        <v>12000</v>
      </c>
      <c r="G469" s="14">
        <v>8000</v>
      </c>
      <c r="H469" s="14">
        <v>0</v>
      </c>
      <c r="I469" s="14">
        <v>8000</v>
      </c>
      <c r="J469" s="14">
        <v>0</v>
      </c>
      <c r="K469" s="14">
        <v>32000</v>
      </c>
      <c r="L469" s="14">
        <v>12000</v>
      </c>
      <c r="M469" s="23" t="str">
        <f ca="1">CHOOSE(
    MATCH(RAND(), {0,0.6,0.8,0.95,1}),
    "UPI", "Cash", "Debit Card", "Credit Card"
)</f>
        <v>Cash</v>
      </c>
    </row>
    <row r="470" spans="1:13" x14ac:dyDescent="0.25">
      <c r="A470" s="19" t="s">
        <v>1185</v>
      </c>
      <c r="B470" s="13" t="str" cm="1">
        <f t="array" ref="B470">_xlfn.IFS(
  OR(LEFT(C470,1)="6", LEFT(C470,2)="C5"), "6th",
  OR(LEFT(C470,1)="7", LEFT(C470,2)="C4"), "7th",
  OR(LEFT(C470,1)="8", LEFT(C470,2)="C3"), "8th",
  OR(LEFT(C470,1)="9", LEFT(C470,2)="C2"), "9th",
  OR(LEFT(C470,2)="10", LEFT(C470,2)="C1"), "10th",
  TRUE, "none"
)</f>
        <v>9th</v>
      </c>
      <c r="C470" s="13" t="s">
        <v>122</v>
      </c>
      <c r="D470" s="13" t="str">
        <f>IF(LEFT(Fee_Collection!$C470,1)="C", "C-Batch", "Techno")</f>
        <v>Techno</v>
      </c>
      <c r="E470" s="13">
        <v>16000</v>
      </c>
      <c r="F470" s="13">
        <v>16000</v>
      </c>
      <c r="G470" s="13">
        <v>8000</v>
      </c>
      <c r="H470" s="13">
        <v>3000</v>
      </c>
      <c r="I470" s="13">
        <v>8000</v>
      </c>
      <c r="J470" s="13">
        <v>0</v>
      </c>
      <c r="K470" s="13">
        <v>32000</v>
      </c>
      <c r="L470" s="13">
        <v>19000</v>
      </c>
      <c r="M470" s="9" t="str">
        <f ca="1">CHOOSE(
    MATCH(RAND(), {0,0.6,0.8,0.95,1}),
    "UPI", "Cash", "Debit Card", "Credit Card"
)</f>
        <v>UPI</v>
      </c>
    </row>
    <row r="471" spans="1:13" x14ac:dyDescent="0.25">
      <c r="A471" s="21" t="s">
        <v>2978</v>
      </c>
      <c r="B471" s="14" t="str" cm="1">
        <f t="array" ref="B471">_xlfn.IFS(
  OR(LEFT(C471,1)="6", LEFT(C471,2)="C5"), "6th",
  OR(LEFT(C471,1)="7", LEFT(C471,2)="C4"), "7th",
  OR(LEFT(C471,1)="8", LEFT(C471,2)="C3"), "8th",
  OR(LEFT(C471,1)="9", LEFT(C471,2)="C2"), "9th",
  OR(LEFT(C471,2)="10", LEFT(C471,2)="C1"), "10th",
  TRUE, "none"
)</f>
        <v>9th</v>
      </c>
      <c r="C471" s="14" t="s">
        <v>122</v>
      </c>
      <c r="D471" s="14" t="str">
        <f>IF(LEFT(Fee_Collection!$C471,1)="C", "C-Batch", "Techno")</f>
        <v>Techno</v>
      </c>
      <c r="E471" s="14">
        <v>16000</v>
      </c>
      <c r="F471" s="14">
        <v>16000</v>
      </c>
      <c r="G471" s="14">
        <v>8000</v>
      </c>
      <c r="H471" s="14">
        <v>8000</v>
      </c>
      <c r="I471" s="14">
        <v>8000</v>
      </c>
      <c r="J471" s="14">
        <v>8000</v>
      </c>
      <c r="K471" s="14">
        <v>32000</v>
      </c>
      <c r="L471" s="14">
        <v>32000</v>
      </c>
      <c r="M471" s="23" t="str">
        <f ca="1">CHOOSE(
    MATCH(RAND(), {0,0.6,0.8,0.95,1}),
    "UPI", "Cash", "Debit Card", "Credit Card"
)</f>
        <v>UPI</v>
      </c>
    </row>
    <row r="472" spans="1:13" x14ac:dyDescent="0.25">
      <c r="A472" s="19" t="s">
        <v>3466</v>
      </c>
      <c r="B472" s="13" t="str" cm="1">
        <f t="array" ref="B472">_xlfn.IFS(
  OR(LEFT(C472,1)="6", LEFT(C472,2)="C5"), "6th",
  OR(LEFT(C472,1)="7", LEFT(C472,2)="C4"), "7th",
  OR(LEFT(C472,1)="8", LEFT(C472,2)="C3"), "8th",
  OR(LEFT(C472,1)="9", LEFT(C472,2)="C2"), "9th",
  OR(LEFT(C472,2)="10", LEFT(C472,2)="C1"), "10th",
  TRUE, "none"
)</f>
        <v>9th</v>
      </c>
      <c r="C472" s="13" t="s">
        <v>122</v>
      </c>
      <c r="D472" s="13" t="str">
        <f>IF(LEFT(Fee_Collection!$C472,1)="C", "C-Batch", "Techno")</f>
        <v>Techno</v>
      </c>
      <c r="E472" s="13">
        <v>16000</v>
      </c>
      <c r="F472" s="13">
        <v>12000</v>
      </c>
      <c r="G472" s="13">
        <v>8000</v>
      </c>
      <c r="H472" s="13">
        <v>0</v>
      </c>
      <c r="I472" s="13">
        <v>8000</v>
      </c>
      <c r="J472" s="13">
        <v>0</v>
      </c>
      <c r="K472" s="13">
        <v>32000</v>
      </c>
      <c r="L472" s="13">
        <v>12000</v>
      </c>
      <c r="M472" s="9" t="str">
        <f ca="1">CHOOSE(
    MATCH(RAND(), {0,0.6,0.8,0.95,1}),
    "UPI", "Cash", "Debit Card", "Credit Card"
)</f>
        <v>Cash</v>
      </c>
    </row>
    <row r="473" spans="1:13" x14ac:dyDescent="0.25">
      <c r="A473" s="21" t="s">
        <v>582</v>
      </c>
      <c r="B473" s="14" t="str" cm="1">
        <f t="array" ref="B473">_xlfn.IFS(
  OR(LEFT(C473,1)="6", LEFT(C473,2)="C5"), "6th",
  OR(LEFT(C473,1)="7", LEFT(C473,2)="C4"), "7th",
  OR(LEFT(C473,1)="8", LEFT(C473,2)="C3"), "8th",
  OR(LEFT(C473,1)="9", LEFT(C473,2)="C2"), "9th",
  OR(LEFT(C473,2)="10", LEFT(C473,2)="C1"), "10th",
  TRUE, "none"
)</f>
        <v>10th</v>
      </c>
      <c r="C473" s="14" t="s">
        <v>282</v>
      </c>
      <c r="D473" s="14" t="str">
        <f>IF(LEFT(Fee_Collection!$C473,1)="C", "C-Batch", "Techno")</f>
        <v>Techno</v>
      </c>
      <c r="E473" s="14">
        <v>18000</v>
      </c>
      <c r="F473" s="14">
        <v>1500</v>
      </c>
      <c r="G473" s="14">
        <v>9000</v>
      </c>
      <c r="H473" s="14">
        <v>0</v>
      </c>
      <c r="I473" s="14">
        <v>9000</v>
      </c>
      <c r="J473" s="14">
        <v>0</v>
      </c>
      <c r="K473" s="14">
        <v>36000</v>
      </c>
      <c r="L473" s="14">
        <v>1500</v>
      </c>
      <c r="M473" s="23" t="str">
        <f ca="1">CHOOSE(
    MATCH(RAND(), {0,0.6,0.8,0.95,1}),
    "UPI", "Cash", "Debit Card", "Credit Card"
)</f>
        <v>UPI</v>
      </c>
    </row>
    <row r="474" spans="1:13" x14ac:dyDescent="0.25">
      <c r="A474" s="19" t="s">
        <v>2611</v>
      </c>
      <c r="B474" s="13" t="str" cm="1">
        <f t="array" ref="B474">_xlfn.IFS(
  OR(LEFT(C474,1)="6", LEFT(C474,2)="C5"), "6th",
  OR(LEFT(C474,1)="7", LEFT(C474,2)="C4"), "7th",
  OR(LEFT(C474,1)="8", LEFT(C474,2)="C3"), "8th",
  OR(LEFT(C474,1)="9", LEFT(C474,2)="C2"), "9th",
  OR(LEFT(C474,2)="10", LEFT(C474,2)="C1"), "10th",
  TRUE, "none"
)</f>
        <v>10th</v>
      </c>
      <c r="C474" s="13" t="s">
        <v>282</v>
      </c>
      <c r="D474" s="13" t="str">
        <f>IF(LEFT(Fee_Collection!$C474,1)="C", "C-Batch", "Techno")</f>
        <v>Techno</v>
      </c>
      <c r="E474" s="13">
        <v>18000</v>
      </c>
      <c r="F474" s="13">
        <v>18000</v>
      </c>
      <c r="G474" s="13">
        <v>9000</v>
      </c>
      <c r="H474" s="13">
        <v>9000</v>
      </c>
      <c r="I474" s="13">
        <v>9000</v>
      </c>
      <c r="J474" s="13">
        <v>9000</v>
      </c>
      <c r="K474" s="13">
        <v>36000</v>
      </c>
      <c r="L474" s="13">
        <v>36000</v>
      </c>
      <c r="M474" s="9" t="str">
        <f ca="1">CHOOSE(
    MATCH(RAND(), {0,0.6,0.8,0.95,1}),
    "UPI", "Cash", "Debit Card", "Credit Card"
)</f>
        <v>UPI</v>
      </c>
    </row>
    <row r="475" spans="1:13" x14ac:dyDescent="0.25">
      <c r="A475" s="21" t="s">
        <v>1106</v>
      </c>
      <c r="B475" s="14" t="str" cm="1">
        <f t="array" ref="B475">_xlfn.IFS(
  OR(LEFT(C475,1)="6", LEFT(C475,2)="C5"), "6th",
  OR(LEFT(C475,1)="7", LEFT(C475,2)="C4"), "7th",
  OR(LEFT(C475,1)="8", LEFT(C475,2)="C3"), "8th",
  OR(LEFT(C475,1)="9", LEFT(C475,2)="C2"), "9th",
  OR(LEFT(C475,2)="10", LEFT(C475,2)="C1"), "10th",
  TRUE, "none"
)</f>
        <v>10th</v>
      </c>
      <c r="C475" s="14" t="s">
        <v>282</v>
      </c>
      <c r="D475" s="14" t="str">
        <f>IF(LEFT(Fee_Collection!$C475,1)="C", "C-Batch", "Techno")</f>
        <v>Techno</v>
      </c>
      <c r="E475" s="14">
        <v>18000</v>
      </c>
      <c r="F475" s="14">
        <v>11500</v>
      </c>
      <c r="G475" s="14">
        <v>9000</v>
      </c>
      <c r="H475" s="14">
        <v>0</v>
      </c>
      <c r="I475" s="14">
        <v>9000</v>
      </c>
      <c r="J475" s="14">
        <v>0</v>
      </c>
      <c r="K475" s="14">
        <v>36000</v>
      </c>
      <c r="L475" s="14">
        <v>11500</v>
      </c>
      <c r="M475" s="23" t="str">
        <f ca="1">CHOOSE(
    MATCH(RAND(), {0,0.6,0.8,0.95,1}),
    "UPI", "Cash", "Debit Card", "Credit Card"
)</f>
        <v>UPI</v>
      </c>
    </row>
    <row r="476" spans="1:13" x14ac:dyDescent="0.25">
      <c r="A476" s="19" t="s">
        <v>626</v>
      </c>
      <c r="B476" s="13" t="str" cm="1">
        <f t="array" ref="B476">_xlfn.IFS(
  OR(LEFT(C476,1)="6", LEFT(C476,2)="C5"), "6th",
  OR(LEFT(C476,1)="7", LEFT(C476,2)="C4"), "7th",
  OR(LEFT(C476,1)="8", LEFT(C476,2)="C3"), "8th",
  OR(LEFT(C476,1)="9", LEFT(C476,2)="C2"), "9th",
  OR(LEFT(C476,2)="10", LEFT(C476,2)="C1"), "10th",
  TRUE, "none"
)</f>
        <v>10th</v>
      </c>
      <c r="C476" s="13" t="s">
        <v>77</v>
      </c>
      <c r="D476" s="13" t="str">
        <f>IF(LEFT(Fee_Collection!$C476,1)="C", "C-Batch", "Techno")</f>
        <v>Techno</v>
      </c>
      <c r="E476" s="13">
        <v>18000</v>
      </c>
      <c r="F476" s="13">
        <v>18000</v>
      </c>
      <c r="G476" s="13">
        <v>9000</v>
      </c>
      <c r="H476" s="13">
        <v>9000</v>
      </c>
      <c r="I476" s="13">
        <v>9000</v>
      </c>
      <c r="J476" s="13">
        <v>9000</v>
      </c>
      <c r="K476" s="13">
        <v>36000</v>
      </c>
      <c r="L476" s="13">
        <v>36000</v>
      </c>
      <c r="M476" s="9" t="str">
        <f ca="1">CHOOSE(
    MATCH(RAND(), {0,0.6,0.8,0.95,1}),
    "UPI", "Cash", "Debit Card", "Credit Card"
)</f>
        <v>Cash</v>
      </c>
    </row>
    <row r="477" spans="1:13" x14ac:dyDescent="0.25">
      <c r="A477" s="21" t="s">
        <v>3880</v>
      </c>
      <c r="B477" s="14" t="str" cm="1">
        <f t="array" ref="B477">_xlfn.IFS(
  OR(LEFT(C477,1)="6", LEFT(C477,2)="C5"), "6th",
  OR(LEFT(C477,1)="7", LEFT(C477,2)="C4"), "7th",
  OR(LEFT(C477,1)="8", LEFT(C477,2)="C3"), "8th",
  OR(LEFT(C477,1)="9", LEFT(C477,2)="C2"), "9th",
  OR(LEFT(C477,2)="10", LEFT(C477,2)="C1"), "10th",
  TRUE, "none"
)</f>
        <v>10th</v>
      </c>
      <c r="C477" s="14" t="s">
        <v>77</v>
      </c>
      <c r="D477" s="14" t="str">
        <f>IF(LEFT(Fee_Collection!$C477,1)="C", "C-Batch", "Techno")</f>
        <v>Techno</v>
      </c>
      <c r="E477" s="14">
        <v>18000</v>
      </c>
      <c r="F477" s="14">
        <v>18000</v>
      </c>
      <c r="G477" s="14">
        <v>9000</v>
      </c>
      <c r="H477" s="14">
        <v>8500</v>
      </c>
      <c r="I477" s="14">
        <v>9000</v>
      </c>
      <c r="J477" s="14">
        <v>0</v>
      </c>
      <c r="K477" s="14">
        <v>36000</v>
      </c>
      <c r="L477" s="14">
        <v>26500</v>
      </c>
      <c r="M477" s="23" t="str">
        <f ca="1">CHOOSE(
    MATCH(RAND(), {0,0.6,0.8,0.95,1}),
    "UPI", "Cash", "Debit Card", "Credit Card"
)</f>
        <v>Debit Card</v>
      </c>
    </row>
    <row r="478" spans="1:13" x14ac:dyDescent="0.25">
      <c r="A478" s="19" t="s">
        <v>4602</v>
      </c>
      <c r="B478" s="13" t="str" cm="1">
        <f t="array" ref="B478">_xlfn.IFS(
  OR(LEFT(C478,1)="6", LEFT(C478,2)="C5"), "6th",
  OR(LEFT(C478,1)="7", LEFT(C478,2)="C4"), "7th",
  OR(LEFT(C478,1)="8", LEFT(C478,2)="C3"), "8th",
  OR(LEFT(C478,1)="9", LEFT(C478,2)="C2"), "9th",
  OR(LEFT(C478,2)="10", LEFT(C478,2)="C1"), "10th",
  TRUE, "none"
)</f>
        <v>10th</v>
      </c>
      <c r="C478" s="13" t="s">
        <v>77</v>
      </c>
      <c r="D478" s="13" t="str">
        <f>IF(LEFT(Fee_Collection!$C478,1)="C", "C-Batch", "Techno")</f>
        <v>Techno</v>
      </c>
      <c r="E478" s="13">
        <v>18000</v>
      </c>
      <c r="F478" s="13">
        <v>9500</v>
      </c>
      <c r="G478" s="13">
        <v>9000</v>
      </c>
      <c r="H478" s="13">
        <v>0</v>
      </c>
      <c r="I478" s="13">
        <v>9000</v>
      </c>
      <c r="J478" s="13">
        <v>0</v>
      </c>
      <c r="K478" s="13">
        <v>36000</v>
      </c>
      <c r="L478" s="13">
        <v>9500</v>
      </c>
      <c r="M478" s="9" t="str">
        <f ca="1">CHOOSE(
    MATCH(RAND(), {0,0.6,0.8,0.95,1}),
    "UPI", "Cash", "Debit Card", "Credit Card"
)</f>
        <v>UPI</v>
      </c>
    </row>
    <row r="479" spans="1:13" x14ac:dyDescent="0.25">
      <c r="A479" s="21" t="s">
        <v>666</v>
      </c>
      <c r="B479" s="14" t="str" cm="1">
        <f t="array" ref="B479">_xlfn.IFS(
  OR(LEFT(C479,1)="6", LEFT(C479,2)="C5"), "6th",
  OR(LEFT(C479,1)="7", LEFT(C479,2)="C4"), "7th",
  OR(LEFT(C479,1)="8", LEFT(C479,2)="C3"), "8th",
  OR(LEFT(C479,1)="9", LEFT(C479,2)="C2"), "9th",
  OR(LEFT(C479,2)="10", LEFT(C479,2)="C1"), "10th",
  TRUE, "none"
)</f>
        <v>10th</v>
      </c>
      <c r="C479" s="14" t="s">
        <v>85</v>
      </c>
      <c r="D479" s="14" t="str">
        <f>IF(LEFT(Fee_Collection!$C479,1)="C", "C-Batch", "Techno")</f>
        <v>Techno</v>
      </c>
      <c r="E479" s="14">
        <v>18000</v>
      </c>
      <c r="F479" s="14">
        <v>18000</v>
      </c>
      <c r="G479" s="14">
        <v>9000</v>
      </c>
      <c r="H479" s="14">
        <v>9000</v>
      </c>
      <c r="I479" s="14">
        <v>9000</v>
      </c>
      <c r="J479" s="14">
        <v>9000</v>
      </c>
      <c r="K479" s="14">
        <v>36000</v>
      </c>
      <c r="L479" s="14">
        <v>36000</v>
      </c>
      <c r="M479" s="23" t="str">
        <f ca="1">CHOOSE(
    MATCH(RAND(), {0,0.6,0.8,0.95,1}),
    "UPI", "Cash", "Debit Card", "Credit Card"
)</f>
        <v>UPI</v>
      </c>
    </row>
    <row r="480" spans="1:13" x14ac:dyDescent="0.25">
      <c r="A480" s="19" t="s">
        <v>1428</v>
      </c>
      <c r="B480" s="13" t="str" cm="1">
        <f t="array" ref="B480">_xlfn.IFS(
  OR(LEFT(C480,1)="6", LEFT(C480,2)="C5"), "6th",
  OR(LEFT(C480,1)="7", LEFT(C480,2)="C4"), "7th",
  OR(LEFT(C480,1)="8", LEFT(C480,2)="C3"), "8th",
  OR(LEFT(C480,1)="9", LEFT(C480,2)="C2"), "9th",
  OR(LEFT(C480,2)="10", LEFT(C480,2)="C1"), "10th",
  TRUE, "none"
)</f>
        <v>9th</v>
      </c>
      <c r="C480" s="13" t="s">
        <v>410</v>
      </c>
      <c r="D480" s="13" t="str">
        <f>IF(LEFT(Fee_Collection!$C480,1)="C", "C-Batch", "Techno")</f>
        <v>Techno</v>
      </c>
      <c r="E480" s="13">
        <v>16000</v>
      </c>
      <c r="F480" s="13">
        <v>16000</v>
      </c>
      <c r="G480" s="13">
        <v>8000</v>
      </c>
      <c r="H480" s="13">
        <v>7000</v>
      </c>
      <c r="I480" s="13">
        <v>8000</v>
      </c>
      <c r="J480" s="13">
        <v>0</v>
      </c>
      <c r="K480" s="13">
        <v>32000</v>
      </c>
      <c r="L480" s="13">
        <v>23000</v>
      </c>
      <c r="M480" s="9" t="str">
        <f ca="1">CHOOSE(
    MATCH(RAND(), {0,0.6,0.8,0.95,1}),
    "UPI", "Cash", "Debit Card", "Credit Card"
)</f>
        <v>UPI</v>
      </c>
    </row>
    <row r="481" spans="1:13" x14ac:dyDescent="0.25">
      <c r="A481" s="21" t="s">
        <v>2852</v>
      </c>
      <c r="B481" s="14" t="str" cm="1">
        <f t="array" ref="B481">_xlfn.IFS(
  OR(LEFT(C481,1)="6", LEFT(C481,2)="C5"), "6th",
  OR(LEFT(C481,1)="7", LEFT(C481,2)="C4"), "7th",
  OR(LEFT(C481,1)="8", LEFT(C481,2)="C3"), "8th",
  OR(LEFT(C481,1)="9", LEFT(C481,2)="C2"), "9th",
  OR(LEFT(C481,2)="10", LEFT(C481,2)="C1"), "10th",
  TRUE, "none"
)</f>
        <v>9th</v>
      </c>
      <c r="C481" s="14" t="s">
        <v>410</v>
      </c>
      <c r="D481" s="14" t="str">
        <f>IF(LEFT(Fee_Collection!$C481,1)="C", "C-Batch", "Techno")</f>
        <v>Techno</v>
      </c>
      <c r="E481" s="14">
        <v>16000</v>
      </c>
      <c r="F481" s="14">
        <v>13500</v>
      </c>
      <c r="G481" s="14">
        <v>8000</v>
      </c>
      <c r="H481" s="14">
        <v>0</v>
      </c>
      <c r="I481" s="14">
        <v>8000</v>
      </c>
      <c r="J481" s="14">
        <v>0</v>
      </c>
      <c r="K481" s="14">
        <v>32000</v>
      </c>
      <c r="L481" s="14">
        <v>13500</v>
      </c>
      <c r="M481" s="23" t="str">
        <f ca="1">CHOOSE(
    MATCH(RAND(), {0,0.6,0.8,0.95,1}),
    "UPI", "Cash", "Debit Card", "Credit Card"
)</f>
        <v>UPI</v>
      </c>
    </row>
    <row r="482" spans="1:13" x14ac:dyDescent="0.25">
      <c r="A482" s="19" t="s">
        <v>1045</v>
      </c>
      <c r="B482" s="13" t="str" cm="1">
        <f t="array" ref="B482">_xlfn.IFS(
  OR(LEFT(C482,1)="6", LEFT(C482,2)="C5"), "6th",
  OR(LEFT(C482,1)="7", LEFT(C482,2)="C4"), "7th",
  OR(LEFT(C482,1)="8", LEFT(C482,2)="C3"), "8th",
  OR(LEFT(C482,1)="9", LEFT(C482,2)="C2"), "9th",
  OR(LEFT(C482,2)="10", LEFT(C482,2)="C1"), "10th",
  TRUE, "none"
)</f>
        <v>9th</v>
      </c>
      <c r="C482" s="13" t="s">
        <v>219</v>
      </c>
      <c r="D482" s="13" t="str">
        <f>IF(LEFT(Fee_Collection!$C482,1)="C", "C-Batch", "Techno")</f>
        <v>Techno</v>
      </c>
      <c r="E482" s="13">
        <v>16000</v>
      </c>
      <c r="F482" s="13">
        <v>16000</v>
      </c>
      <c r="G482" s="13">
        <v>8000</v>
      </c>
      <c r="H482" s="13">
        <v>4500</v>
      </c>
      <c r="I482" s="13">
        <v>8000</v>
      </c>
      <c r="J482" s="13">
        <v>0</v>
      </c>
      <c r="K482" s="13">
        <v>32000</v>
      </c>
      <c r="L482" s="13">
        <v>20500</v>
      </c>
      <c r="M482" s="9" t="str">
        <f ca="1">CHOOSE(
    MATCH(RAND(), {0,0.6,0.8,0.95,1}),
    "UPI", "Cash", "Debit Card", "Credit Card"
)</f>
        <v>Cash</v>
      </c>
    </row>
    <row r="483" spans="1:13" x14ac:dyDescent="0.25">
      <c r="A483" s="21" t="s">
        <v>4345</v>
      </c>
      <c r="B483" s="14" t="str" cm="1">
        <f t="array" ref="B483">_xlfn.IFS(
  OR(LEFT(C483,1)="6", LEFT(C483,2)="C5"), "6th",
  OR(LEFT(C483,1)="7", LEFT(C483,2)="C4"), "7th",
  OR(LEFT(C483,1)="8", LEFT(C483,2)="C3"), "8th",
  OR(LEFT(C483,1)="9", LEFT(C483,2)="C2"), "9th",
  OR(LEFT(C483,2)="10", LEFT(C483,2)="C1"), "10th",
  TRUE, "none"
)</f>
        <v>9th</v>
      </c>
      <c r="C483" s="14" t="s">
        <v>219</v>
      </c>
      <c r="D483" s="14" t="str">
        <f>IF(LEFT(Fee_Collection!$C483,1)="C", "C-Batch", "Techno")</f>
        <v>Techno</v>
      </c>
      <c r="E483" s="14">
        <v>16000</v>
      </c>
      <c r="F483" s="14">
        <v>16000</v>
      </c>
      <c r="G483" s="14">
        <v>8000</v>
      </c>
      <c r="H483" s="14">
        <v>0</v>
      </c>
      <c r="I483" s="14">
        <v>8000</v>
      </c>
      <c r="J483" s="14">
        <v>0</v>
      </c>
      <c r="K483" s="14">
        <v>32000</v>
      </c>
      <c r="L483" s="14">
        <v>16000</v>
      </c>
      <c r="M483" s="23" t="str">
        <f ca="1">CHOOSE(
    MATCH(RAND(), {0,0.6,0.8,0.95,1}),
    "UPI", "Cash", "Debit Card", "Credit Card"
)</f>
        <v>Credit Card</v>
      </c>
    </row>
    <row r="484" spans="1:13" x14ac:dyDescent="0.25">
      <c r="A484" s="19" t="s">
        <v>1331</v>
      </c>
      <c r="B484" s="13" t="str" cm="1">
        <f t="array" ref="B484">_xlfn.IFS(
  OR(LEFT(C484,1)="6", LEFT(C484,2)="C5"), "6th",
  OR(LEFT(C484,1)="7", LEFT(C484,2)="C4"), "7th",
  OR(LEFT(C484,1)="8", LEFT(C484,2)="C3"), "8th",
  OR(LEFT(C484,1)="9", LEFT(C484,2)="C2"), "9th",
  OR(LEFT(C484,2)="10", LEFT(C484,2)="C1"), "10th",
  TRUE, "none"
)</f>
        <v>9th</v>
      </c>
      <c r="C484" s="13" t="s">
        <v>219</v>
      </c>
      <c r="D484" s="13" t="str">
        <f>IF(LEFT(Fee_Collection!$C484,1)="C", "C-Batch", "Techno")</f>
        <v>Techno</v>
      </c>
      <c r="E484" s="13">
        <v>16000</v>
      </c>
      <c r="F484" s="13">
        <v>16000</v>
      </c>
      <c r="G484" s="13">
        <v>8000</v>
      </c>
      <c r="H484" s="13">
        <v>8000</v>
      </c>
      <c r="I484" s="13">
        <v>8000</v>
      </c>
      <c r="J484" s="13">
        <v>8000</v>
      </c>
      <c r="K484" s="13">
        <v>32000</v>
      </c>
      <c r="L484" s="13">
        <v>32000</v>
      </c>
      <c r="M484" s="9" t="str">
        <f ca="1">CHOOSE(
    MATCH(RAND(), {0,0.6,0.8,0.95,1}),
    "UPI", "Cash", "Debit Card", "Credit Card"
)</f>
        <v>Debit Card</v>
      </c>
    </row>
    <row r="485" spans="1:13" x14ac:dyDescent="0.25">
      <c r="A485" s="21" t="s">
        <v>947</v>
      </c>
      <c r="B485" s="14" t="str" cm="1">
        <f t="array" ref="B485">_xlfn.IFS(
  OR(LEFT(C485,1)="6", LEFT(C485,2)="C5"), "6th",
  OR(LEFT(C485,1)="7", LEFT(C485,2)="C4"), "7th",
  OR(LEFT(C485,1)="8", LEFT(C485,2)="C3"), "8th",
  OR(LEFT(C485,1)="9", LEFT(C485,2)="C2"), "9th",
  OR(LEFT(C485,2)="10", LEFT(C485,2)="C1"), "10th",
  TRUE, "none"
)</f>
        <v>9th</v>
      </c>
      <c r="C485" s="14" t="s">
        <v>219</v>
      </c>
      <c r="D485" s="14" t="str">
        <f>IF(LEFT(Fee_Collection!$C485,1)="C", "C-Batch", "Techno")</f>
        <v>Techno</v>
      </c>
      <c r="E485" s="14">
        <v>16000</v>
      </c>
      <c r="F485" s="14">
        <v>16000</v>
      </c>
      <c r="G485" s="14">
        <v>8000</v>
      </c>
      <c r="H485" s="14">
        <v>8000</v>
      </c>
      <c r="I485" s="14">
        <v>8000</v>
      </c>
      <c r="J485" s="14">
        <v>8000</v>
      </c>
      <c r="K485" s="14">
        <v>32000</v>
      </c>
      <c r="L485" s="14">
        <v>32000</v>
      </c>
      <c r="M485" s="23" t="str">
        <f ca="1">CHOOSE(
    MATCH(RAND(), {0,0.6,0.8,0.95,1}),
    "UPI", "Cash", "Debit Card", "Credit Card"
)</f>
        <v>Debit Card</v>
      </c>
    </row>
    <row r="486" spans="1:13" x14ac:dyDescent="0.25">
      <c r="A486" s="19" t="s">
        <v>2925</v>
      </c>
      <c r="B486" s="13" t="str" cm="1">
        <f t="array" ref="B486">_xlfn.IFS(
  OR(LEFT(C486,1)="6", LEFT(C486,2)="C5"), "6th",
  OR(LEFT(C486,1)="7", LEFT(C486,2)="C4"), "7th",
  OR(LEFT(C486,1)="8", LEFT(C486,2)="C3"), "8th",
  OR(LEFT(C486,1)="9", LEFT(C486,2)="C2"), "9th",
  OR(LEFT(C486,2)="10", LEFT(C486,2)="C1"), "10th",
  TRUE, "none"
)</f>
        <v>9th</v>
      </c>
      <c r="C486" s="13" t="s">
        <v>122</v>
      </c>
      <c r="D486" s="13" t="str">
        <f>IF(LEFT(Fee_Collection!$C486,1)="C", "C-Batch", "Techno")</f>
        <v>Techno</v>
      </c>
      <c r="E486" s="13">
        <v>16000</v>
      </c>
      <c r="F486" s="13">
        <v>500</v>
      </c>
      <c r="G486" s="13">
        <v>8000</v>
      </c>
      <c r="H486" s="13">
        <v>0</v>
      </c>
      <c r="I486" s="13">
        <v>8000</v>
      </c>
      <c r="J486" s="13">
        <v>0</v>
      </c>
      <c r="K486" s="13">
        <v>32000</v>
      </c>
      <c r="L486" s="13">
        <v>500</v>
      </c>
      <c r="M486" s="9" t="str">
        <f ca="1">CHOOSE(
    MATCH(RAND(), {0,0.6,0.8,0.95,1}),
    "UPI", "Cash", "Debit Card", "Credit Card"
)</f>
        <v>UPI</v>
      </c>
    </row>
    <row r="487" spans="1:13" x14ac:dyDescent="0.25">
      <c r="A487" s="21" t="s">
        <v>2798</v>
      </c>
      <c r="B487" s="14" t="str" cm="1">
        <f t="array" ref="B487">_xlfn.IFS(
  OR(LEFT(C487,1)="6", LEFT(C487,2)="C5"), "6th",
  OR(LEFT(C487,1)="7", LEFT(C487,2)="C4"), "7th",
  OR(LEFT(C487,1)="8", LEFT(C487,2)="C3"), "8th",
  OR(LEFT(C487,1)="9", LEFT(C487,2)="C2"), "9th",
  OR(LEFT(C487,2)="10", LEFT(C487,2)="C1"), "10th",
  TRUE, "none"
)</f>
        <v>9th</v>
      </c>
      <c r="C487" s="14" t="s">
        <v>122</v>
      </c>
      <c r="D487" s="14" t="str">
        <f>IF(LEFT(Fee_Collection!$C487,1)="C", "C-Batch", "Techno")</f>
        <v>Techno</v>
      </c>
      <c r="E487" s="14">
        <v>16000</v>
      </c>
      <c r="F487" s="14">
        <v>9000</v>
      </c>
      <c r="G487" s="14">
        <v>8000</v>
      </c>
      <c r="H487" s="14">
        <v>0</v>
      </c>
      <c r="I487" s="14">
        <v>8000</v>
      </c>
      <c r="J487" s="14">
        <v>0</v>
      </c>
      <c r="K487" s="14">
        <v>32000</v>
      </c>
      <c r="L487" s="14">
        <v>9000</v>
      </c>
      <c r="M487" s="23" t="str">
        <f ca="1">CHOOSE(
    MATCH(RAND(), {0,0.6,0.8,0.95,1}),
    "UPI", "Cash", "Debit Card", "Credit Card"
)</f>
        <v>Debit Card</v>
      </c>
    </row>
    <row r="488" spans="1:13" x14ac:dyDescent="0.25">
      <c r="A488" s="19" t="s">
        <v>2682</v>
      </c>
      <c r="B488" s="13" t="str" cm="1">
        <f t="array" ref="B488">_xlfn.IFS(
  OR(LEFT(C488,1)="6", LEFT(C488,2)="C5"), "6th",
  OR(LEFT(C488,1)="7", LEFT(C488,2)="C4"), "7th",
  OR(LEFT(C488,1)="8", LEFT(C488,2)="C3"), "8th",
  OR(LEFT(C488,1)="9", LEFT(C488,2)="C2"), "9th",
  OR(LEFT(C488,2)="10", LEFT(C488,2)="C1"), "10th",
  TRUE, "none"
)</f>
        <v>10th</v>
      </c>
      <c r="C488" s="13" t="s">
        <v>282</v>
      </c>
      <c r="D488" s="13" t="str">
        <f>IF(LEFT(Fee_Collection!$C488,1)="C", "C-Batch", "Techno")</f>
        <v>Techno</v>
      </c>
      <c r="E488" s="13">
        <v>18000</v>
      </c>
      <c r="F488" s="13">
        <v>18000</v>
      </c>
      <c r="G488" s="13">
        <v>9000</v>
      </c>
      <c r="H488" s="13">
        <v>2000</v>
      </c>
      <c r="I488" s="13">
        <v>9000</v>
      </c>
      <c r="J488" s="13">
        <v>0</v>
      </c>
      <c r="K488" s="13">
        <v>36000</v>
      </c>
      <c r="L488" s="13">
        <v>20000</v>
      </c>
      <c r="M488" s="9" t="str">
        <f ca="1">CHOOSE(
    MATCH(RAND(), {0,0.6,0.8,0.95,1}),
    "UPI", "Cash", "Debit Card", "Credit Card"
)</f>
        <v>UPI</v>
      </c>
    </row>
    <row r="489" spans="1:13" x14ac:dyDescent="0.25">
      <c r="A489" s="21" t="s">
        <v>3128</v>
      </c>
      <c r="B489" s="14" t="str" cm="1">
        <f t="array" ref="B489">_xlfn.IFS(
  OR(LEFT(C489,1)="6", LEFT(C489,2)="C5"), "6th",
  OR(LEFT(C489,1)="7", LEFT(C489,2)="C4"), "7th",
  OR(LEFT(C489,1)="8", LEFT(C489,2)="C3"), "8th",
  OR(LEFT(C489,1)="9", LEFT(C489,2)="C2"), "9th",
  OR(LEFT(C489,2)="10", LEFT(C489,2)="C1"), "10th",
  TRUE, "none"
)</f>
        <v>10th</v>
      </c>
      <c r="C489" s="14" t="s">
        <v>282</v>
      </c>
      <c r="D489" s="14" t="str">
        <f>IF(LEFT(Fee_Collection!$C489,1)="C", "C-Batch", "Techno")</f>
        <v>Techno</v>
      </c>
      <c r="E489" s="14">
        <v>18000</v>
      </c>
      <c r="F489" s="14">
        <v>13500</v>
      </c>
      <c r="G489" s="14">
        <v>9000</v>
      </c>
      <c r="H489" s="14">
        <v>0</v>
      </c>
      <c r="I489" s="14">
        <v>9000</v>
      </c>
      <c r="J489" s="14">
        <v>0</v>
      </c>
      <c r="K489" s="14">
        <v>36000</v>
      </c>
      <c r="L489" s="14">
        <v>13500</v>
      </c>
      <c r="M489" s="23" t="str">
        <f ca="1">CHOOSE(
    MATCH(RAND(), {0,0.6,0.8,0.95,1}),
    "UPI", "Cash", "Debit Card", "Credit Card"
)</f>
        <v>Debit Card</v>
      </c>
    </row>
    <row r="490" spans="1:13" x14ac:dyDescent="0.25">
      <c r="A490" s="19" t="s">
        <v>1579</v>
      </c>
      <c r="B490" s="13" t="str" cm="1">
        <f t="array" ref="B490">_xlfn.IFS(
  OR(LEFT(C490,1)="6", LEFT(C490,2)="C5"), "6th",
  OR(LEFT(C490,1)="7", LEFT(C490,2)="C4"), "7th",
  OR(LEFT(C490,1)="8", LEFT(C490,2)="C3"), "8th",
  OR(LEFT(C490,1)="9", LEFT(C490,2)="C2"), "9th",
  OR(LEFT(C490,2)="10", LEFT(C490,2)="C1"), "10th",
  TRUE, "none"
)</f>
        <v>10th</v>
      </c>
      <c r="C490" s="13" t="s">
        <v>282</v>
      </c>
      <c r="D490" s="13" t="str">
        <f>IF(LEFT(Fee_Collection!$C490,1)="C", "C-Batch", "Techno")</f>
        <v>Techno</v>
      </c>
      <c r="E490" s="13">
        <v>18000</v>
      </c>
      <c r="F490" s="13">
        <v>18000</v>
      </c>
      <c r="G490" s="13">
        <v>9000</v>
      </c>
      <c r="H490" s="13">
        <v>3500</v>
      </c>
      <c r="I490" s="13">
        <v>9000</v>
      </c>
      <c r="J490" s="13">
        <v>0</v>
      </c>
      <c r="K490" s="13">
        <v>36000</v>
      </c>
      <c r="L490" s="13">
        <v>21500</v>
      </c>
      <c r="M490" s="9" t="str">
        <f ca="1">CHOOSE(
    MATCH(RAND(), {0,0.6,0.8,0.95,1}),
    "UPI", "Cash", "Debit Card", "Credit Card"
)</f>
        <v>UPI</v>
      </c>
    </row>
    <row r="491" spans="1:13" x14ac:dyDescent="0.25">
      <c r="A491" s="21" t="s">
        <v>3035</v>
      </c>
      <c r="B491" s="14" t="str" cm="1">
        <f t="array" ref="B491">_xlfn.IFS(
  OR(LEFT(C491,1)="6", LEFT(C491,2)="C5"), "6th",
  OR(LEFT(C491,1)="7", LEFT(C491,2)="C4"), "7th",
  OR(LEFT(C491,1)="8", LEFT(C491,2)="C3"), "8th",
  OR(LEFT(C491,1)="9", LEFT(C491,2)="C2"), "9th",
  OR(LEFT(C491,2)="10", LEFT(C491,2)="C1"), "10th",
  TRUE, "none"
)</f>
        <v>10th</v>
      </c>
      <c r="C491" s="14" t="s">
        <v>282</v>
      </c>
      <c r="D491" s="14" t="str">
        <f>IF(LEFT(Fee_Collection!$C491,1)="C", "C-Batch", "Techno")</f>
        <v>Techno</v>
      </c>
      <c r="E491" s="14">
        <v>18000</v>
      </c>
      <c r="F491" s="14">
        <v>18000</v>
      </c>
      <c r="G491" s="14">
        <v>9000</v>
      </c>
      <c r="H491" s="14">
        <v>9000</v>
      </c>
      <c r="I491" s="14">
        <v>9000</v>
      </c>
      <c r="J491" s="14">
        <v>9000</v>
      </c>
      <c r="K491" s="14">
        <v>36000</v>
      </c>
      <c r="L491" s="14">
        <v>36000</v>
      </c>
      <c r="M491" s="23" t="str">
        <f ca="1">CHOOSE(
    MATCH(RAND(), {0,0.6,0.8,0.95,1}),
    "UPI", "Cash", "Debit Card", "Credit Card"
)</f>
        <v>Cash</v>
      </c>
    </row>
    <row r="492" spans="1:13" x14ac:dyDescent="0.25">
      <c r="A492" s="19" t="s">
        <v>2740</v>
      </c>
      <c r="B492" s="13" t="str" cm="1">
        <f t="array" ref="B492">_xlfn.IFS(
  OR(LEFT(C492,1)="6", LEFT(C492,2)="C5"), "6th",
  OR(LEFT(C492,1)="7", LEFT(C492,2)="C4"), "7th",
  OR(LEFT(C492,1)="8", LEFT(C492,2)="C3"), "8th",
  OR(LEFT(C492,1)="9", LEFT(C492,2)="C2"), "9th",
  OR(LEFT(C492,2)="10", LEFT(C492,2)="C1"), "10th",
  TRUE, "none"
)</f>
        <v>10th</v>
      </c>
      <c r="C492" s="13" t="s">
        <v>282</v>
      </c>
      <c r="D492" s="13" t="str">
        <f>IF(LEFT(Fee_Collection!$C492,1)="C", "C-Batch", "Techno")</f>
        <v>Techno</v>
      </c>
      <c r="E492" s="13">
        <v>18000</v>
      </c>
      <c r="F492" s="13">
        <v>18000</v>
      </c>
      <c r="G492" s="13">
        <v>9000</v>
      </c>
      <c r="H492" s="13">
        <v>9000</v>
      </c>
      <c r="I492" s="13">
        <v>9000</v>
      </c>
      <c r="J492" s="13">
        <v>9000</v>
      </c>
      <c r="K492" s="13">
        <v>36000</v>
      </c>
      <c r="L492" s="13">
        <v>36000</v>
      </c>
      <c r="M492" s="9" t="str">
        <f ca="1">CHOOSE(
    MATCH(RAND(), {0,0.6,0.8,0.95,1}),
    "UPI", "Cash", "Debit Card", "Credit Card"
)</f>
        <v>UPI</v>
      </c>
    </row>
    <row r="493" spans="1:13" x14ac:dyDescent="0.25">
      <c r="A493" s="21" t="s">
        <v>2451</v>
      </c>
      <c r="B493" s="14" t="str" cm="1">
        <f t="array" ref="B493">_xlfn.IFS(
  OR(LEFT(C493,1)="6", LEFT(C493,2)="C5"), "6th",
  OR(LEFT(C493,1)="7", LEFT(C493,2)="C4"), "7th",
  OR(LEFT(C493,1)="8", LEFT(C493,2)="C3"), "8th",
  OR(LEFT(C493,1)="9", LEFT(C493,2)="C2"), "9th",
  OR(LEFT(C493,2)="10", LEFT(C493,2)="C1"), "10th",
  TRUE, "none"
)</f>
        <v>10th</v>
      </c>
      <c r="C493" s="14" t="s">
        <v>282</v>
      </c>
      <c r="D493" s="14" t="str">
        <f>IF(LEFT(Fee_Collection!$C493,1)="C", "C-Batch", "Techno")</f>
        <v>Techno</v>
      </c>
      <c r="E493" s="14">
        <v>18000</v>
      </c>
      <c r="F493" s="14">
        <v>18000</v>
      </c>
      <c r="G493" s="14">
        <v>9000</v>
      </c>
      <c r="H493" s="14">
        <v>9000</v>
      </c>
      <c r="I493" s="14">
        <v>9000</v>
      </c>
      <c r="J493" s="14">
        <v>9000</v>
      </c>
      <c r="K493" s="14">
        <v>36000</v>
      </c>
      <c r="L493" s="14">
        <v>36000</v>
      </c>
      <c r="M493" s="23" t="str">
        <f ca="1">CHOOSE(
    MATCH(RAND(), {0,0.6,0.8,0.95,1}),
    "UPI", "Cash", "Debit Card", "Credit Card"
)</f>
        <v>UPI</v>
      </c>
    </row>
    <row r="494" spans="1:13" x14ac:dyDescent="0.25">
      <c r="A494" s="19" t="s">
        <v>4695</v>
      </c>
      <c r="B494" s="13" t="str" cm="1">
        <f t="array" ref="B494">_xlfn.IFS(
  OR(LEFT(C494,1)="6", LEFT(C494,2)="C5"), "6th",
  OR(LEFT(C494,1)="7", LEFT(C494,2)="C4"), "7th",
  OR(LEFT(C494,1)="8", LEFT(C494,2)="C3"), "8th",
  OR(LEFT(C494,1)="9", LEFT(C494,2)="C2"), "9th",
  OR(LEFT(C494,2)="10", LEFT(C494,2)="C1"), "10th",
  TRUE, "none"
)</f>
        <v>10th</v>
      </c>
      <c r="C494" s="13" t="s">
        <v>77</v>
      </c>
      <c r="D494" s="13" t="str">
        <f>IF(LEFT(Fee_Collection!$C494,1)="C", "C-Batch", "Techno")</f>
        <v>Techno</v>
      </c>
      <c r="E494" s="13">
        <v>18000</v>
      </c>
      <c r="F494" s="13">
        <v>18000</v>
      </c>
      <c r="G494" s="13">
        <v>9000</v>
      </c>
      <c r="H494" s="13">
        <v>5000</v>
      </c>
      <c r="I494" s="13">
        <v>9000</v>
      </c>
      <c r="J494" s="13">
        <v>0</v>
      </c>
      <c r="K494" s="13">
        <v>36000</v>
      </c>
      <c r="L494" s="13">
        <v>23000</v>
      </c>
      <c r="M494" s="9" t="str">
        <f ca="1">CHOOSE(
    MATCH(RAND(), {0,0.6,0.8,0.95,1}),
    "UPI", "Cash", "Debit Card", "Credit Card"
)</f>
        <v>UPI</v>
      </c>
    </row>
    <row r="495" spans="1:13" x14ac:dyDescent="0.25">
      <c r="A495" s="21" t="s">
        <v>2401</v>
      </c>
      <c r="B495" s="14" t="str" cm="1">
        <f t="array" ref="B495">_xlfn.IFS(
  OR(LEFT(C495,1)="6", LEFT(C495,2)="C5"), "6th",
  OR(LEFT(C495,1)="7", LEFT(C495,2)="C4"), "7th",
  OR(LEFT(C495,1)="8", LEFT(C495,2)="C3"), "8th",
  OR(LEFT(C495,1)="9", LEFT(C495,2)="C2"), "9th",
  OR(LEFT(C495,2)="10", LEFT(C495,2)="C1"), "10th",
  TRUE, "none"
)</f>
        <v>10th</v>
      </c>
      <c r="C495" s="14" t="s">
        <v>77</v>
      </c>
      <c r="D495" s="14" t="str">
        <f>IF(LEFT(Fee_Collection!$C495,1)="C", "C-Batch", "Techno")</f>
        <v>Techno</v>
      </c>
      <c r="E495" s="14">
        <v>18000</v>
      </c>
      <c r="F495" s="14">
        <v>18000</v>
      </c>
      <c r="G495" s="14">
        <v>9000</v>
      </c>
      <c r="H495" s="14">
        <v>9000</v>
      </c>
      <c r="I495" s="14">
        <v>9000</v>
      </c>
      <c r="J495" s="14">
        <v>9000</v>
      </c>
      <c r="K495" s="14">
        <v>36000</v>
      </c>
      <c r="L495" s="14">
        <v>36000</v>
      </c>
      <c r="M495" s="23" t="str">
        <f ca="1">CHOOSE(
    MATCH(RAND(), {0,0.6,0.8,0.95,1}),
    "UPI", "Cash", "Debit Card", "Credit Card"
)</f>
        <v>Debit Card</v>
      </c>
    </row>
    <row r="496" spans="1:13" x14ac:dyDescent="0.25">
      <c r="A496" s="19" t="s">
        <v>2485</v>
      </c>
      <c r="B496" s="13" t="str" cm="1">
        <f t="array" ref="B496">_xlfn.IFS(
  OR(LEFT(C496,1)="6", LEFT(C496,2)="C5"), "6th",
  OR(LEFT(C496,1)="7", LEFT(C496,2)="C4"), "7th",
  OR(LEFT(C496,1)="8", LEFT(C496,2)="C3"), "8th",
  OR(LEFT(C496,1)="9", LEFT(C496,2)="C2"), "9th",
  OR(LEFT(C496,2)="10", LEFT(C496,2)="C1"), "10th",
  TRUE, "none"
)</f>
        <v>10th</v>
      </c>
      <c r="C496" s="13" t="s">
        <v>77</v>
      </c>
      <c r="D496" s="13" t="str">
        <f>IF(LEFT(Fee_Collection!$C496,1)="C", "C-Batch", "Techno")</f>
        <v>Techno</v>
      </c>
      <c r="E496" s="13">
        <v>18000</v>
      </c>
      <c r="F496" s="13">
        <v>18000</v>
      </c>
      <c r="G496" s="13">
        <v>9000</v>
      </c>
      <c r="H496" s="13">
        <v>5000</v>
      </c>
      <c r="I496" s="13">
        <v>9000</v>
      </c>
      <c r="J496" s="13">
        <v>0</v>
      </c>
      <c r="K496" s="13">
        <v>36000</v>
      </c>
      <c r="L496" s="13">
        <v>23000</v>
      </c>
      <c r="M496" s="9" t="str">
        <f ca="1">CHOOSE(
    MATCH(RAND(), {0,0.6,0.8,0.95,1}),
    "UPI", "Cash", "Debit Card", "Credit Card"
)</f>
        <v>UPI</v>
      </c>
    </row>
    <row r="497" spans="1:13" x14ac:dyDescent="0.25">
      <c r="A497" s="21" t="s">
        <v>1005</v>
      </c>
      <c r="B497" s="14" t="str" cm="1">
        <f t="array" ref="B497">_xlfn.IFS(
  OR(LEFT(C497,1)="6", LEFT(C497,2)="C5"), "6th",
  OR(LEFT(C497,1)="7", LEFT(C497,2)="C4"), "7th",
  OR(LEFT(C497,1)="8", LEFT(C497,2)="C3"), "8th",
  OR(LEFT(C497,1)="9", LEFT(C497,2)="C2"), "9th",
  OR(LEFT(C497,2)="10", LEFT(C497,2)="C1"), "10th",
  TRUE, "none"
)</f>
        <v>10th</v>
      </c>
      <c r="C497" s="14" t="s">
        <v>77</v>
      </c>
      <c r="D497" s="14" t="str">
        <f>IF(LEFT(Fee_Collection!$C497,1)="C", "C-Batch", "Techno")</f>
        <v>Techno</v>
      </c>
      <c r="E497" s="14">
        <v>18000</v>
      </c>
      <c r="F497" s="14">
        <v>18000</v>
      </c>
      <c r="G497" s="14">
        <v>9000</v>
      </c>
      <c r="H497" s="14">
        <v>9000</v>
      </c>
      <c r="I497" s="14">
        <v>9000</v>
      </c>
      <c r="J497" s="14">
        <v>8000</v>
      </c>
      <c r="K497" s="14">
        <v>36000</v>
      </c>
      <c r="L497" s="14">
        <v>35000</v>
      </c>
      <c r="M497" s="23" t="str">
        <f ca="1">CHOOSE(
    MATCH(RAND(), {0,0.6,0.8,0.95,1}),
    "UPI", "Cash", "Debit Card", "Credit Card"
)</f>
        <v>UPI</v>
      </c>
    </row>
    <row r="498" spans="1:13" x14ac:dyDescent="0.25">
      <c r="A498" s="19" t="s">
        <v>1863</v>
      </c>
      <c r="B498" s="13" t="str" cm="1">
        <f t="array" ref="B498">_xlfn.IFS(
  OR(LEFT(C498,1)="6", LEFT(C498,2)="C5"), "6th",
  OR(LEFT(C498,1)="7", LEFT(C498,2)="C4"), "7th",
  OR(LEFT(C498,1)="8", LEFT(C498,2)="C3"), "8th",
  OR(LEFT(C498,1)="9", LEFT(C498,2)="C2"), "9th",
  OR(LEFT(C498,2)="10", LEFT(C498,2)="C1"), "10th",
  TRUE, "none"
)</f>
        <v>10th</v>
      </c>
      <c r="C498" s="13" t="s">
        <v>77</v>
      </c>
      <c r="D498" s="13" t="str">
        <f>IF(LEFT(Fee_Collection!$C498,1)="C", "C-Batch", "Techno")</f>
        <v>Techno</v>
      </c>
      <c r="E498" s="13">
        <v>18000</v>
      </c>
      <c r="F498" s="13">
        <v>18000</v>
      </c>
      <c r="G498" s="13">
        <v>9000</v>
      </c>
      <c r="H498" s="13">
        <v>9000</v>
      </c>
      <c r="I498" s="13">
        <v>9000</v>
      </c>
      <c r="J498" s="13">
        <v>9000</v>
      </c>
      <c r="K498" s="13">
        <v>36000</v>
      </c>
      <c r="L498" s="13">
        <v>36000</v>
      </c>
      <c r="M498" s="9" t="str">
        <f ca="1">CHOOSE(
    MATCH(RAND(), {0,0.6,0.8,0.95,1}),
    "UPI", "Cash", "Debit Card", "Credit Card"
)</f>
        <v>Cash</v>
      </c>
    </row>
    <row r="499" spans="1:13" x14ac:dyDescent="0.25">
      <c r="A499" s="21" t="s">
        <v>2907</v>
      </c>
      <c r="B499" s="14" t="str" cm="1">
        <f t="array" ref="B499">_xlfn.IFS(
  OR(LEFT(C499,1)="6", LEFT(C499,2)="C5"), "6th",
  OR(LEFT(C499,1)="7", LEFT(C499,2)="C4"), "7th",
  OR(LEFT(C499,1)="8", LEFT(C499,2)="C3"), "8th",
  OR(LEFT(C499,1)="9", LEFT(C499,2)="C2"), "9th",
  OR(LEFT(C499,2)="10", LEFT(C499,2)="C1"), "10th",
  TRUE, "none"
)</f>
        <v>10th</v>
      </c>
      <c r="C499" s="14" t="s">
        <v>77</v>
      </c>
      <c r="D499" s="14" t="str">
        <f>IF(LEFT(Fee_Collection!$C499,1)="C", "C-Batch", "Techno")</f>
        <v>Techno</v>
      </c>
      <c r="E499" s="14">
        <v>18000</v>
      </c>
      <c r="F499" s="14">
        <v>18000</v>
      </c>
      <c r="G499" s="14">
        <v>9000</v>
      </c>
      <c r="H499" s="14">
        <v>9000</v>
      </c>
      <c r="I499" s="14">
        <v>9000</v>
      </c>
      <c r="J499" s="14">
        <v>9000</v>
      </c>
      <c r="K499" s="14">
        <v>36000</v>
      </c>
      <c r="L499" s="14">
        <v>36000</v>
      </c>
      <c r="M499" s="23" t="str">
        <f ca="1">CHOOSE(
    MATCH(RAND(), {0,0.6,0.8,0.95,1}),
    "UPI", "Cash", "Debit Card", "Credit Card"
)</f>
        <v>Cash</v>
      </c>
    </row>
    <row r="500" spans="1:13" x14ac:dyDescent="0.25">
      <c r="A500" s="19" t="s">
        <v>4688</v>
      </c>
      <c r="B500" s="13" t="str" cm="1">
        <f t="array" ref="B500">_xlfn.IFS(
  OR(LEFT(C500,1)="6", LEFT(C500,2)="C5"), "6th",
  OR(LEFT(C500,1)="7", LEFT(C500,2)="C4"), "7th",
  OR(LEFT(C500,1)="8", LEFT(C500,2)="C3"), "8th",
  OR(LEFT(C500,1)="9", LEFT(C500,2)="C2"), "9th",
  OR(LEFT(C500,2)="10", LEFT(C500,2)="C1"), "10th",
  TRUE, "none"
)</f>
        <v>10th</v>
      </c>
      <c r="C500" s="13" t="s">
        <v>77</v>
      </c>
      <c r="D500" s="13" t="str">
        <f>IF(LEFT(Fee_Collection!$C500,1)="C", "C-Batch", "Techno")</f>
        <v>Techno</v>
      </c>
      <c r="E500" s="13">
        <v>18000</v>
      </c>
      <c r="F500" s="13">
        <v>18000</v>
      </c>
      <c r="G500" s="13">
        <v>9000</v>
      </c>
      <c r="H500" s="13">
        <v>8500</v>
      </c>
      <c r="I500" s="13">
        <v>9000</v>
      </c>
      <c r="J500" s="13">
        <v>0</v>
      </c>
      <c r="K500" s="13">
        <v>36000</v>
      </c>
      <c r="L500" s="13">
        <v>26500</v>
      </c>
      <c r="M500" s="9" t="str">
        <f ca="1">CHOOSE(
    MATCH(RAND(), {0,0.6,0.8,0.95,1}),
    "UPI", "Cash", "Debit Card", "Credit Card"
)</f>
        <v>UPI</v>
      </c>
    </row>
    <row r="501" spans="1:13" x14ac:dyDescent="0.25">
      <c r="A501" s="21" t="s">
        <v>3925</v>
      </c>
      <c r="B501" s="14" t="str" cm="1">
        <f t="array" ref="B501">_xlfn.IFS(
  OR(LEFT(C501,1)="6", LEFT(C501,2)="C5"), "6th",
  OR(LEFT(C501,1)="7", LEFT(C501,2)="C4"), "7th",
  OR(LEFT(C501,1)="8", LEFT(C501,2)="C3"), "8th",
  OR(LEFT(C501,1)="9", LEFT(C501,2)="C2"), "9th",
  OR(LEFT(C501,2)="10", LEFT(C501,2)="C1"), "10th",
  TRUE, "none"
)</f>
        <v>10th</v>
      </c>
      <c r="C501" s="14" t="s">
        <v>85</v>
      </c>
      <c r="D501" s="14" t="str">
        <f>IF(LEFT(Fee_Collection!$C501,1)="C", "C-Batch", "Techno")</f>
        <v>Techno</v>
      </c>
      <c r="E501" s="14">
        <v>18000</v>
      </c>
      <c r="F501" s="14">
        <v>18000</v>
      </c>
      <c r="G501" s="14">
        <v>9000</v>
      </c>
      <c r="H501" s="14">
        <v>9000</v>
      </c>
      <c r="I501" s="14">
        <v>9000</v>
      </c>
      <c r="J501" s="14">
        <v>9000</v>
      </c>
      <c r="K501" s="14">
        <v>36000</v>
      </c>
      <c r="L501" s="14">
        <v>36000</v>
      </c>
      <c r="M501" s="23" t="str">
        <f ca="1">CHOOSE(
    MATCH(RAND(), {0,0.6,0.8,0.95,1}),
    "UPI", "Cash", "Debit Card", "Credit Card"
)</f>
        <v>UPI</v>
      </c>
    </row>
    <row r="502" spans="1:13" x14ac:dyDescent="0.25">
      <c r="A502" s="19" t="s">
        <v>2702</v>
      </c>
      <c r="B502" s="13" t="str" cm="1">
        <f t="array" ref="B502">_xlfn.IFS(
  OR(LEFT(C502,1)="6", LEFT(C502,2)="C5"), "6th",
  OR(LEFT(C502,1)="7", LEFT(C502,2)="C4"), "7th",
  OR(LEFT(C502,1)="8", LEFT(C502,2)="C3"), "8th",
  OR(LEFT(C502,1)="9", LEFT(C502,2)="C2"), "9th",
  OR(LEFT(C502,2)="10", LEFT(C502,2)="C1"), "10th",
  TRUE, "none"
)</f>
        <v>10th</v>
      </c>
      <c r="C502" s="13" t="s">
        <v>85</v>
      </c>
      <c r="D502" s="13" t="str">
        <f>IF(LEFT(Fee_Collection!$C502,1)="C", "C-Batch", "Techno")</f>
        <v>Techno</v>
      </c>
      <c r="E502" s="13">
        <v>18000</v>
      </c>
      <c r="F502" s="13">
        <v>18000</v>
      </c>
      <c r="G502" s="13">
        <v>9000</v>
      </c>
      <c r="H502" s="13">
        <v>9000</v>
      </c>
      <c r="I502" s="13">
        <v>9000</v>
      </c>
      <c r="J502" s="13">
        <v>7000</v>
      </c>
      <c r="K502" s="13">
        <v>36000</v>
      </c>
      <c r="L502" s="13">
        <v>34000</v>
      </c>
      <c r="M502" s="9" t="str">
        <f ca="1">CHOOSE(
    MATCH(RAND(), {0,0.6,0.8,0.95,1}),
    "UPI", "Cash", "Debit Card", "Credit Card"
)</f>
        <v>UPI</v>
      </c>
    </row>
    <row r="503" spans="1:13" x14ac:dyDescent="0.25">
      <c r="A503" s="21" t="s">
        <v>3225</v>
      </c>
      <c r="B503" s="14" t="str" cm="1">
        <f t="array" ref="B503">_xlfn.IFS(
  OR(LEFT(C503,1)="6", LEFT(C503,2)="C5"), "6th",
  OR(LEFT(C503,1)="7", LEFT(C503,2)="C4"), "7th",
  OR(LEFT(C503,1)="8", LEFT(C503,2)="C3"), "8th",
  OR(LEFT(C503,1)="9", LEFT(C503,2)="C2"), "9th",
  OR(LEFT(C503,2)="10", LEFT(C503,2)="C1"), "10th",
  TRUE, "none"
)</f>
        <v>10th</v>
      </c>
      <c r="C503" s="14" t="s">
        <v>85</v>
      </c>
      <c r="D503" s="14" t="str">
        <f>IF(LEFT(Fee_Collection!$C503,1)="C", "C-Batch", "Techno")</f>
        <v>Techno</v>
      </c>
      <c r="E503" s="14">
        <v>18000</v>
      </c>
      <c r="F503" s="14">
        <v>18000</v>
      </c>
      <c r="G503" s="14">
        <v>9000</v>
      </c>
      <c r="H503" s="14">
        <v>2500</v>
      </c>
      <c r="I503" s="14">
        <v>9000</v>
      </c>
      <c r="J503" s="14">
        <v>0</v>
      </c>
      <c r="K503" s="14">
        <v>36000</v>
      </c>
      <c r="L503" s="14">
        <v>20500</v>
      </c>
      <c r="M503" s="23" t="str">
        <f ca="1">CHOOSE(
    MATCH(RAND(), {0,0.6,0.8,0.95,1}),
    "UPI", "Cash", "Debit Card", "Credit Card"
)</f>
        <v>Cash</v>
      </c>
    </row>
    <row r="504" spans="1:13" x14ac:dyDescent="0.25">
      <c r="A504" s="19" t="s">
        <v>82</v>
      </c>
      <c r="B504" s="13" t="str" cm="1">
        <f t="array" ref="B504">_xlfn.IFS(
  OR(LEFT(C504,1)="6", LEFT(C504,2)="C5"), "6th",
  OR(LEFT(C504,1)="7", LEFT(C504,2)="C4"), "7th",
  OR(LEFT(C504,1)="8", LEFT(C504,2)="C3"), "8th",
  OR(LEFT(C504,1)="9", LEFT(C504,2)="C2"), "9th",
  OR(LEFT(C504,2)="10", LEFT(C504,2)="C1"), "10th",
  TRUE, "none"
)</f>
        <v>10th</v>
      </c>
      <c r="C504" s="13" t="s">
        <v>85</v>
      </c>
      <c r="D504" s="13" t="str">
        <f>IF(LEFT(Fee_Collection!$C504,1)="C", "C-Batch", "Techno")</f>
        <v>Techno</v>
      </c>
      <c r="E504" s="13">
        <v>18000</v>
      </c>
      <c r="F504" s="13">
        <v>18000</v>
      </c>
      <c r="G504" s="13">
        <v>9000</v>
      </c>
      <c r="H504" s="13">
        <v>8500</v>
      </c>
      <c r="I504" s="13">
        <v>9000</v>
      </c>
      <c r="J504" s="13">
        <v>0</v>
      </c>
      <c r="K504" s="13">
        <v>36000</v>
      </c>
      <c r="L504" s="13">
        <v>26500</v>
      </c>
      <c r="M504" s="9" t="str">
        <f ca="1">CHOOSE(
    MATCH(RAND(), {0,0.6,0.8,0.95,1}),
    "UPI", "Cash", "Debit Card", "Credit Card"
)</f>
        <v>Debit Card</v>
      </c>
    </row>
    <row r="505" spans="1:13" x14ac:dyDescent="0.25">
      <c r="A505" s="21" t="s">
        <v>4263</v>
      </c>
      <c r="B505" s="14" t="str" cm="1">
        <f t="array" ref="B505">_xlfn.IFS(
  OR(LEFT(C505,1)="6", LEFT(C505,2)="C5"), "6th",
  OR(LEFT(C505,1)="7", LEFT(C505,2)="C4"), "7th",
  OR(LEFT(C505,1)="8", LEFT(C505,2)="C3"), "8th",
  OR(LEFT(C505,1)="9", LEFT(C505,2)="C2"), "9th",
  OR(LEFT(C505,2)="10", LEFT(C505,2)="C1"), "10th",
  TRUE, "none"
)</f>
        <v>9th</v>
      </c>
      <c r="C505" s="14" t="s">
        <v>410</v>
      </c>
      <c r="D505" s="14" t="str">
        <f>IF(LEFT(Fee_Collection!$C505,1)="C", "C-Batch", "Techno")</f>
        <v>Techno</v>
      </c>
      <c r="E505" s="14">
        <v>16000</v>
      </c>
      <c r="F505" s="14">
        <v>16000</v>
      </c>
      <c r="G505" s="14">
        <v>8000</v>
      </c>
      <c r="H505" s="14">
        <v>4000</v>
      </c>
      <c r="I505" s="14">
        <v>8000</v>
      </c>
      <c r="J505" s="14">
        <v>0</v>
      </c>
      <c r="K505" s="14">
        <v>32000</v>
      </c>
      <c r="L505" s="14">
        <v>20000</v>
      </c>
      <c r="M505" s="23" t="str">
        <f ca="1">CHOOSE(
    MATCH(RAND(), {0,0.6,0.8,0.95,1}),
    "UPI", "Cash", "Debit Card", "Credit Card"
)</f>
        <v>Cash</v>
      </c>
    </row>
    <row r="506" spans="1:13" x14ac:dyDescent="0.25">
      <c r="A506" s="19" t="s">
        <v>3850</v>
      </c>
      <c r="B506" s="13" t="str" cm="1">
        <f t="array" ref="B506">_xlfn.IFS(
  OR(LEFT(C506,1)="6", LEFT(C506,2)="C5"), "6th",
  OR(LEFT(C506,1)="7", LEFT(C506,2)="C4"), "7th",
  OR(LEFT(C506,1)="8", LEFT(C506,2)="C3"), "8th",
  OR(LEFT(C506,1)="9", LEFT(C506,2)="C2"), "9th",
  OR(LEFT(C506,2)="10", LEFT(C506,2)="C1"), "10th",
  TRUE, "none"
)</f>
        <v>9th</v>
      </c>
      <c r="C506" s="13" t="s">
        <v>410</v>
      </c>
      <c r="D506" s="13" t="str">
        <f>IF(LEFT(Fee_Collection!$C506,1)="C", "C-Batch", "Techno")</f>
        <v>Techno</v>
      </c>
      <c r="E506" s="13">
        <v>16000</v>
      </c>
      <c r="F506" s="13">
        <v>11500</v>
      </c>
      <c r="G506" s="13">
        <v>8000</v>
      </c>
      <c r="H506" s="13">
        <v>0</v>
      </c>
      <c r="I506" s="13">
        <v>8000</v>
      </c>
      <c r="J506" s="13">
        <v>0</v>
      </c>
      <c r="K506" s="13">
        <v>32000</v>
      </c>
      <c r="L506" s="13">
        <v>11500</v>
      </c>
      <c r="M506" s="9" t="str">
        <f ca="1">CHOOSE(
    MATCH(RAND(), {0,0.6,0.8,0.95,1}),
    "UPI", "Cash", "Debit Card", "Credit Card"
)</f>
        <v>UPI</v>
      </c>
    </row>
    <row r="507" spans="1:13" x14ac:dyDescent="0.25">
      <c r="A507" s="21" t="s">
        <v>964</v>
      </c>
      <c r="B507" s="14" t="str" cm="1">
        <f t="array" ref="B507">_xlfn.IFS(
  OR(LEFT(C507,1)="6", LEFT(C507,2)="C5"), "6th",
  OR(LEFT(C507,1)="7", LEFT(C507,2)="C4"), "7th",
  OR(LEFT(C507,1)="8", LEFT(C507,2)="C3"), "8th",
  OR(LEFT(C507,1)="9", LEFT(C507,2)="C2"), "9th",
  OR(LEFT(C507,2)="10", LEFT(C507,2)="C1"), "10th",
  TRUE, "none"
)</f>
        <v>9th</v>
      </c>
      <c r="C507" s="14" t="s">
        <v>410</v>
      </c>
      <c r="D507" s="14" t="str">
        <f>IF(LEFT(Fee_Collection!$C507,1)="C", "C-Batch", "Techno")</f>
        <v>Techno</v>
      </c>
      <c r="E507" s="14">
        <v>16000</v>
      </c>
      <c r="F507" s="14">
        <v>6000</v>
      </c>
      <c r="G507" s="14">
        <v>8000</v>
      </c>
      <c r="H507" s="14">
        <v>0</v>
      </c>
      <c r="I507" s="14">
        <v>8000</v>
      </c>
      <c r="J507" s="14">
        <v>0</v>
      </c>
      <c r="K507" s="14">
        <v>32000</v>
      </c>
      <c r="L507" s="14">
        <v>6000</v>
      </c>
      <c r="M507" s="23" t="str">
        <f ca="1">CHOOSE(
    MATCH(RAND(), {0,0.6,0.8,0.95,1}),
    "UPI", "Cash", "Debit Card", "Credit Card"
)</f>
        <v>Cash</v>
      </c>
    </row>
    <row r="508" spans="1:13" x14ac:dyDescent="0.25">
      <c r="A508" s="19" t="s">
        <v>3367</v>
      </c>
      <c r="B508" s="13" t="str" cm="1">
        <f t="array" ref="B508">_xlfn.IFS(
  OR(LEFT(C508,1)="6", LEFT(C508,2)="C5"), "6th",
  OR(LEFT(C508,1)="7", LEFT(C508,2)="C4"), "7th",
  OR(LEFT(C508,1)="8", LEFT(C508,2)="C3"), "8th",
  OR(LEFT(C508,1)="9", LEFT(C508,2)="C2"), "9th",
  OR(LEFT(C508,2)="10", LEFT(C508,2)="C1"), "10th",
  TRUE, "none"
)</f>
        <v>9th</v>
      </c>
      <c r="C508" s="13" t="s">
        <v>219</v>
      </c>
      <c r="D508" s="13" t="str">
        <f>IF(LEFT(Fee_Collection!$C508,1)="C", "C-Batch", "Techno")</f>
        <v>Techno</v>
      </c>
      <c r="E508" s="13">
        <v>16000</v>
      </c>
      <c r="F508" s="13">
        <v>16000</v>
      </c>
      <c r="G508" s="13">
        <v>8000</v>
      </c>
      <c r="H508" s="13">
        <v>8000</v>
      </c>
      <c r="I508" s="13">
        <v>8000</v>
      </c>
      <c r="J508" s="13">
        <v>5500</v>
      </c>
      <c r="K508" s="13">
        <v>32000</v>
      </c>
      <c r="L508" s="13">
        <v>29500</v>
      </c>
      <c r="M508" s="9" t="str">
        <f ca="1">CHOOSE(
    MATCH(RAND(), {0,0.6,0.8,0.95,1}),
    "UPI", "Cash", "Debit Card", "Credit Card"
)</f>
        <v>UPI</v>
      </c>
    </row>
    <row r="509" spans="1:13" x14ac:dyDescent="0.25">
      <c r="A509" s="21" t="s">
        <v>244</v>
      </c>
      <c r="B509" s="14" t="str" cm="1">
        <f t="array" ref="B509">_xlfn.IFS(
  OR(LEFT(C509,1)="6", LEFT(C509,2)="C5"), "6th",
  OR(LEFT(C509,1)="7", LEFT(C509,2)="C4"), "7th",
  OR(LEFT(C509,1)="8", LEFT(C509,2)="C3"), "8th",
  OR(LEFT(C509,1)="9", LEFT(C509,2)="C2"), "9th",
  OR(LEFT(C509,2)="10", LEFT(C509,2)="C1"), "10th",
  TRUE, "none"
)</f>
        <v>9th</v>
      </c>
      <c r="C509" s="14" t="s">
        <v>219</v>
      </c>
      <c r="D509" s="14" t="str">
        <f>IF(LEFT(Fee_Collection!$C509,1)="C", "C-Batch", "Techno")</f>
        <v>Techno</v>
      </c>
      <c r="E509" s="14">
        <v>16000</v>
      </c>
      <c r="F509" s="14">
        <v>16000</v>
      </c>
      <c r="G509" s="14">
        <v>8000</v>
      </c>
      <c r="H509" s="14">
        <v>8000</v>
      </c>
      <c r="I509" s="14">
        <v>8000</v>
      </c>
      <c r="J509" s="14">
        <v>3000</v>
      </c>
      <c r="K509" s="14">
        <v>32000</v>
      </c>
      <c r="L509" s="14">
        <v>27000</v>
      </c>
      <c r="M509" s="23" t="str">
        <f ca="1">CHOOSE(
    MATCH(RAND(), {0,0.6,0.8,0.95,1}),
    "UPI", "Cash", "Debit Card", "Credit Card"
)</f>
        <v>UPI</v>
      </c>
    </row>
    <row r="510" spans="1:13" x14ac:dyDescent="0.25">
      <c r="A510" s="19" t="s">
        <v>1558</v>
      </c>
      <c r="B510" s="13" t="str" cm="1">
        <f t="array" ref="B510">_xlfn.IFS(
  OR(LEFT(C510,1)="6", LEFT(C510,2)="C5"), "6th",
  OR(LEFT(C510,1)="7", LEFT(C510,2)="C4"), "7th",
  OR(LEFT(C510,1)="8", LEFT(C510,2)="C3"), "8th",
  OR(LEFT(C510,1)="9", LEFT(C510,2)="C2"), "9th",
  OR(LEFT(C510,2)="10", LEFT(C510,2)="C1"), "10th",
  TRUE, "none"
)</f>
        <v>9th</v>
      </c>
      <c r="C510" s="13" t="s">
        <v>219</v>
      </c>
      <c r="D510" s="13" t="str">
        <f>IF(LEFT(Fee_Collection!$C510,1)="C", "C-Batch", "Techno")</f>
        <v>Techno</v>
      </c>
      <c r="E510" s="13">
        <v>16000</v>
      </c>
      <c r="F510" s="13">
        <v>16000</v>
      </c>
      <c r="G510" s="13">
        <v>8000</v>
      </c>
      <c r="H510" s="13">
        <v>1000</v>
      </c>
      <c r="I510" s="13">
        <v>8000</v>
      </c>
      <c r="J510" s="13">
        <v>0</v>
      </c>
      <c r="K510" s="13">
        <v>32000</v>
      </c>
      <c r="L510" s="13">
        <v>17000</v>
      </c>
      <c r="M510" s="9" t="str">
        <f ca="1">CHOOSE(
    MATCH(RAND(), {0,0.6,0.8,0.95,1}),
    "UPI", "Cash", "Debit Card", "Credit Card"
)</f>
        <v>Cash</v>
      </c>
    </row>
    <row r="511" spans="1:13" x14ac:dyDescent="0.25">
      <c r="A511" s="21" t="s">
        <v>2408</v>
      </c>
      <c r="B511" s="14" t="str" cm="1">
        <f t="array" ref="B511">_xlfn.IFS(
  OR(LEFT(C511,1)="6", LEFT(C511,2)="C5"), "6th",
  OR(LEFT(C511,1)="7", LEFT(C511,2)="C4"), "7th",
  OR(LEFT(C511,1)="8", LEFT(C511,2)="C3"), "8th",
  OR(LEFT(C511,1)="9", LEFT(C511,2)="C2"), "9th",
  OR(LEFT(C511,2)="10", LEFT(C511,2)="C1"), "10th",
  TRUE, "none"
)</f>
        <v>9th</v>
      </c>
      <c r="C511" s="14" t="s">
        <v>219</v>
      </c>
      <c r="D511" s="14" t="str">
        <f>IF(LEFT(Fee_Collection!$C511,1)="C", "C-Batch", "Techno")</f>
        <v>Techno</v>
      </c>
      <c r="E511" s="14">
        <v>16000</v>
      </c>
      <c r="F511" s="14">
        <v>16000</v>
      </c>
      <c r="G511" s="14">
        <v>8000</v>
      </c>
      <c r="H511" s="14">
        <v>8000</v>
      </c>
      <c r="I511" s="14">
        <v>8000</v>
      </c>
      <c r="J511" s="14">
        <v>8000</v>
      </c>
      <c r="K511" s="14">
        <v>32000</v>
      </c>
      <c r="L511" s="14">
        <v>32000</v>
      </c>
      <c r="M511" s="23" t="str">
        <f ca="1">CHOOSE(
    MATCH(RAND(), {0,0.6,0.8,0.95,1}),
    "UPI", "Cash", "Debit Card", "Credit Card"
)</f>
        <v>UPI</v>
      </c>
    </row>
    <row r="512" spans="1:13" x14ac:dyDescent="0.25">
      <c r="A512" s="19" t="s">
        <v>216</v>
      </c>
      <c r="B512" s="13" t="str" cm="1">
        <f t="array" ref="B512">_xlfn.IFS(
  OR(LEFT(C512,1)="6", LEFT(C512,2)="C5"), "6th",
  OR(LEFT(C512,1)="7", LEFT(C512,2)="C4"), "7th",
  OR(LEFT(C512,1)="8", LEFT(C512,2)="C3"), "8th",
  OR(LEFT(C512,1)="9", LEFT(C512,2)="C2"), "9th",
  OR(LEFT(C512,2)="10", LEFT(C512,2)="C1"), "10th",
  TRUE, "none"
)</f>
        <v>9th</v>
      </c>
      <c r="C512" s="13" t="s">
        <v>219</v>
      </c>
      <c r="D512" s="13" t="str">
        <f>IF(LEFT(Fee_Collection!$C512,1)="C", "C-Batch", "Techno")</f>
        <v>Techno</v>
      </c>
      <c r="E512" s="13">
        <v>16000</v>
      </c>
      <c r="F512" s="13">
        <v>16000</v>
      </c>
      <c r="G512" s="13">
        <v>8000</v>
      </c>
      <c r="H512" s="13">
        <v>8000</v>
      </c>
      <c r="I512" s="13">
        <v>8000</v>
      </c>
      <c r="J512" s="13">
        <v>8000</v>
      </c>
      <c r="K512" s="13">
        <v>32000</v>
      </c>
      <c r="L512" s="13">
        <v>32000</v>
      </c>
      <c r="M512" s="9" t="str">
        <f ca="1">CHOOSE(
    MATCH(RAND(), {0,0.6,0.8,0.95,1}),
    "UPI", "Cash", "Debit Card", "Credit Card"
)</f>
        <v>Debit Card</v>
      </c>
    </row>
    <row r="513" spans="1:13" x14ac:dyDescent="0.25">
      <c r="A513" s="21" t="s">
        <v>4534</v>
      </c>
      <c r="B513" s="14" t="str" cm="1">
        <f t="array" ref="B513">_xlfn.IFS(
  OR(LEFT(C513,1)="6", LEFT(C513,2)="C5"), "6th",
  OR(LEFT(C513,1)="7", LEFT(C513,2)="C4"), "7th",
  OR(LEFT(C513,1)="8", LEFT(C513,2)="C3"), "8th",
  OR(LEFT(C513,1)="9", LEFT(C513,2)="C2"), "9th",
  OR(LEFT(C513,2)="10", LEFT(C513,2)="C1"), "10th",
  TRUE, "none"
)</f>
        <v>9th</v>
      </c>
      <c r="C513" s="14" t="s">
        <v>219</v>
      </c>
      <c r="D513" s="14" t="str">
        <f>IF(LEFT(Fee_Collection!$C513,1)="C", "C-Batch", "Techno")</f>
        <v>Techno</v>
      </c>
      <c r="E513" s="14">
        <v>16000</v>
      </c>
      <c r="F513" s="14">
        <v>16000</v>
      </c>
      <c r="G513" s="14">
        <v>8000</v>
      </c>
      <c r="H513" s="14">
        <v>8000</v>
      </c>
      <c r="I513" s="14">
        <v>8000</v>
      </c>
      <c r="J513" s="14">
        <v>8000</v>
      </c>
      <c r="K513" s="14">
        <v>32000</v>
      </c>
      <c r="L513" s="14">
        <v>32000</v>
      </c>
      <c r="M513" s="23" t="str">
        <f ca="1">CHOOSE(
    MATCH(RAND(), {0,0.6,0.8,0.95,1}),
    "UPI", "Cash", "Debit Card", "Credit Card"
)</f>
        <v>UPI</v>
      </c>
    </row>
    <row r="514" spans="1:13" x14ac:dyDescent="0.25">
      <c r="A514" s="19" t="s">
        <v>2021</v>
      </c>
      <c r="B514" s="13" t="str" cm="1">
        <f t="array" ref="B514">_xlfn.IFS(
  OR(LEFT(C514,1)="6", LEFT(C514,2)="C5"), "6th",
  OR(LEFT(C514,1)="7", LEFT(C514,2)="C4"), "7th",
  OR(LEFT(C514,1)="8", LEFT(C514,2)="C3"), "8th",
  OR(LEFT(C514,1)="9", LEFT(C514,2)="C2"), "9th",
  OR(LEFT(C514,2)="10", LEFT(C514,2)="C1"), "10th",
  TRUE, "none"
)</f>
        <v>9th</v>
      </c>
      <c r="C514" s="13" t="s">
        <v>122</v>
      </c>
      <c r="D514" s="13" t="str">
        <f>IF(LEFT(Fee_Collection!$C514,1)="C", "C-Batch", "Techno")</f>
        <v>Techno</v>
      </c>
      <c r="E514" s="13">
        <v>16000</v>
      </c>
      <c r="F514" s="13">
        <v>8000</v>
      </c>
      <c r="G514" s="13">
        <v>8000</v>
      </c>
      <c r="H514" s="13">
        <v>0</v>
      </c>
      <c r="I514" s="13">
        <v>8000</v>
      </c>
      <c r="J514" s="13">
        <v>0</v>
      </c>
      <c r="K514" s="13">
        <v>32000</v>
      </c>
      <c r="L514" s="13">
        <v>8000</v>
      </c>
      <c r="M514" s="9" t="str">
        <f ca="1">CHOOSE(
    MATCH(RAND(), {0,0.6,0.8,0.95,1}),
    "UPI", "Cash", "Debit Card", "Credit Card"
)</f>
        <v>Cash</v>
      </c>
    </row>
    <row r="515" spans="1:13" x14ac:dyDescent="0.25">
      <c r="A515" s="21" t="s">
        <v>3773</v>
      </c>
      <c r="B515" s="14" t="str" cm="1">
        <f t="array" ref="B515">_xlfn.IFS(
  OR(LEFT(C515,1)="6", LEFT(C515,2)="C5"), "6th",
  OR(LEFT(C515,1)="7", LEFT(C515,2)="C4"), "7th",
  OR(LEFT(C515,1)="8", LEFT(C515,2)="C3"), "8th",
  OR(LEFT(C515,1)="9", LEFT(C515,2)="C2"), "9th",
  OR(LEFT(C515,2)="10", LEFT(C515,2)="C1"), "10th",
  TRUE, "none"
)</f>
        <v>9th</v>
      </c>
      <c r="C515" s="14" t="s">
        <v>122</v>
      </c>
      <c r="D515" s="14" t="str">
        <f>IF(LEFT(Fee_Collection!$C515,1)="C", "C-Batch", "Techno")</f>
        <v>Techno</v>
      </c>
      <c r="E515" s="14">
        <v>16000</v>
      </c>
      <c r="F515" s="14">
        <v>3500</v>
      </c>
      <c r="G515" s="14">
        <v>8000</v>
      </c>
      <c r="H515" s="14">
        <v>0</v>
      </c>
      <c r="I515" s="14">
        <v>8000</v>
      </c>
      <c r="J515" s="14">
        <v>0</v>
      </c>
      <c r="K515" s="14">
        <v>32000</v>
      </c>
      <c r="L515" s="14">
        <v>3500</v>
      </c>
      <c r="M515" s="23" t="str">
        <f ca="1">CHOOSE(
    MATCH(RAND(), {0,0.6,0.8,0.95,1}),
    "UPI", "Cash", "Debit Card", "Credit Card"
)</f>
        <v>UPI</v>
      </c>
    </row>
    <row r="516" spans="1:13" x14ac:dyDescent="0.25">
      <c r="A516" s="19" t="s">
        <v>1065</v>
      </c>
      <c r="B516" s="13" t="str" cm="1">
        <f t="array" ref="B516">_xlfn.IFS(
  OR(LEFT(C516,1)="6", LEFT(C516,2)="C5"), "6th",
  OR(LEFT(C516,1)="7", LEFT(C516,2)="C4"), "7th",
  OR(LEFT(C516,1)="8", LEFT(C516,2)="C3"), "8th",
  OR(LEFT(C516,1)="9", LEFT(C516,2)="C2"), "9th",
  OR(LEFT(C516,2)="10", LEFT(C516,2)="C1"), "10th",
  TRUE, "none"
)</f>
        <v>9th</v>
      </c>
      <c r="C516" s="13" t="s">
        <v>122</v>
      </c>
      <c r="D516" s="13" t="str">
        <f>IF(LEFT(Fee_Collection!$C516,1)="C", "C-Batch", "Techno")</f>
        <v>Techno</v>
      </c>
      <c r="E516" s="13">
        <v>16000</v>
      </c>
      <c r="F516" s="13">
        <v>15500</v>
      </c>
      <c r="G516" s="13">
        <v>8000</v>
      </c>
      <c r="H516" s="13">
        <v>0</v>
      </c>
      <c r="I516" s="13">
        <v>8000</v>
      </c>
      <c r="J516" s="13">
        <v>0</v>
      </c>
      <c r="K516" s="13">
        <v>32000</v>
      </c>
      <c r="L516" s="13">
        <v>15500</v>
      </c>
      <c r="M516" s="9" t="str">
        <f ca="1">CHOOSE(
    MATCH(RAND(), {0,0.6,0.8,0.95,1}),
    "UPI", "Cash", "Debit Card", "Credit Card"
)</f>
        <v>Debit Card</v>
      </c>
    </row>
    <row r="517" spans="1:13" x14ac:dyDescent="0.25">
      <c r="A517" s="21" t="s">
        <v>835</v>
      </c>
      <c r="B517" s="14" t="str" cm="1">
        <f t="array" ref="B517">_xlfn.IFS(
  OR(LEFT(C517,1)="6", LEFT(C517,2)="C5"), "6th",
  OR(LEFT(C517,1)="7", LEFT(C517,2)="C4"), "7th",
  OR(LEFT(C517,1)="8", LEFT(C517,2)="C3"), "8th",
  OR(LEFT(C517,1)="9", LEFT(C517,2)="C2"), "9th",
  OR(LEFT(C517,2)="10", LEFT(C517,2)="C1"), "10th",
  TRUE, "none"
)</f>
        <v>10th</v>
      </c>
      <c r="C517" s="14" t="s">
        <v>282</v>
      </c>
      <c r="D517" s="14" t="str">
        <f>IF(LEFT(Fee_Collection!$C517,1)="C", "C-Batch", "Techno")</f>
        <v>Techno</v>
      </c>
      <c r="E517" s="14">
        <v>18000</v>
      </c>
      <c r="F517" s="14">
        <v>18000</v>
      </c>
      <c r="G517" s="14">
        <v>9000</v>
      </c>
      <c r="H517" s="14">
        <v>9000</v>
      </c>
      <c r="I517" s="14">
        <v>9000</v>
      </c>
      <c r="J517" s="14">
        <v>6500</v>
      </c>
      <c r="K517" s="14">
        <v>36000</v>
      </c>
      <c r="L517" s="14">
        <v>33500</v>
      </c>
      <c r="M517" s="23" t="str">
        <f ca="1">CHOOSE(
    MATCH(RAND(), {0,0.6,0.8,0.95,1}),
    "UPI", "Cash", "Debit Card", "Credit Card"
)</f>
        <v>Cash</v>
      </c>
    </row>
    <row r="518" spans="1:13" x14ac:dyDescent="0.25">
      <c r="A518" s="19" t="s">
        <v>4293</v>
      </c>
      <c r="B518" s="13" t="str" cm="1">
        <f t="array" ref="B518">_xlfn.IFS(
  OR(LEFT(C518,1)="6", LEFT(C518,2)="C5"), "6th",
  OR(LEFT(C518,1)="7", LEFT(C518,2)="C4"), "7th",
  OR(LEFT(C518,1)="8", LEFT(C518,2)="C3"), "8th",
  OR(LEFT(C518,1)="9", LEFT(C518,2)="C2"), "9th",
  OR(LEFT(C518,2)="10", LEFT(C518,2)="C1"), "10th",
  TRUE, "none"
)</f>
        <v>10th</v>
      </c>
      <c r="C518" s="13" t="s">
        <v>282</v>
      </c>
      <c r="D518" s="13" t="str">
        <f>IF(LEFT(Fee_Collection!$C518,1)="C", "C-Batch", "Techno")</f>
        <v>Techno</v>
      </c>
      <c r="E518" s="13">
        <v>18000</v>
      </c>
      <c r="F518" s="13">
        <v>8000</v>
      </c>
      <c r="G518" s="13">
        <v>9000</v>
      </c>
      <c r="H518" s="13">
        <v>0</v>
      </c>
      <c r="I518" s="13">
        <v>9000</v>
      </c>
      <c r="J518" s="13">
        <v>0</v>
      </c>
      <c r="K518" s="13">
        <v>36000</v>
      </c>
      <c r="L518" s="13">
        <v>8000</v>
      </c>
      <c r="M518" s="9" t="str">
        <f ca="1">CHOOSE(
    MATCH(RAND(), {0,0.6,0.8,0.95,1}),
    "UPI", "Cash", "Debit Card", "Credit Card"
)</f>
        <v>Debit Card</v>
      </c>
    </row>
    <row r="519" spans="1:13" x14ac:dyDescent="0.25">
      <c r="A519" s="21" t="s">
        <v>4372</v>
      </c>
      <c r="B519" s="14" t="str" cm="1">
        <f t="array" ref="B519">_xlfn.IFS(
  OR(LEFT(C519,1)="6", LEFT(C519,2)="C5"), "6th",
  OR(LEFT(C519,1)="7", LEFT(C519,2)="C4"), "7th",
  OR(LEFT(C519,1)="8", LEFT(C519,2)="C3"), "8th",
  OR(LEFT(C519,1)="9", LEFT(C519,2)="C2"), "9th",
  OR(LEFT(C519,2)="10", LEFT(C519,2)="C1"), "10th",
  TRUE, "none"
)</f>
        <v>10th</v>
      </c>
      <c r="C519" s="14" t="s">
        <v>77</v>
      </c>
      <c r="D519" s="14" t="str">
        <f>IF(LEFT(Fee_Collection!$C519,1)="C", "C-Batch", "Techno")</f>
        <v>Techno</v>
      </c>
      <c r="E519" s="14">
        <v>18000</v>
      </c>
      <c r="F519" s="14">
        <v>9000</v>
      </c>
      <c r="G519" s="14">
        <v>9000</v>
      </c>
      <c r="H519" s="14">
        <v>0</v>
      </c>
      <c r="I519" s="14">
        <v>9000</v>
      </c>
      <c r="J519" s="14">
        <v>0</v>
      </c>
      <c r="K519" s="14">
        <v>36000</v>
      </c>
      <c r="L519" s="14">
        <v>9000</v>
      </c>
      <c r="M519" s="23" t="str">
        <f ca="1">CHOOSE(
    MATCH(RAND(), {0,0.6,0.8,0.95,1}),
    "UPI", "Cash", "Debit Card", "Credit Card"
)</f>
        <v>UPI</v>
      </c>
    </row>
    <row r="520" spans="1:13" x14ac:dyDescent="0.25">
      <c r="A520" s="19" t="s">
        <v>1219</v>
      </c>
      <c r="B520" s="13" t="str" cm="1">
        <f t="array" ref="B520">_xlfn.IFS(
  OR(LEFT(C520,1)="6", LEFT(C520,2)="C5"), "6th",
  OR(LEFT(C520,1)="7", LEFT(C520,2)="C4"), "7th",
  OR(LEFT(C520,1)="8", LEFT(C520,2)="C3"), "8th",
  OR(LEFT(C520,1)="9", LEFT(C520,2)="C2"), "9th",
  OR(LEFT(C520,2)="10", LEFT(C520,2)="C1"), "10th",
  TRUE, "none"
)</f>
        <v>10th</v>
      </c>
      <c r="C520" s="13" t="s">
        <v>77</v>
      </c>
      <c r="D520" s="13" t="str">
        <f>IF(LEFT(Fee_Collection!$C520,1)="C", "C-Batch", "Techno")</f>
        <v>Techno</v>
      </c>
      <c r="E520" s="13">
        <v>18000</v>
      </c>
      <c r="F520" s="13">
        <v>18000</v>
      </c>
      <c r="G520" s="13">
        <v>9000</v>
      </c>
      <c r="H520" s="13">
        <v>7500</v>
      </c>
      <c r="I520" s="13">
        <v>9000</v>
      </c>
      <c r="J520" s="13">
        <v>0</v>
      </c>
      <c r="K520" s="13">
        <v>36000</v>
      </c>
      <c r="L520" s="13">
        <v>25500</v>
      </c>
      <c r="M520" s="9" t="str">
        <f ca="1">CHOOSE(
    MATCH(RAND(), {0,0.6,0.8,0.95,1}),
    "UPI", "Cash", "Debit Card", "Credit Card"
)</f>
        <v>UPI</v>
      </c>
    </row>
    <row r="521" spans="1:13" x14ac:dyDescent="0.25">
      <c r="A521" s="21" t="s">
        <v>4125</v>
      </c>
      <c r="B521" s="14" t="str" cm="1">
        <f t="array" ref="B521">_xlfn.IFS(
  OR(LEFT(C521,1)="6", LEFT(C521,2)="C5"), "6th",
  OR(LEFT(C521,1)="7", LEFT(C521,2)="C4"), "7th",
  OR(LEFT(C521,1)="8", LEFT(C521,2)="C3"), "8th",
  OR(LEFT(C521,1)="9", LEFT(C521,2)="C2"), "9th",
  OR(LEFT(C521,2)="10", LEFT(C521,2)="C1"), "10th",
  TRUE, "none"
)</f>
        <v>10th</v>
      </c>
      <c r="C521" s="14" t="s">
        <v>77</v>
      </c>
      <c r="D521" s="14" t="str">
        <f>IF(LEFT(Fee_Collection!$C521,1)="C", "C-Batch", "Techno")</f>
        <v>Techno</v>
      </c>
      <c r="E521" s="14">
        <v>18000</v>
      </c>
      <c r="F521" s="14">
        <v>13500</v>
      </c>
      <c r="G521" s="14">
        <v>9000</v>
      </c>
      <c r="H521" s="14">
        <v>0</v>
      </c>
      <c r="I521" s="14">
        <v>9000</v>
      </c>
      <c r="J521" s="14">
        <v>0</v>
      </c>
      <c r="K521" s="14">
        <v>36000</v>
      </c>
      <c r="L521" s="14">
        <v>13500</v>
      </c>
      <c r="M521" s="23" t="str">
        <f ca="1">CHOOSE(
    MATCH(RAND(), {0,0.6,0.8,0.95,1}),
    "UPI", "Cash", "Debit Card", "Credit Card"
)</f>
        <v>UPI</v>
      </c>
    </row>
    <row r="522" spans="1:13" x14ac:dyDescent="0.25">
      <c r="A522" s="19" t="s">
        <v>2263</v>
      </c>
      <c r="B522" s="13" t="str" cm="1">
        <f t="array" ref="B522">_xlfn.IFS(
  OR(LEFT(C522,1)="6", LEFT(C522,2)="C5"), "6th",
  OR(LEFT(C522,1)="7", LEFT(C522,2)="C4"), "7th",
  OR(LEFT(C522,1)="8", LEFT(C522,2)="C3"), "8th",
  OR(LEFT(C522,1)="9", LEFT(C522,2)="C2"), "9th",
  OR(LEFT(C522,2)="10", LEFT(C522,2)="C1"), "10th",
  TRUE, "none"
)</f>
        <v>10th</v>
      </c>
      <c r="C522" s="13" t="s">
        <v>77</v>
      </c>
      <c r="D522" s="13" t="str">
        <f>IF(LEFT(Fee_Collection!$C522,1)="C", "C-Batch", "Techno")</f>
        <v>Techno</v>
      </c>
      <c r="E522" s="13">
        <v>18000</v>
      </c>
      <c r="F522" s="13">
        <v>18000</v>
      </c>
      <c r="G522" s="13">
        <v>9000</v>
      </c>
      <c r="H522" s="13">
        <v>9000</v>
      </c>
      <c r="I522" s="13">
        <v>9000</v>
      </c>
      <c r="J522" s="13">
        <v>9000</v>
      </c>
      <c r="K522" s="13">
        <v>36000</v>
      </c>
      <c r="L522" s="13">
        <v>36000</v>
      </c>
      <c r="M522" s="9" t="str">
        <f ca="1">CHOOSE(
    MATCH(RAND(), {0,0.6,0.8,0.95,1}),
    "UPI", "Cash", "Debit Card", "Credit Card"
)</f>
        <v>Debit Card</v>
      </c>
    </row>
    <row r="523" spans="1:13" x14ac:dyDescent="0.25">
      <c r="A523" s="21" t="s">
        <v>1617</v>
      </c>
      <c r="B523" s="14" t="str" cm="1">
        <f t="array" ref="B523">_xlfn.IFS(
  OR(LEFT(C523,1)="6", LEFT(C523,2)="C5"), "6th",
  OR(LEFT(C523,1)="7", LEFT(C523,2)="C4"), "7th",
  OR(LEFT(C523,1)="8", LEFT(C523,2)="C3"), "8th",
  OR(LEFT(C523,1)="9", LEFT(C523,2)="C2"), "9th",
  OR(LEFT(C523,2)="10", LEFT(C523,2)="C1"), "10th",
  TRUE, "none"
)</f>
        <v>10th</v>
      </c>
      <c r="C523" s="14" t="s">
        <v>77</v>
      </c>
      <c r="D523" s="14" t="str">
        <f>IF(LEFT(Fee_Collection!$C523,1)="C", "C-Batch", "Techno")</f>
        <v>Techno</v>
      </c>
      <c r="E523" s="14">
        <v>18000</v>
      </c>
      <c r="F523" s="14">
        <v>18000</v>
      </c>
      <c r="G523" s="14">
        <v>9000</v>
      </c>
      <c r="H523" s="14">
        <v>9000</v>
      </c>
      <c r="I523" s="14">
        <v>9000</v>
      </c>
      <c r="J523" s="14">
        <v>7000</v>
      </c>
      <c r="K523" s="14">
        <v>36000</v>
      </c>
      <c r="L523" s="14">
        <v>34000</v>
      </c>
      <c r="M523" s="23" t="str">
        <f ca="1">CHOOSE(
    MATCH(RAND(), {0,0.6,0.8,0.95,1}),
    "UPI", "Cash", "Debit Card", "Credit Card"
)</f>
        <v>Cash</v>
      </c>
    </row>
    <row r="524" spans="1:13" x14ac:dyDescent="0.25">
      <c r="A524" s="19" t="s">
        <v>4321</v>
      </c>
      <c r="B524" s="13" t="str" cm="1">
        <f t="array" ref="B524">_xlfn.IFS(
  OR(LEFT(C524,1)="6", LEFT(C524,2)="C5"), "6th",
  OR(LEFT(C524,1)="7", LEFT(C524,2)="C4"), "7th",
  OR(LEFT(C524,1)="8", LEFT(C524,2)="C3"), "8th",
  OR(LEFT(C524,1)="9", LEFT(C524,2)="C2"), "9th",
  OR(LEFT(C524,2)="10", LEFT(C524,2)="C1"), "10th",
  TRUE, "none"
)</f>
        <v>10th</v>
      </c>
      <c r="C524" s="13" t="s">
        <v>77</v>
      </c>
      <c r="D524" s="13" t="str">
        <f>IF(LEFT(Fee_Collection!$C524,1)="C", "C-Batch", "Techno")</f>
        <v>Techno</v>
      </c>
      <c r="E524" s="13">
        <v>18000</v>
      </c>
      <c r="F524" s="13">
        <v>18000</v>
      </c>
      <c r="G524" s="13">
        <v>9000</v>
      </c>
      <c r="H524" s="13">
        <v>9000</v>
      </c>
      <c r="I524" s="13">
        <v>9000</v>
      </c>
      <c r="J524" s="13">
        <v>9000</v>
      </c>
      <c r="K524" s="13">
        <v>36000</v>
      </c>
      <c r="L524" s="13">
        <v>36000</v>
      </c>
      <c r="M524" s="9" t="str">
        <f ca="1">CHOOSE(
    MATCH(RAND(), {0,0.6,0.8,0.95,1}),
    "UPI", "Cash", "Debit Card", "Credit Card"
)</f>
        <v>UPI</v>
      </c>
    </row>
    <row r="525" spans="1:13" x14ac:dyDescent="0.25">
      <c r="A525" s="21" t="s">
        <v>2819</v>
      </c>
      <c r="B525" s="14" t="str" cm="1">
        <f t="array" ref="B525">_xlfn.IFS(
  OR(LEFT(C525,1)="6", LEFT(C525,2)="C5"), "6th",
  OR(LEFT(C525,1)="7", LEFT(C525,2)="C4"), "7th",
  OR(LEFT(C525,1)="8", LEFT(C525,2)="C3"), "8th",
  OR(LEFT(C525,1)="9", LEFT(C525,2)="C2"), "9th",
  OR(LEFT(C525,2)="10", LEFT(C525,2)="C1"), "10th",
  TRUE, "none"
)</f>
        <v>10th</v>
      </c>
      <c r="C525" s="14" t="s">
        <v>77</v>
      </c>
      <c r="D525" s="14" t="str">
        <f>IF(LEFT(Fee_Collection!$C525,1)="C", "C-Batch", "Techno")</f>
        <v>Techno</v>
      </c>
      <c r="E525" s="14">
        <v>18000</v>
      </c>
      <c r="F525" s="14">
        <v>18000</v>
      </c>
      <c r="G525" s="14">
        <v>9000</v>
      </c>
      <c r="H525" s="14">
        <v>7000</v>
      </c>
      <c r="I525" s="14">
        <v>9000</v>
      </c>
      <c r="J525" s="14">
        <v>0</v>
      </c>
      <c r="K525" s="14">
        <v>36000</v>
      </c>
      <c r="L525" s="14">
        <v>25000</v>
      </c>
      <c r="M525" s="23" t="str">
        <f ca="1">CHOOSE(
    MATCH(RAND(), {0,0.6,0.8,0.95,1}),
    "UPI", "Cash", "Debit Card", "Credit Card"
)</f>
        <v>UPI</v>
      </c>
    </row>
    <row r="526" spans="1:13" x14ac:dyDescent="0.25">
      <c r="A526" s="19" t="s">
        <v>812</v>
      </c>
      <c r="B526" s="13" t="str" cm="1">
        <f t="array" ref="B526">_xlfn.IFS(
  OR(LEFT(C526,1)="6", LEFT(C526,2)="C5"), "6th",
  OR(LEFT(C526,1)="7", LEFT(C526,2)="C4"), "7th",
  OR(LEFT(C526,1)="8", LEFT(C526,2)="C3"), "8th",
  OR(LEFT(C526,1)="9", LEFT(C526,2)="C2"), "9th",
  OR(LEFT(C526,2)="10", LEFT(C526,2)="C1"), "10th",
  TRUE, "none"
)</f>
        <v>10th</v>
      </c>
      <c r="C526" s="13" t="s">
        <v>85</v>
      </c>
      <c r="D526" s="13" t="str">
        <f>IF(LEFT(Fee_Collection!$C526,1)="C", "C-Batch", "Techno")</f>
        <v>Techno</v>
      </c>
      <c r="E526" s="13">
        <v>18000</v>
      </c>
      <c r="F526" s="13">
        <v>18000</v>
      </c>
      <c r="G526" s="13">
        <v>9000</v>
      </c>
      <c r="H526" s="13">
        <v>9000</v>
      </c>
      <c r="I526" s="13">
        <v>9000</v>
      </c>
      <c r="J526" s="13">
        <v>9000</v>
      </c>
      <c r="K526" s="13">
        <v>36000</v>
      </c>
      <c r="L526" s="13">
        <v>36000</v>
      </c>
      <c r="M526" s="9" t="str">
        <f ca="1">CHOOSE(
    MATCH(RAND(), {0,0.6,0.8,0.95,1}),
    "UPI", "Cash", "Debit Card", "Credit Card"
)</f>
        <v>UPI</v>
      </c>
    </row>
    <row r="527" spans="1:13" x14ac:dyDescent="0.25">
      <c r="A527" s="21" t="s">
        <v>4252</v>
      </c>
      <c r="B527" s="14" t="str" cm="1">
        <f t="array" ref="B527">_xlfn.IFS(
  OR(LEFT(C527,1)="6", LEFT(C527,2)="C5"), "6th",
  OR(LEFT(C527,1)="7", LEFT(C527,2)="C4"), "7th",
  OR(LEFT(C527,1)="8", LEFT(C527,2)="C3"), "8th",
  OR(LEFT(C527,1)="9", LEFT(C527,2)="C2"), "9th",
  OR(LEFT(C527,2)="10", LEFT(C527,2)="C1"), "10th",
  TRUE, "none"
)</f>
        <v>10th</v>
      </c>
      <c r="C527" s="14" t="s">
        <v>85</v>
      </c>
      <c r="D527" s="14" t="str">
        <f>IF(LEFT(Fee_Collection!$C527,1)="C", "C-Batch", "Techno")</f>
        <v>Techno</v>
      </c>
      <c r="E527" s="14">
        <v>18000</v>
      </c>
      <c r="F527" s="14">
        <v>8000</v>
      </c>
      <c r="G527" s="14">
        <v>9000</v>
      </c>
      <c r="H527" s="14">
        <v>0</v>
      </c>
      <c r="I527" s="14">
        <v>9000</v>
      </c>
      <c r="J527" s="14">
        <v>0</v>
      </c>
      <c r="K527" s="14">
        <v>36000</v>
      </c>
      <c r="L527" s="14">
        <v>8000</v>
      </c>
      <c r="M527" s="23" t="str">
        <f ca="1">CHOOSE(
    MATCH(RAND(), {0,0.6,0.8,0.95,1}),
    "UPI", "Cash", "Debit Card", "Credit Card"
)</f>
        <v>UPI</v>
      </c>
    </row>
    <row r="528" spans="1:13" x14ac:dyDescent="0.25">
      <c r="A528" s="19" t="s">
        <v>3181</v>
      </c>
      <c r="B528" s="13" t="str" cm="1">
        <f t="array" ref="B528">_xlfn.IFS(
  OR(LEFT(C528,1)="6", LEFT(C528,2)="C5"), "6th",
  OR(LEFT(C528,1)="7", LEFT(C528,2)="C4"), "7th",
  OR(LEFT(C528,1)="8", LEFT(C528,2)="C3"), "8th",
  OR(LEFT(C528,1)="9", LEFT(C528,2)="C2"), "9th",
  OR(LEFT(C528,2)="10", LEFT(C528,2)="C1"), "10th",
  TRUE, "none"
)</f>
        <v>10th</v>
      </c>
      <c r="C528" s="13" t="s">
        <v>85</v>
      </c>
      <c r="D528" s="13" t="str">
        <f>IF(LEFT(Fee_Collection!$C528,1)="C", "C-Batch", "Techno")</f>
        <v>Techno</v>
      </c>
      <c r="E528" s="13">
        <v>18000</v>
      </c>
      <c r="F528" s="13">
        <v>18000</v>
      </c>
      <c r="G528" s="13">
        <v>9000</v>
      </c>
      <c r="H528" s="13">
        <v>6500</v>
      </c>
      <c r="I528" s="13">
        <v>9000</v>
      </c>
      <c r="J528" s="13">
        <v>0</v>
      </c>
      <c r="K528" s="13">
        <v>36000</v>
      </c>
      <c r="L528" s="13">
        <v>24500</v>
      </c>
      <c r="M528" s="9" t="str">
        <f ca="1">CHOOSE(
    MATCH(RAND(), {0,0.6,0.8,0.95,1}),
    "UPI", "Cash", "Debit Card", "Credit Card"
)</f>
        <v>UPI</v>
      </c>
    </row>
    <row r="529" spans="1:13" x14ac:dyDescent="0.25">
      <c r="A529" s="21" t="s">
        <v>1247</v>
      </c>
      <c r="B529" s="14" t="str" cm="1">
        <f t="array" ref="B529">_xlfn.IFS(
  OR(LEFT(C529,1)="6", LEFT(C529,2)="C5"), "6th",
  OR(LEFT(C529,1)="7", LEFT(C529,2)="C4"), "7th",
  OR(LEFT(C529,1)="8", LEFT(C529,2)="C3"), "8th",
  OR(LEFT(C529,1)="9", LEFT(C529,2)="C2"), "9th",
  OR(LEFT(C529,2)="10", LEFT(C529,2)="C1"), "10th",
  TRUE, "none"
)</f>
        <v>10th</v>
      </c>
      <c r="C529" s="14" t="s">
        <v>85</v>
      </c>
      <c r="D529" s="14" t="str">
        <f>IF(LEFT(Fee_Collection!$C529,1)="C", "C-Batch", "Techno")</f>
        <v>Techno</v>
      </c>
      <c r="E529" s="14">
        <v>18000</v>
      </c>
      <c r="F529" s="14">
        <v>18000</v>
      </c>
      <c r="G529" s="14">
        <v>9000</v>
      </c>
      <c r="H529" s="14">
        <v>9000</v>
      </c>
      <c r="I529" s="14">
        <v>9000</v>
      </c>
      <c r="J529" s="14">
        <v>9000</v>
      </c>
      <c r="K529" s="14">
        <v>36000</v>
      </c>
      <c r="L529" s="14">
        <v>36000</v>
      </c>
      <c r="M529" s="23" t="str">
        <f ca="1">CHOOSE(
    MATCH(RAND(), {0,0.6,0.8,0.95,1}),
    "UPI", "Cash", "Debit Card", "Credit Card"
)</f>
        <v>UPI</v>
      </c>
    </row>
    <row r="530" spans="1:13" x14ac:dyDescent="0.25">
      <c r="A530" s="19" t="s">
        <v>3641</v>
      </c>
      <c r="B530" s="13" t="str" cm="1">
        <f t="array" ref="B530">_xlfn.IFS(
  OR(LEFT(C530,1)="6", LEFT(C530,2)="C5"), "6th",
  OR(LEFT(C530,1)="7", LEFT(C530,2)="C4"), "7th",
  OR(LEFT(C530,1)="8", LEFT(C530,2)="C3"), "8th",
  OR(LEFT(C530,1)="9", LEFT(C530,2)="C2"), "9th",
  OR(LEFT(C530,2)="10", LEFT(C530,2)="C1"), "10th",
  TRUE, "none"
)</f>
        <v>10th</v>
      </c>
      <c r="C530" s="13" t="s">
        <v>85</v>
      </c>
      <c r="D530" s="13" t="str">
        <f>IF(LEFT(Fee_Collection!$C530,1)="C", "C-Batch", "Techno")</f>
        <v>Techno</v>
      </c>
      <c r="E530" s="13">
        <v>18000</v>
      </c>
      <c r="F530" s="13">
        <v>18000</v>
      </c>
      <c r="G530" s="13">
        <v>9000</v>
      </c>
      <c r="H530" s="13">
        <v>3000</v>
      </c>
      <c r="I530" s="13">
        <v>9000</v>
      </c>
      <c r="J530" s="13">
        <v>0</v>
      </c>
      <c r="K530" s="13">
        <v>36000</v>
      </c>
      <c r="L530" s="13">
        <v>21000</v>
      </c>
      <c r="M530" s="9" t="str">
        <f ca="1">CHOOSE(
    MATCH(RAND(), {0,0.6,0.8,0.95,1}),
    "UPI", "Cash", "Debit Card", "Credit Card"
)</f>
        <v>UPI</v>
      </c>
    </row>
    <row r="531" spans="1:13" x14ac:dyDescent="0.25">
      <c r="A531" s="21" t="s">
        <v>2550</v>
      </c>
      <c r="B531" s="14" t="str" cm="1">
        <f t="array" ref="B531">_xlfn.IFS(
  OR(LEFT(C531,1)="6", LEFT(C531,2)="C5"), "6th",
  OR(LEFT(C531,1)="7", LEFT(C531,2)="C4"), "7th",
  OR(LEFT(C531,1)="8", LEFT(C531,2)="C3"), "8th",
  OR(LEFT(C531,1)="9", LEFT(C531,2)="C2"), "9th",
  OR(LEFT(C531,2)="10", LEFT(C531,2)="C1"), "10th",
  TRUE, "none"
)</f>
        <v>10th</v>
      </c>
      <c r="C531" s="14" t="s">
        <v>85</v>
      </c>
      <c r="D531" s="14" t="str">
        <f>IF(LEFT(Fee_Collection!$C531,1)="C", "C-Batch", "Techno")</f>
        <v>Techno</v>
      </c>
      <c r="E531" s="14">
        <v>18000</v>
      </c>
      <c r="F531" s="14">
        <v>18000</v>
      </c>
      <c r="G531" s="14">
        <v>9000</v>
      </c>
      <c r="H531" s="14">
        <v>9000</v>
      </c>
      <c r="I531" s="14">
        <v>9000</v>
      </c>
      <c r="J531" s="14">
        <v>9000</v>
      </c>
      <c r="K531" s="14">
        <v>36000</v>
      </c>
      <c r="L531" s="14">
        <v>36000</v>
      </c>
      <c r="M531" s="23" t="str">
        <f ca="1">CHOOSE(
    MATCH(RAND(), {0,0.6,0.8,0.95,1}),
    "UPI", "Cash", "Debit Card", "Credit Card"
)</f>
        <v>Credit Card</v>
      </c>
    </row>
    <row r="532" spans="1:13" x14ac:dyDescent="0.25">
      <c r="A532" s="19" t="s">
        <v>1984</v>
      </c>
      <c r="B532" s="13" t="str" cm="1">
        <f t="array" ref="B532">_xlfn.IFS(
  OR(LEFT(C532,1)="6", LEFT(C532,2)="C5"), "6th",
  OR(LEFT(C532,1)="7", LEFT(C532,2)="C4"), "7th",
  OR(LEFT(C532,1)="8", LEFT(C532,2)="C3"), "8th",
  OR(LEFT(C532,1)="9", LEFT(C532,2)="C2"), "9th",
  OR(LEFT(C532,2)="10", LEFT(C532,2)="C1"), "10th",
  TRUE, "none"
)</f>
        <v>10th</v>
      </c>
      <c r="C532" s="13" t="s">
        <v>282</v>
      </c>
      <c r="D532" s="13" t="str">
        <f>IF(LEFT(Fee_Collection!$C532,1)="C", "C-Batch", "Techno")</f>
        <v>Techno</v>
      </c>
      <c r="E532" s="13">
        <v>18000</v>
      </c>
      <c r="F532" s="13">
        <v>18000</v>
      </c>
      <c r="G532" s="13">
        <v>9000</v>
      </c>
      <c r="H532" s="13">
        <v>6000</v>
      </c>
      <c r="I532" s="13">
        <v>9000</v>
      </c>
      <c r="J532" s="13">
        <v>0</v>
      </c>
      <c r="K532" s="13">
        <v>36000</v>
      </c>
      <c r="L532" s="13">
        <v>24000</v>
      </c>
      <c r="M532" s="9" t="str">
        <f ca="1">CHOOSE(
    MATCH(RAND(), {0,0.6,0.8,0.95,1}),
    "UPI", "Cash", "Debit Card", "Credit Card"
)</f>
        <v>UPI</v>
      </c>
    </row>
    <row r="533" spans="1:13" x14ac:dyDescent="0.25">
      <c r="A533" s="21" t="s">
        <v>3734</v>
      </c>
      <c r="B533" s="14" t="str" cm="1">
        <f t="array" ref="B533">_xlfn.IFS(
  OR(LEFT(C533,1)="6", LEFT(C533,2)="C5"), "6th",
  OR(LEFT(C533,1)="7", LEFT(C533,2)="C4"), "7th",
  OR(LEFT(C533,1)="8", LEFT(C533,2)="C3"), "8th",
  OR(LEFT(C533,1)="9", LEFT(C533,2)="C2"), "9th",
  OR(LEFT(C533,2)="10", LEFT(C533,2)="C1"), "10th",
  TRUE, "none"
)</f>
        <v>10th</v>
      </c>
      <c r="C533" s="14" t="s">
        <v>282</v>
      </c>
      <c r="D533" s="14" t="str">
        <f>IF(LEFT(Fee_Collection!$C533,1)="C", "C-Batch", "Techno")</f>
        <v>Techno</v>
      </c>
      <c r="E533" s="14">
        <v>18000</v>
      </c>
      <c r="F533" s="14">
        <v>2500</v>
      </c>
      <c r="G533" s="14">
        <v>9000</v>
      </c>
      <c r="H533" s="14">
        <v>0</v>
      </c>
      <c r="I533" s="14">
        <v>9000</v>
      </c>
      <c r="J533" s="14">
        <v>0</v>
      </c>
      <c r="K533" s="14">
        <v>36000</v>
      </c>
      <c r="L533" s="14">
        <v>2500</v>
      </c>
      <c r="M533" s="23" t="str">
        <f ca="1">CHOOSE(
    MATCH(RAND(), {0,0.6,0.8,0.95,1}),
    "UPI", "Cash", "Debit Card", "Credit Card"
)</f>
        <v>Cash</v>
      </c>
    </row>
    <row r="534" spans="1:13" x14ac:dyDescent="0.25">
      <c r="A534" s="19" t="s">
        <v>3502</v>
      </c>
      <c r="B534" s="13" t="str" cm="1">
        <f t="array" ref="B534">_xlfn.IFS(
  OR(LEFT(C534,1)="6", LEFT(C534,2)="C5"), "6th",
  OR(LEFT(C534,1)="7", LEFT(C534,2)="C4"), "7th",
  OR(LEFT(C534,1)="8", LEFT(C534,2)="C3"), "8th",
  OR(LEFT(C534,1)="9", LEFT(C534,2)="C2"), "9th",
  OR(LEFT(C534,2)="10", LEFT(C534,2)="C1"), "10th",
  TRUE, "none"
)</f>
        <v>10th</v>
      </c>
      <c r="C534" s="13" t="s">
        <v>77</v>
      </c>
      <c r="D534" s="13" t="str">
        <f>IF(LEFT(Fee_Collection!$C534,1)="C", "C-Batch", "Techno")</f>
        <v>Techno</v>
      </c>
      <c r="E534" s="13">
        <v>18000</v>
      </c>
      <c r="F534" s="13">
        <v>10500</v>
      </c>
      <c r="G534" s="13">
        <v>9000</v>
      </c>
      <c r="H534" s="13">
        <v>0</v>
      </c>
      <c r="I534" s="13">
        <v>9000</v>
      </c>
      <c r="J534" s="13">
        <v>0</v>
      </c>
      <c r="K534" s="13">
        <v>36000</v>
      </c>
      <c r="L534" s="13">
        <v>10500</v>
      </c>
      <c r="M534" s="9" t="str">
        <f ca="1">CHOOSE(
    MATCH(RAND(), {0,0.6,0.8,0.95,1}),
    "UPI", "Cash", "Debit Card", "Credit Card"
)</f>
        <v>UPI</v>
      </c>
    </row>
    <row r="535" spans="1:13" x14ac:dyDescent="0.25">
      <c r="A535" s="21" t="s">
        <v>4370</v>
      </c>
      <c r="B535" s="14" t="str" cm="1">
        <f t="array" ref="B535">_xlfn.IFS(
  OR(LEFT(C535,1)="6", LEFT(C535,2)="C5"), "6th",
  OR(LEFT(C535,1)="7", LEFT(C535,2)="C4"), "7th",
  OR(LEFT(C535,1)="8", LEFT(C535,2)="C3"), "8th",
  OR(LEFT(C535,1)="9", LEFT(C535,2)="C2"), "9th",
  OR(LEFT(C535,2)="10", LEFT(C535,2)="C1"), "10th",
  TRUE, "none"
)</f>
        <v>10th</v>
      </c>
      <c r="C535" s="14" t="s">
        <v>77</v>
      </c>
      <c r="D535" s="14" t="str">
        <f>IF(LEFT(Fee_Collection!$C535,1)="C", "C-Batch", "Techno")</f>
        <v>Techno</v>
      </c>
      <c r="E535" s="14">
        <v>18000</v>
      </c>
      <c r="F535" s="14">
        <v>18000</v>
      </c>
      <c r="G535" s="14">
        <v>9000</v>
      </c>
      <c r="H535" s="14">
        <v>1500</v>
      </c>
      <c r="I535" s="14">
        <v>9000</v>
      </c>
      <c r="J535" s="14">
        <v>0</v>
      </c>
      <c r="K535" s="14">
        <v>36000</v>
      </c>
      <c r="L535" s="14">
        <v>19500</v>
      </c>
      <c r="M535" s="23" t="str">
        <f ca="1">CHOOSE(
    MATCH(RAND(), {0,0.6,0.8,0.95,1}),
    "UPI", "Cash", "Debit Card", "Credit Card"
)</f>
        <v>UPI</v>
      </c>
    </row>
    <row r="536" spans="1:13" x14ac:dyDescent="0.25">
      <c r="A536" s="19" t="s">
        <v>3237</v>
      </c>
      <c r="B536" s="13" t="str" cm="1">
        <f t="array" ref="B536">_xlfn.IFS(
  OR(LEFT(C536,1)="6", LEFT(C536,2)="C5"), "6th",
  OR(LEFT(C536,1)="7", LEFT(C536,2)="C4"), "7th",
  OR(LEFT(C536,1)="8", LEFT(C536,2)="C3"), "8th",
  OR(LEFT(C536,1)="9", LEFT(C536,2)="C2"), "9th",
  OR(LEFT(C536,2)="10", LEFT(C536,2)="C1"), "10th",
  TRUE, "none"
)</f>
        <v>10th</v>
      </c>
      <c r="C536" s="13" t="s">
        <v>77</v>
      </c>
      <c r="D536" s="13" t="str">
        <f>IF(LEFT(Fee_Collection!$C536,1)="C", "C-Batch", "Techno")</f>
        <v>Techno</v>
      </c>
      <c r="E536" s="13">
        <v>18000</v>
      </c>
      <c r="F536" s="13">
        <v>18000</v>
      </c>
      <c r="G536" s="13">
        <v>9000</v>
      </c>
      <c r="H536" s="13">
        <v>9000</v>
      </c>
      <c r="I536" s="13">
        <v>9000</v>
      </c>
      <c r="J536" s="13">
        <v>9000</v>
      </c>
      <c r="K536" s="13">
        <v>36000</v>
      </c>
      <c r="L536" s="13">
        <v>36000</v>
      </c>
      <c r="M536" s="9" t="str">
        <f ca="1">CHOOSE(
    MATCH(RAND(), {0,0.6,0.8,0.95,1}),
    "UPI", "Cash", "Debit Card", "Credit Card"
)</f>
        <v>UPI</v>
      </c>
    </row>
    <row r="537" spans="1:13" x14ac:dyDescent="0.25">
      <c r="A537" s="21" t="s">
        <v>2011</v>
      </c>
      <c r="B537" s="14" t="str" cm="1">
        <f t="array" ref="B537">_xlfn.IFS(
  OR(LEFT(C537,1)="6", LEFT(C537,2)="C5"), "6th",
  OR(LEFT(C537,1)="7", LEFT(C537,2)="C4"), "7th",
  OR(LEFT(C537,1)="8", LEFT(C537,2)="C3"), "8th",
  OR(LEFT(C537,1)="9", LEFT(C537,2)="C2"), "9th",
  OR(LEFT(C537,2)="10", LEFT(C537,2)="C1"), "10th",
  TRUE, "none"
)</f>
        <v>10th</v>
      </c>
      <c r="C537" s="14" t="s">
        <v>77</v>
      </c>
      <c r="D537" s="14" t="str">
        <f>IF(LEFT(Fee_Collection!$C537,1)="C", "C-Batch", "Techno")</f>
        <v>Techno</v>
      </c>
      <c r="E537" s="14">
        <v>18000</v>
      </c>
      <c r="F537" s="14">
        <v>18000</v>
      </c>
      <c r="G537" s="14">
        <v>9000</v>
      </c>
      <c r="H537" s="14">
        <v>7500</v>
      </c>
      <c r="I537" s="14">
        <v>9000</v>
      </c>
      <c r="J537" s="14">
        <v>0</v>
      </c>
      <c r="K537" s="14">
        <v>36000</v>
      </c>
      <c r="L537" s="14">
        <v>25500</v>
      </c>
      <c r="M537" s="23" t="str">
        <f ca="1">CHOOSE(
    MATCH(RAND(), {0,0.6,0.8,0.95,1}),
    "UPI", "Cash", "Debit Card", "Credit Card"
)</f>
        <v>Debit Card</v>
      </c>
    </row>
    <row r="538" spans="1:13" x14ac:dyDescent="0.25">
      <c r="A538" s="19" t="s">
        <v>3072</v>
      </c>
      <c r="B538" s="13" t="str" cm="1">
        <f t="array" ref="B538">_xlfn.IFS(
  OR(LEFT(C538,1)="6", LEFT(C538,2)="C5"), "6th",
  OR(LEFT(C538,1)="7", LEFT(C538,2)="C4"), "7th",
  OR(LEFT(C538,1)="8", LEFT(C538,2)="C3"), "8th",
  OR(LEFT(C538,1)="9", LEFT(C538,2)="C2"), "9th",
  OR(LEFT(C538,2)="10", LEFT(C538,2)="C1"), "10th",
  TRUE, "none"
)</f>
        <v>10th</v>
      </c>
      <c r="C538" s="13" t="s">
        <v>77</v>
      </c>
      <c r="D538" s="13" t="str">
        <f>IF(LEFT(Fee_Collection!$C538,1)="C", "C-Batch", "Techno")</f>
        <v>Techno</v>
      </c>
      <c r="E538" s="13">
        <v>18000</v>
      </c>
      <c r="F538" s="13">
        <v>5500</v>
      </c>
      <c r="G538" s="13">
        <v>9000</v>
      </c>
      <c r="H538" s="13">
        <v>0</v>
      </c>
      <c r="I538" s="13">
        <v>9000</v>
      </c>
      <c r="J538" s="13">
        <v>0</v>
      </c>
      <c r="K538" s="13">
        <v>36000</v>
      </c>
      <c r="L538" s="13">
        <v>5500</v>
      </c>
      <c r="M538" s="9" t="str">
        <f ca="1">CHOOSE(
    MATCH(RAND(), {0,0.6,0.8,0.95,1}),
    "UPI", "Cash", "Debit Card", "Credit Card"
)</f>
        <v>UPI</v>
      </c>
    </row>
    <row r="539" spans="1:13" x14ac:dyDescent="0.25">
      <c r="A539" s="21" t="s">
        <v>794</v>
      </c>
      <c r="B539" s="14" t="str" cm="1">
        <f t="array" ref="B539">_xlfn.IFS(
  OR(LEFT(C539,1)="6", LEFT(C539,2)="C5"), "6th",
  OR(LEFT(C539,1)="7", LEFT(C539,2)="C4"), "7th",
  OR(LEFT(C539,1)="8", LEFT(C539,2)="C3"), "8th",
  OR(LEFT(C539,1)="9", LEFT(C539,2)="C2"), "9th",
  OR(LEFT(C539,2)="10", LEFT(C539,2)="C1"), "10th",
  TRUE, "none"
)</f>
        <v>10th</v>
      </c>
      <c r="C539" s="14" t="s">
        <v>77</v>
      </c>
      <c r="D539" s="14" t="str">
        <f>IF(LEFT(Fee_Collection!$C539,1)="C", "C-Batch", "Techno")</f>
        <v>Techno</v>
      </c>
      <c r="E539" s="14">
        <v>18000</v>
      </c>
      <c r="F539" s="14">
        <v>18000</v>
      </c>
      <c r="G539" s="14">
        <v>9000</v>
      </c>
      <c r="H539" s="14">
        <v>9000</v>
      </c>
      <c r="I539" s="14">
        <v>9000</v>
      </c>
      <c r="J539" s="14">
        <v>9000</v>
      </c>
      <c r="K539" s="14">
        <v>36000</v>
      </c>
      <c r="L539" s="14">
        <v>36000</v>
      </c>
      <c r="M539" s="23" t="str">
        <f ca="1">CHOOSE(
    MATCH(RAND(), {0,0.6,0.8,0.95,1}),
    "UPI", "Cash", "Debit Card", "Credit Card"
)</f>
        <v>UPI</v>
      </c>
    </row>
    <row r="540" spans="1:13" x14ac:dyDescent="0.25">
      <c r="A540" s="19" t="s">
        <v>4008</v>
      </c>
      <c r="B540" s="13" t="str" cm="1">
        <f t="array" ref="B540">_xlfn.IFS(
  OR(LEFT(C540,1)="6", LEFT(C540,2)="C5"), "6th",
  OR(LEFT(C540,1)="7", LEFT(C540,2)="C4"), "7th",
  OR(LEFT(C540,1)="8", LEFT(C540,2)="C3"), "8th",
  OR(LEFT(C540,1)="9", LEFT(C540,2)="C2"), "9th",
  OR(LEFT(C540,2)="10", LEFT(C540,2)="C1"), "10th",
  TRUE, "none"
)</f>
        <v>10th</v>
      </c>
      <c r="C540" s="13" t="s">
        <v>85</v>
      </c>
      <c r="D540" s="13" t="str">
        <f>IF(LEFT(Fee_Collection!$C540,1)="C", "C-Batch", "Techno")</f>
        <v>Techno</v>
      </c>
      <c r="E540" s="13">
        <v>18000</v>
      </c>
      <c r="F540" s="13">
        <v>18000</v>
      </c>
      <c r="G540" s="13">
        <v>9000</v>
      </c>
      <c r="H540" s="13">
        <v>3000</v>
      </c>
      <c r="I540" s="13">
        <v>9000</v>
      </c>
      <c r="J540" s="13">
        <v>0</v>
      </c>
      <c r="K540" s="13">
        <v>36000</v>
      </c>
      <c r="L540" s="13">
        <v>21000</v>
      </c>
      <c r="M540" s="9" t="str">
        <f ca="1">CHOOSE(
    MATCH(RAND(), {0,0.6,0.8,0.95,1}),
    "UPI", "Cash", "Debit Card", "Credit Card"
)</f>
        <v>Cash</v>
      </c>
    </row>
    <row r="541" spans="1:13" x14ac:dyDescent="0.25">
      <c r="A541" s="21" t="s">
        <v>2599</v>
      </c>
      <c r="B541" s="14" t="str" cm="1">
        <f t="array" ref="B541">_xlfn.IFS(
  OR(LEFT(C541,1)="6", LEFT(C541,2)="C5"), "6th",
  OR(LEFT(C541,1)="7", LEFT(C541,2)="C4"), "7th",
  OR(LEFT(C541,1)="8", LEFT(C541,2)="C3"), "8th",
  OR(LEFT(C541,1)="9", LEFT(C541,2)="C2"), "9th",
  OR(LEFT(C541,2)="10", LEFT(C541,2)="C1"), "10th",
  TRUE, "none"
)</f>
        <v>10th</v>
      </c>
      <c r="C541" s="14" t="s">
        <v>85</v>
      </c>
      <c r="D541" s="14" t="str">
        <f>IF(LEFT(Fee_Collection!$C541,1)="C", "C-Batch", "Techno")</f>
        <v>Techno</v>
      </c>
      <c r="E541" s="14">
        <v>18000</v>
      </c>
      <c r="F541" s="14">
        <v>18000</v>
      </c>
      <c r="G541" s="14">
        <v>9000</v>
      </c>
      <c r="H541" s="14">
        <v>9000</v>
      </c>
      <c r="I541" s="14">
        <v>9000</v>
      </c>
      <c r="J541" s="14">
        <v>4500</v>
      </c>
      <c r="K541" s="14">
        <v>36000</v>
      </c>
      <c r="L541" s="14">
        <v>31500</v>
      </c>
      <c r="M541" s="23" t="str">
        <f ca="1">CHOOSE(
    MATCH(RAND(), {0,0.6,0.8,0.95,1}),
    "UPI", "Cash", "Debit Card", "Credit Card"
)</f>
        <v>UPI</v>
      </c>
    </row>
    <row r="542" spans="1:13" x14ac:dyDescent="0.25">
      <c r="A542" s="19" t="s">
        <v>3157</v>
      </c>
      <c r="B542" s="13" t="str" cm="1">
        <f t="array" ref="B542">_xlfn.IFS(
  OR(LEFT(C542,1)="6", LEFT(C542,2)="C5"), "6th",
  OR(LEFT(C542,1)="7", LEFT(C542,2)="C4"), "7th",
  OR(LEFT(C542,1)="8", LEFT(C542,2)="C3"), "8th",
  OR(LEFT(C542,1)="9", LEFT(C542,2)="C2"), "9th",
  OR(LEFT(C542,2)="10", LEFT(C542,2)="C1"), "10th",
  TRUE, "none"
)</f>
        <v>10th</v>
      </c>
      <c r="C542" s="13" t="s">
        <v>85</v>
      </c>
      <c r="D542" s="13" t="str">
        <f>IF(LEFT(Fee_Collection!$C542,1)="C", "C-Batch", "Techno")</f>
        <v>Techno</v>
      </c>
      <c r="E542" s="13">
        <v>18000</v>
      </c>
      <c r="F542" s="13">
        <v>18000</v>
      </c>
      <c r="G542" s="13">
        <v>9000</v>
      </c>
      <c r="H542" s="13">
        <v>9000</v>
      </c>
      <c r="I542" s="13">
        <v>9000</v>
      </c>
      <c r="J542" s="13">
        <v>9000</v>
      </c>
      <c r="K542" s="13">
        <v>36000</v>
      </c>
      <c r="L542" s="13">
        <v>36000</v>
      </c>
      <c r="M542" s="9" t="str">
        <f ca="1">CHOOSE(
    MATCH(RAND(), {0,0.6,0.8,0.95,1}),
    "UPI", "Cash", "Debit Card", "Credit Card"
)</f>
        <v>UPI</v>
      </c>
    </row>
    <row r="543" spans="1:13" x14ac:dyDescent="0.25">
      <c r="A543" s="21" t="s">
        <v>3353</v>
      </c>
      <c r="B543" s="14" t="str" cm="1">
        <f t="array" ref="B543">_xlfn.IFS(
  OR(LEFT(C543,1)="6", LEFT(C543,2)="C5"), "6th",
  OR(LEFT(C543,1)="7", LEFT(C543,2)="C4"), "7th",
  OR(LEFT(C543,1)="8", LEFT(C543,2)="C3"), "8th",
  OR(LEFT(C543,1)="9", LEFT(C543,2)="C2"), "9th",
  OR(LEFT(C543,2)="10", LEFT(C543,2)="C1"), "10th",
  TRUE, "none"
)</f>
        <v>10th</v>
      </c>
      <c r="C543" s="14" t="s">
        <v>85</v>
      </c>
      <c r="D543" s="14" t="str">
        <f>IF(LEFT(Fee_Collection!$C543,1)="C", "C-Batch", "Techno")</f>
        <v>Techno</v>
      </c>
      <c r="E543" s="14">
        <v>18000</v>
      </c>
      <c r="F543" s="14">
        <v>18000</v>
      </c>
      <c r="G543" s="14">
        <v>9000</v>
      </c>
      <c r="H543" s="14">
        <v>9000</v>
      </c>
      <c r="I543" s="14">
        <v>9000</v>
      </c>
      <c r="J543" s="14">
        <v>9000</v>
      </c>
      <c r="K543" s="14">
        <v>36000</v>
      </c>
      <c r="L543" s="14">
        <v>36000</v>
      </c>
      <c r="M543" s="23" t="str">
        <f ca="1">CHOOSE(
    MATCH(RAND(), {0,0.6,0.8,0.95,1}),
    "UPI", "Cash", "Debit Card", "Credit Card"
)</f>
        <v>UPI</v>
      </c>
    </row>
    <row r="544" spans="1:13" x14ac:dyDescent="0.25">
      <c r="A544" s="19" t="s">
        <v>3192</v>
      </c>
      <c r="B544" s="13" t="str" cm="1">
        <f t="array" ref="B544">_xlfn.IFS(
  OR(LEFT(C544,1)="6", LEFT(C544,2)="C5"), "6th",
  OR(LEFT(C544,1)="7", LEFT(C544,2)="C4"), "7th",
  OR(LEFT(C544,1)="8", LEFT(C544,2)="C3"), "8th",
  OR(LEFT(C544,1)="9", LEFT(C544,2)="C2"), "9th",
  OR(LEFT(C544,2)="10", LEFT(C544,2)="C1"), "10th",
  TRUE, "none"
)</f>
        <v>10th</v>
      </c>
      <c r="C544" s="13" t="s">
        <v>85</v>
      </c>
      <c r="D544" s="13" t="str">
        <f>IF(LEFT(Fee_Collection!$C544,1)="C", "C-Batch", "Techno")</f>
        <v>Techno</v>
      </c>
      <c r="E544" s="13">
        <v>18000</v>
      </c>
      <c r="F544" s="13">
        <v>18000</v>
      </c>
      <c r="G544" s="13">
        <v>9000</v>
      </c>
      <c r="H544" s="13">
        <v>9000</v>
      </c>
      <c r="I544" s="13">
        <v>9000</v>
      </c>
      <c r="J544" s="13">
        <v>9000</v>
      </c>
      <c r="K544" s="13">
        <v>36000</v>
      </c>
      <c r="L544" s="13">
        <v>36000</v>
      </c>
      <c r="M544" s="9" t="str">
        <f ca="1">CHOOSE(
    MATCH(RAND(), {0,0.6,0.8,0.95,1}),
    "UPI", "Cash", "Debit Card", "Credit Card"
)</f>
        <v>UPI</v>
      </c>
    </row>
    <row r="545" spans="1:13" x14ac:dyDescent="0.25">
      <c r="A545" s="21" t="s">
        <v>4700</v>
      </c>
      <c r="B545" s="14" t="str" cm="1">
        <f t="array" ref="B545">_xlfn.IFS(
  OR(LEFT(C545,1)="6", LEFT(C545,2)="C5"), "6th",
  OR(LEFT(C545,1)="7", LEFT(C545,2)="C4"), "7th",
  OR(LEFT(C545,1)="8", LEFT(C545,2)="C3"), "8th",
  OR(LEFT(C545,1)="9", LEFT(C545,2)="C2"), "9th",
  OR(LEFT(C545,2)="10", LEFT(C545,2)="C1"), "10th",
  TRUE, "none"
)</f>
        <v>10th</v>
      </c>
      <c r="C545" s="14" t="s">
        <v>85</v>
      </c>
      <c r="D545" s="14" t="str">
        <f>IF(LEFT(Fee_Collection!$C545,1)="C", "C-Batch", "Techno")</f>
        <v>Techno</v>
      </c>
      <c r="E545" s="14">
        <v>18000</v>
      </c>
      <c r="F545" s="14">
        <v>18000</v>
      </c>
      <c r="G545" s="14">
        <v>9000</v>
      </c>
      <c r="H545" s="14">
        <v>4500</v>
      </c>
      <c r="I545" s="14">
        <v>9000</v>
      </c>
      <c r="J545" s="14">
        <v>0</v>
      </c>
      <c r="K545" s="14">
        <v>36000</v>
      </c>
      <c r="L545" s="14">
        <v>22500</v>
      </c>
      <c r="M545" s="23" t="str">
        <f ca="1">CHOOSE(
    MATCH(RAND(), {0,0.6,0.8,0.95,1}),
    "UPI", "Cash", "Debit Card", "Credit Card"
)</f>
        <v>Cash</v>
      </c>
    </row>
    <row r="546" spans="1:13" x14ac:dyDescent="0.25">
      <c r="A546" s="19" t="s">
        <v>1703</v>
      </c>
      <c r="B546" s="13" t="str" cm="1">
        <f t="array" ref="B546">_xlfn.IFS(
  OR(LEFT(C546,1)="6", LEFT(C546,2)="C5"), "6th",
  OR(LEFT(C546,1)="7", LEFT(C546,2)="C4"), "7th",
  OR(LEFT(C546,1)="8", LEFT(C546,2)="C3"), "8th",
  OR(LEFT(C546,1)="9", LEFT(C546,2)="C2"), "9th",
  OR(LEFT(C546,2)="10", LEFT(C546,2)="C1"), "10th",
  TRUE, "none"
)</f>
        <v>10th</v>
      </c>
      <c r="C546" s="13" t="s">
        <v>282</v>
      </c>
      <c r="D546" s="13" t="str">
        <f>IF(LEFT(Fee_Collection!$C546,1)="C", "C-Batch", "Techno")</f>
        <v>Techno</v>
      </c>
      <c r="E546" s="13">
        <v>18000</v>
      </c>
      <c r="F546" s="13">
        <v>18000</v>
      </c>
      <c r="G546" s="13">
        <v>9000</v>
      </c>
      <c r="H546" s="13">
        <v>9000</v>
      </c>
      <c r="I546" s="13">
        <v>9000</v>
      </c>
      <c r="J546" s="13">
        <v>9000</v>
      </c>
      <c r="K546" s="13">
        <v>36000</v>
      </c>
      <c r="L546" s="13">
        <v>36000</v>
      </c>
      <c r="M546" s="9" t="str">
        <f ca="1">CHOOSE(
    MATCH(RAND(), {0,0.6,0.8,0.95,1}),
    "UPI", "Cash", "Debit Card", "Credit Card"
)</f>
        <v>UPI</v>
      </c>
    </row>
    <row r="547" spans="1:13" x14ac:dyDescent="0.25">
      <c r="A547" s="21" t="s">
        <v>1266</v>
      </c>
      <c r="B547" s="14" t="str" cm="1">
        <f t="array" ref="B547">_xlfn.IFS(
  OR(LEFT(C547,1)="6", LEFT(C547,2)="C5"), "6th",
  OR(LEFT(C547,1)="7", LEFT(C547,2)="C4"), "7th",
  OR(LEFT(C547,1)="8", LEFT(C547,2)="C3"), "8th",
  OR(LEFT(C547,1)="9", LEFT(C547,2)="C2"), "9th",
  OR(LEFT(C547,2)="10", LEFT(C547,2)="C1"), "10th",
  TRUE, "none"
)</f>
        <v>10th</v>
      </c>
      <c r="C547" s="14" t="s">
        <v>282</v>
      </c>
      <c r="D547" s="14" t="str">
        <f>IF(LEFT(Fee_Collection!$C547,1)="C", "C-Batch", "Techno")</f>
        <v>Techno</v>
      </c>
      <c r="E547" s="14">
        <v>18000</v>
      </c>
      <c r="F547" s="14">
        <v>18000</v>
      </c>
      <c r="G547" s="14">
        <v>9000</v>
      </c>
      <c r="H547" s="14">
        <v>4000</v>
      </c>
      <c r="I547" s="14">
        <v>9000</v>
      </c>
      <c r="J547" s="14">
        <v>0</v>
      </c>
      <c r="K547" s="14">
        <v>36000</v>
      </c>
      <c r="L547" s="14">
        <v>22000</v>
      </c>
      <c r="M547" s="23" t="str">
        <f ca="1">CHOOSE(
    MATCH(RAND(), {0,0.6,0.8,0.95,1}),
    "UPI", "Cash", "Debit Card", "Credit Card"
)</f>
        <v>UPI</v>
      </c>
    </row>
    <row r="548" spans="1:13" x14ac:dyDescent="0.25">
      <c r="A548" s="19" t="s">
        <v>4036</v>
      </c>
      <c r="B548" s="13" t="str" cm="1">
        <f t="array" ref="B548">_xlfn.IFS(
  OR(LEFT(C548,1)="6", LEFT(C548,2)="C5"), "6th",
  OR(LEFT(C548,1)="7", LEFT(C548,2)="C4"), "7th",
  OR(LEFT(C548,1)="8", LEFT(C548,2)="C3"), "8th",
  OR(LEFT(C548,1)="9", LEFT(C548,2)="C2"), "9th",
  OR(LEFT(C548,2)="10", LEFT(C548,2)="C1"), "10th",
  TRUE, "none"
)</f>
        <v>10th</v>
      </c>
      <c r="C548" s="13" t="s">
        <v>282</v>
      </c>
      <c r="D548" s="13" t="str">
        <f>IF(LEFT(Fee_Collection!$C548,1)="C", "C-Batch", "Techno")</f>
        <v>Techno</v>
      </c>
      <c r="E548" s="13">
        <v>18000</v>
      </c>
      <c r="F548" s="13">
        <v>18000</v>
      </c>
      <c r="G548" s="13">
        <v>9000</v>
      </c>
      <c r="H548" s="13">
        <v>8000</v>
      </c>
      <c r="I548" s="13">
        <v>9000</v>
      </c>
      <c r="J548" s="13">
        <v>0</v>
      </c>
      <c r="K548" s="13">
        <v>36000</v>
      </c>
      <c r="L548" s="13">
        <v>26000</v>
      </c>
      <c r="M548" s="9" t="str">
        <f ca="1">CHOOSE(
    MATCH(RAND(), {0,0.6,0.8,0.95,1}),
    "UPI", "Cash", "Debit Card", "Credit Card"
)</f>
        <v>Cash</v>
      </c>
    </row>
    <row r="549" spans="1:13" x14ac:dyDescent="0.25">
      <c r="A549" s="21" t="s">
        <v>2417</v>
      </c>
      <c r="B549" s="14" t="str" cm="1">
        <f t="array" ref="B549">_xlfn.IFS(
  OR(LEFT(C549,1)="6", LEFT(C549,2)="C5"), "6th",
  OR(LEFT(C549,1)="7", LEFT(C549,2)="C4"), "7th",
  OR(LEFT(C549,1)="8", LEFT(C549,2)="C3"), "8th",
  OR(LEFT(C549,1)="9", LEFT(C549,2)="C2"), "9th",
  OR(LEFT(C549,2)="10", LEFT(C549,2)="C1"), "10th",
  TRUE, "none"
)</f>
        <v>10th</v>
      </c>
      <c r="C549" s="14" t="s">
        <v>282</v>
      </c>
      <c r="D549" s="14" t="str">
        <f>IF(LEFT(Fee_Collection!$C549,1)="C", "C-Batch", "Techno")</f>
        <v>Techno</v>
      </c>
      <c r="E549" s="14">
        <v>18000</v>
      </c>
      <c r="F549" s="14">
        <v>18000</v>
      </c>
      <c r="G549" s="14">
        <v>9000</v>
      </c>
      <c r="H549" s="14">
        <v>3000</v>
      </c>
      <c r="I549" s="14">
        <v>9000</v>
      </c>
      <c r="J549" s="14">
        <v>0</v>
      </c>
      <c r="K549" s="14">
        <v>36000</v>
      </c>
      <c r="L549" s="14">
        <v>21000</v>
      </c>
      <c r="M549" s="23" t="str">
        <f ca="1">CHOOSE(
    MATCH(RAND(), {0,0.6,0.8,0.95,1}),
    "UPI", "Cash", "Debit Card", "Credit Card"
)</f>
        <v>UPI</v>
      </c>
    </row>
    <row r="550" spans="1:13" x14ac:dyDescent="0.25">
      <c r="A550" s="19" t="s">
        <v>1868</v>
      </c>
      <c r="B550" s="13" t="str" cm="1">
        <f t="array" ref="B550">_xlfn.IFS(
  OR(LEFT(C550,1)="6", LEFT(C550,2)="C5"), "6th",
  OR(LEFT(C550,1)="7", LEFT(C550,2)="C4"), "7th",
  OR(LEFT(C550,1)="8", LEFT(C550,2)="C3"), "8th",
  OR(LEFT(C550,1)="9", LEFT(C550,2)="C2"), "9th",
  OR(LEFT(C550,2)="10", LEFT(C550,2)="C1"), "10th",
  TRUE, "none"
)</f>
        <v>10th</v>
      </c>
      <c r="C550" s="13" t="s">
        <v>282</v>
      </c>
      <c r="D550" s="13" t="str">
        <f>IF(LEFT(Fee_Collection!$C550,1)="C", "C-Batch", "Techno")</f>
        <v>Techno</v>
      </c>
      <c r="E550" s="13">
        <v>18000</v>
      </c>
      <c r="F550" s="13">
        <v>18000</v>
      </c>
      <c r="G550" s="13">
        <v>9000</v>
      </c>
      <c r="H550" s="13">
        <v>9000</v>
      </c>
      <c r="I550" s="13">
        <v>9000</v>
      </c>
      <c r="J550" s="13">
        <v>500</v>
      </c>
      <c r="K550" s="13">
        <v>36000</v>
      </c>
      <c r="L550" s="13">
        <v>27500</v>
      </c>
      <c r="M550" s="9" t="str">
        <f ca="1">CHOOSE(
    MATCH(RAND(), {0,0.6,0.8,0.95,1}),
    "UPI", "Cash", "Debit Card", "Credit Card"
)</f>
        <v>UPI</v>
      </c>
    </row>
    <row r="551" spans="1:13" x14ac:dyDescent="0.25">
      <c r="A551" s="21" t="s">
        <v>4444</v>
      </c>
      <c r="B551" s="14" t="str" cm="1">
        <f t="array" ref="B551">_xlfn.IFS(
  OR(LEFT(C551,1)="6", LEFT(C551,2)="C5"), "6th",
  OR(LEFT(C551,1)="7", LEFT(C551,2)="C4"), "7th",
  OR(LEFT(C551,1)="8", LEFT(C551,2)="C3"), "8th",
  OR(LEFT(C551,1)="9", LEFT(C551,2)="C2"), "9th",
  OR(LEFT(C551,2)="10", LEFT(C551,2)="C1"), "10th",
  TRUE, "none"
)</f>
        <v>10th</v>
      </c>
      <c r="C551" s="14" t="s">
        <v>282</v>
      </c>
      <c r="D551" s="14" t="str">
        <f>IF(LEFT(Fee_Collection!$C551,1)="C", "C-Batch", "Techno")</f>
        <v>Techno</v>
      </c>
      <c r="E551" s="14">
        <v>18000</v>
      </c>
      <c r="F551" s="14">
        <v>18000</v>
      </c>
      <c r="G551" s="14">
        <v>9000</v>
      </c>
      <c r="H551" s="14">
        <v>0</v>
      </c>
      <c r="I551" s="14">
        <v>9000</v>
      </c>
      <c r="J551" s="14">
        <v>0</v>
      </c>
      <c r="K551" s="14">
        <v>36000</v>
      </c>
      <c r="L551" s="14">
        <v>18000</v>
      </c>
      <c r="M551" s="23" t="str">
        <f ca="1">CHOOSE(
    MATCH(RAND(), {0,0.6,0.8,0.95,1}),
    "UPI", "Cash", "Debit Card", "Credit Card"
)</f>
        <v>Debit Card</v>
      </c>
    </row>
    <row r="552" spans="1:13" x14ac:dyDescent="0.25">
      <c r="A552" s="19" t="s">
        <v>2866</v>
      </c>
      <c r="B552" s="13" t="str" cm="1">
        <f t="array" ref="B552">_xlfn.IFS(
  OR(LEFT(C552,1)="6", LEFT(C552,2)="C5"), "6th",
  OR(LEFT(C552,1)="7", LEFT(C552,2)="C4"), "7th",
  OR(LEFT(C552,1)="8", LEFT(C552,2)="C3"), "8th",
  OR(LEFT(C552,1)="9", LEFT(C552,2)="C2"), "9th",
  OR(LEFT(C552,2)="10", LEFT(C552,2)="C1"), "10th",
  TRUE, "none"
)</f>
        <v>10th</v>
      </c>
      <c r="C552" s="13" t="s">
        <v>282</v>
      </c>
      <c r="D552" s="13" t="str">
        <f>IF(LEFT(Fee_Collection!$C552,1)="C", "C-Batch", "Techno")</f>
        <v>Techno</v>
      </c>
      <c r="E552" s="13">
        <v>18000</v>
      </c>
      <c r="F552" s="13">
        <v>18000</v>
      </c>
      <c r="G552" s="13">
        <v>9000</v>
      </c>
      <c r="H552" s="13">
        <v>9000</v>
      </c>
      <c r="I552" s="13">
        <v>9000</v>
      </c>
      <c r="J552" s="13">
        <v>9000</v>
      </c>
      <c r="K552" s="13">
        <v>36000</v>
      </c>
      <c r="L552" s="13">
        <v>36000</v>
      </c>
      <c r="M552" s="9" t="str">
        <f ca="1">CHOOSE(
    MATCH(RAND(), {0,0.6,0.8,0.95,1}),
    "UPI", "Cash", "Debit Card", "Credit Card"
)</f>
        <v>UPI</v>
      </c>
    </row>
    <row r="553" spans="1:13" x14ac:dyDescent="0.25">
      <c r="A553" s="21" t="s">
        <v>1025</v>
      </c>
      <c r="B553" s="14" t="str" cm="1">
        <f t="array" ref="B553">_xlfn.IFS(
  OR(LEFT(C553,1)="6", LEFT(C553,2)="C5"), "6th",
  OR(LEFT(C553,1)="7", LEFT(C553,2)="C4"), "7th",
  OR(LEFT(C553,1)="8", LEFT(C553,2)="C3"), "8th",
  OR(LEFT(C553,1)="9", LEFT(C553,2)="C2"), "9th",
  OR(LEFT(C553,2)="10", LEFT(C553,2)="C1"), "10th",
  TRUE, "none"
)</f>
        <v>10th</v>
      </c>
      <c r="C553" s="14" t="s">
        <v>77</v>
      </c>
      <c r="D553" s="14" t="str">
        <f>IF(LEFT(Fee_Collection!$C553,1)="C", "C-Batch", "Techno")</f>
        <v>Techno</v>
      </c>
      <c r="E553" s="14">
        <v>18000</v>
      </c>
      <c r="F553" s="14">
        <v>16500</v>
      </c>
      <c r="G553" s="14">
        <v>9000</v>
      </c>
      <c r="H553" s="14">
        <v>0</v>
      </c>
      <c r="I553" s="14">
        <v>9000</v>
      </c>
      <c r="J553" s="14">
        <v>0</v>
      </c>
      <c r="K553" s="14">
        <v>36000</v>
      </c>
      <c r="L553" s="14">
        <v>16500</v>
      </c>
      <c r="M553" s="23" t="str">
        <f ca="1">CHOOSE(
    MATCH(RAND(), {0,0.6,0.8,0.95,1}),
    "UPI", "Cash", "Debit Card", "Credit Card"
)</f>
        <v>UPI</v>
      </c>
    </row>
    <row r="554" spans="1:13" x14ac:dyDescent="0.25">
      <c r="A554" s="19" t="s">
        <v>4062</v>
      </c>
      <c r="B554" s="13" t="str" cm="1">
        <f t="array" ref="B554">_xlfn.IFS(
  OR(LEFT(C554,1)="6", LEFT(C554,2)="C5"), "6th",
  OR(LEFT(C554,1)="7", LEFT(C554,2)="C4"), "7th",
  OR(LEFT(C554,1)="8", LEFT(C554,2)="C3"), "8th",
  OR(LEFT(C554,1)="9", LEFT(C554,2)="C2"), "9th",
  OR(LEFT(C554,2)="10", LEFT(C554,2)="C1"), "10th",
  TRUE, "none"
)</f>
        <v>10th</v>
      </c>
      <c r="C554" s="13" t="s">
        <v>85</v>
      </c>
      <c r="D554" s="13" t="str">
        <f>IF(LEFT(Fee_Collection!$C554,1)="C", "C-Batch", "Techno")</f>
        <v>Techno</v>
      </c>
      <c r="E554" s="13">
        <v>18000</v>
      </c>
      <c r="F554" s="13">
        <v>18000</v>
      </c>
      <c r="G554" s="13">
        <v>9000</v>
      </c>
      <c r="H554" s="13">
        <v>9000</v>
      </c>
      <c r="I554" s="13">
        <v>9000</v>
      </c>
      <c r="J554" s="13">
        <v>9000</v>
      </c>
      <c r="K554" s="13">
        <v>36000</v>
      </c>
      <c r="L554" s="13">
        <v>36000</v>
      </c>
      <c r="M554" s="9" t="str">
        <f ca="1">CHOOSE(
    MATCH(RAND(), {0,0.6,0.8,0.95,1}),
    "UPI", "Cash", "Debit Card", "Credit Card"
)</f>
        <v>Cash</v>
      </c>
    </row>
    <row r="555" spans="1:13" x14ac:dyDescent="0.25">
      <c r="A555" s="21" t="s">
        <v>2388</v>
      </c>
      <c r="B555" s="14" t="str" cm="1">
        <f t="array" ref="B555">_xlfn.IFS(
  OR(LEFT(C555,1)="6", LEFT(C555,2)="C5"), "6th",
  OR(LEFT(C555,1)="7", LEFT(C555,2)="C4"), "7th",
  OR(LEFT(C555,1)="8", LEFT(C555,2)="C3"), "8th",
  OR(LEFT(C555,1)="9", LEFT(C555,2)="C2"), "9th",
  OR(LEFT(C555,2)="10", LEFT(C555,2)="C1"), "10th",
  TRUE, "none"
)</f>
        <v>10th</v>
      </c>
      <c r="C555" s="14" t="s">
        <v>85</v>
      </c>
      <c r="D555" s="14" t="str">
        <f>IF(LEFT(Fee_Collection!$C555,1)="C", "C-Batch", "Techno")</f>
        <v>Techno</v>
      </c>
      <c r="E555" s="14">
        <v>18000</v>
      </c>
      <c r="F555" s="14">
        <v>18000</v>
      </c>
      <c r="G555" s="14">
        <v>9000</v>
      </c>
      <c r="H555" s="14">
        <v>9000</v>
      </c>
      <c r="I555" s="14">
        <v>9000</v>
      </c>
      <c r="J555" s="14">
        <v>9000</v>
      </c>
      <c r="K555" s="14">
        <v>36000</v>
      </c>
      <c r="L555" s="14">
        <v>36000</v>
      </c>
      <c r="M555" s="23" t="str">
        <f ca="1">CHOOSE(
    MATCH(RAND(), {0,0.6,0.8,0.95,1}),
    "UPI", "Cash", "Debit Card", "Credit Card"
)</f>
        <v>UPI</v>
      </c>
    </row>
    <row r="556" spans="1:13" x14ac:dyDescent="0.25">
      <c r="A556" s="19" t="s">
        <v>1453</v>
      </c>
      <c r="B556" s="13" t="str" cm="1">
        <f t="array" ref="B556">_xlfn.IFS(
  OR(LEFT(C556,1)="6", LEFT(C556,2)="C5"), "6th",
  OR(LEFT(C556,1)="7", LEFT(C556,2)="C4"), "7th",
  OR(LEFT(C556,1)="8", LEFT(C556,2)="C3"), "8th",
  OR(LEFT(C556,1)="9", LEFT(C556,2)="C2"), "9th",
  OR(LEFT(C556,2)="10", LEFT(C556,2)="C1"), "10th",
  TRUE, "none"
)</f>
        <v>10th</v>
      </c>
      <c r="C556" s="13" t="s">
        <v>85</v>
      </c>
      <c r="D556" s="13" t="str">
        <f>IF(LEFT(Fee_Collection!$C556,1)="C", "C-Batch", "Techno")</f>
        <v>Techno</v>
      </c>
      <c r="E556" s="13">
        <v>18000</v>
      </c>
      <c r="F556" s="13">
        <v>18000</v>
      </c>
      <c r="G556" s="13">
        <v>9000</v>
      </c>
      <c r="H556" s="13">
        <v>9000</v>
      </c>
      <c r="I556" s="13">
        <v>9000</v>
      </c>
      <c r="J556" s="13">
        <v>9000</v>
      </c>
      <c r="K556" s="13">
        <v>36000</v>
      </c>
      <c r="L556" s="13">
        <v>36000</v>
      </c>
      <c r="M556" s="9" t="str">
        <f ca="1">CHOOSE(
    MATCH(RAND(), {0,0.6,0.8,0.95,1}),
    "UPI", "Cash", "Debit Card", "Credit Card"
)</f>
        <v>UPI</v>
      </c>
    </row>
    <row r="557" spans="1:13" x14ac:dyDescent="0.25">
      <c r="A557" s="21" t="s">
        <v>2803</v>
      </c>
      <c r="B557" s="14" t="str" cm="1">
        <f t="array" ref="B557">_xlfn.IFS(
  OR(LEFT(C557,1)="6", LEFT(C557,2)="C5"), "6th",
  OR(LEFT(C557,1)="7", LEFT(C557,2)="C4"), "7th",
  OR(LEFT(C557,1)="8", LEFT(C557,2)="C3"), "8th",
  OR(LEFT(C557,1)="9", LEFT(C557,2)="C2"), "9th",
  OR(LEFT(C557,2)="10", LEFT(C557,2)="C1"), "10th",
  TRUE, "none"
)</f>
        <v>10th</v>
      </c>
      <c r="C557" s="14" t="s">
        <v>85</v>
      </c>
      <c r="D557" s="14" t="str">
        <f>IF(LEFT(Fee_Collection!$C557,1)="C", "C-Batch", "Techno")</f>
        <v>Techno</v>
      </c>
      <c r="E557" s="14">
        <v>18000</v>
      </c>
      <c r="F557" s="14">
        <v>18000</v>
      </c>
      <c r="G557" s="14">
        <v>9000</v>
      </c>
      <c r="H557" s="14">
        <v>9000</v>
      </c>
      <c r="I557" s="14">
        <v>9000</v>
      </c>
      <c r="J557" s="14">
        <v>9000</v>
      </c>
      <c r="K557" s="14">
        <v>36000</v>
      </c>
      <c r="L557" s="14">
        <v>36000</v>
      </c>
      <c r="M557" s="23" t="str">
        <f ca="1">CHOOSE(
    MATCH(RAND(), {0,0.6,0.8,0.95,1}),
    "UPI", "Cash", "Debit Card", "Credit Card"
)</f>
        <v>UPI</v>
      </c>
    </row>
    <row r="558" spans="1:13" x14ac:dyDescent="0.25">
      <c r="A558" s="19" t="s">
        <v>4441</v>
      </c>
      <c r="B558" s="13" t="str" cm="1">
        <f t="array" ref="B558">_xlfn.IFS(
  OR(LEFT(C558,1)="6", LEFT(C558,2)="C5"), "6th",
  OR(LEFT(C558,1)="7", LEFT(C558,2)="C4"), "7th",
  OR(LEFT(C558,1)="8", LEFT(C558,2)="C3"), "8th",
  OR(LEFT(C558,1)="9", LEFT(C558,2)="C2"), "9th",
  OR(LEFT(C558,2)="10", LEFT(C558,2)="C1"), "10th",
  TRUE, "none"
)</f>
        <v>10th</v>
      </c>
      <c r="C558" s="13" t="s">
        <v>85</v>
      </c>
      <c r="D558" s="13" t="str">
        <f>IF(LEFT(Fee_Collection!$C558,1)="C", "C-Batch", "Techno")</f>
        <v>Techno</v>
      </c>
      <c r="E558" s="13">
        <v>18000</v>
      </c>
      <c r="F558" s="13">
        <v>18000</v>
      </c>
      <c r="G558" s="13">
        <v>9000</v>
      </c>
      <c r="H558" s="13">
        <v>9000</v>
      </c>
      <c r="I558" s="13">
        <v>9000</v>
      </c>
      <c r="J558" s="13">
        <v>9000</v>
      </c>
      <c r="K558" s="13">
        <v>36000</v>
      </c>
      <c r="L558" s="13">
        <v>36000</v>
      </c>
      <c r="M558" s="9" t="str">
        <f ca="1">CHOOSE(
    MATCH(RAND(), {0,0.6,0.8,0.95,1}),
    "UPI", "Cash", "Debit Card", "Credit Card"
)</f>
        <v>UPI</v>
      </c>
    </row>
    <row r="559" spans="1:13" x14ac:dyDescent="0.25">
      <c r="A559" s="21" t="s">
        <v>3322</v>
      </c>
      <c r="B559" s="14" t="str" cm="1">
        <f t="array" ref="B559">_xlfn.IFS(
  OR(LEFT(C559,1)="6", LEFT(C559,2)="C5"), "6th",
  OR(LEFT(C559,1)="7", LEFT(C559,2)="C4"), "7th",
  OR(LEFT(C559,1)="8", LEFT(C559,2)="C3"), "8th",
  OR(LEFT(C559,1)="9", LEFT(C559,2)="C2"), "9th",
  OR(LEFT(C559,2)="10", LEFT(C559,2)="C1"), "10th",
  TRUE, "none"
)</f>
        <v>10th</v>
      </c>
      <c r="C559" s="14" t="s">
        <v>282</v>
      </c>
      <c r="D559" s="14" t="str">
        <f>IF(LEFT(Fee_Collection!$C559,1)="C", "C-Batch", "Techno")</f>
        <v>Techno</v>
      </c>
      <c r="E559" s="14">
        <v>18000</v>
      </c>
      <c r="F559" s="14">
        <v>5500</v>
      </c>
      <c r="G559" s="14">
        <v>9000</v>
      </c>
      <c r="H559" s="14">
        <v>0</v>
      </c>
      <c r="I559" s="14">
        <v>9000</v>
      </c>
      <c r="J559" s="14">
        <v>0</v>
      </c>
      <c r="K559" s="14">
        <v>36000</v>
      </c>
      <c r="L559" s="14">
        <v>5500</v>
      </c>
      <c r="M559" s="23" t="str">
        <f ca="1">CHOOSE(
    MATCH(RAND(), {0,0.6,0.8,0.95,1}),
    "UPI", "Cash", "Debit Card", "Credit Card"
)</f>
        <v>UPI</v>
      </c>
    </row>
    <row r="560" spans="1:13" x14ac:dyDescent="0.25">
      <c r="A560" s="19" t="s">
        <v>3654</v>
      </c>
      <c r="B560" s="13" t="str" cm="1">
        <f t="array" ref="B560">_xlfn.IFS(
  OR(LEFT(C560,1)="6", LEFT(C560,2)="C5"), "6th",
  OR(LEFT(C560,1)="7", LEFT(C560,2)="C4"), "7th",
  OR(LEFT(C560,1)="8", LEFT(C560,2)="C3"), "8th",
  OR(LEFT(C560,1)="9", LEFT(C560,2)="C2"), "9th",
  OR(LEFT(C560,2)="10", LEFT(C560,2)="C1"), "10th",
  TRUE, "none"
)</f>
        <v>10th</v>
      </c>
      <c r="C560" s="13" t="s">
        <v>282</v>
      </c>
      <c r="D560" s="13" t="str">
        <f>IF(LEFT(Fee_Collection!$C560,1)="C", "C-Batch", "Techno")</f>
        <v>Techno</v>
      </c>
      <c r="E560" s="13">
        <v>18000</v>
      </c>
      <c r="F560" s="13">
        <v>18000</v>
      </c>
      <c r="G560" s="13">
        <v>9000</v>
      </c>
      <c r="H560" s="13">
        <v>9000</v>
      </c>
      <c r="I560" s="13">
        <v>9000</v>
      </c>
      <c r="J560" s="13">
        <v>9000</v>
      </c>
      <c r="K560" s="13">
        <v>36000</v>
      </c>
      <c r="L560" s="13">
        <v>36000</v>
      </c>
      <c r="M560" s="9" t="str">
        <f ca="1">CHOOSE(
    MATCH(RAND(), {0,0.6,0.8,0.95,1}),
    "UPI", "Cash", "Debit Card", "Credit Card"
)</f>
        <v>Debit Card</v>
      </c>
    </row>
    <row r="561" spans="1:13" x14ac:dyDescent="0.25">
      <c r="A561" s="21" t="s">
        <v>496</v>
      </c>
      <c r="B561" s="14" t="str" cm="1">
        <f t="array" ref="B561">_xlfn.IFS(
  OR(LEFT(C561,1)="6", LEFT(C561,2)="C5"), "6th",
  OR(LEFT(C561,1)="7", LEFT(C561,2)="C4"), "7th",
  OR(LEFT(C561,1)="8", LEFT(C561,2)="C3"), "8th",
  OR(LEFT(C561,1)="9", LEFT(C561,2)="C2"), "9th",
  OR(LEFT(C561,2)="10", LEFT(C561,2)="C1"), "10th",
  TRUE, "none"
)</f>
        <v>10th</v>
      </c>
      <c r="C561" s="14" t="s">
        <v>77</v>
      </c>
      <c r="D561" s="14" t="str">
        <f>IF(LEFT(Fee_Collection!$C561,1)="C", "C-Batch", "Techno")</f>
        <v>Techno</v>
      </c>
      <c r="E561" s="14">
        <v>18000</v>
      </c>
      <c r="F561" s="14">
        <v>11000</v>
      </c>
      <c r="G561" s="14">
        <v>9000</v>
      </c>
      <c r="H561" s="14">
        <v>0</v>
      </c>
      <c r="I561" s="14">
        <v>9000</v>
      </c>
      <c r="J561" s="14">
        <v>0</v>
      </c>
      <c r="K561" s="14">
        <v>36000</v>
      </c>
      <c r="L561" s="14">
        <v>11000</v>
      </c>
      <c r="M561" s="23" t="str">
        <f ca="1">CHOOSE(
    MATCH(RAND(), {0,0.6,0.8,0.95,1}),
    "UPI", "Cash", "Debit Card", "Credit Card"
)</f>
        <v>UPI</v>
      </c>
    </row>
    <row r="562" spans="1:13" x14ac:dyDescent="0.25">
      <c r="A562" s="19" t="s">
        <v>3518</v>
      </c>
      <c r="B562" s="13" t="str" cm="1">
        <f t="array" ref="B562">_xlfn.IFS(
  OR(LEFT(C562,1)="6", LEFT(C562,2)="C5"), "6th",
  OR(LEFT(C562,1)="7", LEFT(C562,2)="C4"), "7th",
  OR(LEFT(C562,1)="8", LEFT(C562,2)="C3"), "8th",
  OR(LEFT(C562,1)="9", LEFT(C562,2)="C2"), "9th",
  OR(LEFT(C562,2)="10", LEFT(C562,2)="C1"), "10th",
  TRUE, "none"
)</f>
        <v>10th</v>
      </c>
      <c r="C562" s="13" t="s">
        <v>77</v>
      </c>
      <c r="D562" s="13" t="str">
        <f>IF(LEFT(Fee_Collection!$C562,1)="C", "C-Batch", "Techno")</f>
        <v>Techno</v>
      </c>
      <c r="E562" s="13">
        <v>18000</v>
      </c>
      <c r="F562" s="13">
        <v>7000</v>
      </c>
      <c r="G562" s="13">
        <v>9000</v>
      </c>
      <c r="H562" s="13">
        <v>0</v>
      </c>
      <c r="I562" s="13">
        <v>9000</v>
      </c>
      <c r="J562" s="13">
        <v>0</v>
      </c>
      <c r="K562" s="13">
        <v>36000</v>
      </c>
      <c r="L562" s="13">
        <v>7000</v>
      </c>
      <c r="M562" s="9" t="str">
        <f ca="1">CHOOSE(
    MATCH(RAND(), {0,0.6,0.8,0.95,1}),
    "UPI", "Cash", "Debit Card", "Credit Card"
)</f>
        <v>UPI</v>
      </c>
    </row>
    <row r="563" spans="1:13" x14ac:dyDescent="0.25">
      <c r="A563" s="21" t="s">
        <v>2988</v>
      </c>
      <c r="B563" s="14" t="str" cm="1">
        <f t="array" ref="B563">_xlfn.IFS(
  OR(LEFT(C563,1)="6", LEFT(C563,2)="C5"), "6th",
  OR(LEFT(C563,1)="7", LEFT(C563,2)="C4"), "7th",
  OR(LEFT(C563,1)="8", LEFT(C563,2)="C3"), "8th",
  OR(LEFT(C563,1)="9", LEFT(C563,2)="C2"), "9th",
  OR(LEFT(C563,2)="10", LEFT(C563,2)="C1"), "10th",
  TRUE, "none"
)</f>
        <v>10th</v>
      </c>
      <c r="C563" s="14" t="s">
        <v>77</v>
      </c>
      <c r="D563" s="14" t="str">
        <f>IF(LEFT(Fee_Collection!$C563,1)="C", "C-Batch", "Techno")</f>
        <v>Techno</v>
      </c>
      <c r="E563" s="14">
        <v>18000</v>
      </c>
      <c r="F563" s="14">
        <v>18000</v>
      </c>
      <c r="G563" s="14">
        <v>9000</v>
      </c>
      <c r="H563" s="14">
        <v>9000</v>
      </c>
      <c r="I563" s="14">
        <v>9000</v>
      </c>
      <c r="J563" s="14">
        <v>9000</v>
      </c>
      <c r="K563" s="14">
        <v>36000</v>
      </c>
      <c r="L563" s="14">
        <v>36000</v>
      </c>
      <c r="M563" s="23" t="str">
        <f ca="1">CHOOSE(
    MATCH(RAND(), {0,0.6,0.8,0.95,1}),
    "UPI", "Cash", "Debit Card", "Credit Card"
)</f>
        <v>UPI</v>
      </c>
    </row>
    <row r="564" spans="1:13" x14ac:dyDescent="0.25">
      <c r="A564" s="19" t="s">
        <v>1930</v>
      </c>
      <c r="B564" s="13" t="str" cm="1">
        <f t="array" ref="B564">_xlfn.IFS(
  OR(LEFT(C564,1)="6", LEFT(C564,2)="C5"), "6th",
  OR(LEFT(C564,1)="7", LEFT(C564,2)="C4"), "7th",
  OR(LEFT(C564,1)="8", LEFT(C564,2)="C3"), "8th",
  OR(LEFT(C564,1)="9", LEFT(C564,2)="C2"), "9th",
  OR(LEFT(C564,2)="10", LEFT(C564,2)="C1"), "10th",
  TRUE, "none"
)</f>
        <v>10th</v>
      </c>
      <c r="C564" s="13" t="s">
        <v>77</v>
      </c>
      <c r="D564" s="13" t="str">
        <f>IF(LEFT(Fee_Collection!$C564,1)="C", "C-Batch", "Techno")</f>
        <v>Techno</v>
      </c>
      <c r="E564" s="13">
        <v>18000</v>
      </c>
      <c r="F564" s="13">
        <v>1500</v>
      </c>
      <c r="G564" s="13">
        <v>9000</v>
      </c>
      <c r="H564" s="13">
        <v>0</v>
      </c>
      <c r="I564" s="13">
        <v>9000</v>
      </c>
      <c r="J564" s="13">
        <v>0</v>
      </c>
      <c r="K564" s="13">
        <v>36000</v>
      </c>
      <c r="L564" s="13">
        <v>1500</v>
      </c>
      <c r="M564" s="9" t="str">
        <f ca="1">CHOOSE(
    MATCH(RAND(), {0,0.6,0.8,0.95,1}),
    "UPI", "Cash", "Debit Card", "Credit Card"
)</f>
        <v>UPI</v>
      </c>
    </row>
    <row r="565" spans="1:13" x14ac:dyDescent="0.25">
      <c r="A565" s="21" t="s">
        <v>197</v>
      </c>
      <c r="B565" s="14" t="str" cm="1">
        <f t="array" ref="B565">_xlfn.IFS(
  OR(LEFT(C565,1)="6", LEFT(C565,2)="C5"), "6th",
  OR(LEFT(C565,1)="7", LEFT(C565,2)="C4"), "7th",
  OR(LEFT(C565,1)="8", LEFT(C565,2)="C3"), "8th",
  OR(LEFT(C565,1)="9", LEFT(C565,2)="C2"), "9th",
  OR(LEFT(C565,2)="10", LEFT(C565,2)="C1"), "10th",
  TRUE, "none"
)</f>
        <v>10th</v>
      </c>
      <c r="C565" s="14" t="s">
        <v>85</v>
      </c>
      <c r="D565" s="14" t="str">
        <f>IF(LEFT(Fee_Collection!$C565,1)="C", "C-Batch", "Techno")</f>
        <v>Techno</v>
      </c>
      <c r="E565" s="14">
        <v>18000</v>
      </c>
      <c r="F565" s="14">
        <v>18000</v>
      </c>
      <c r="G565" s="14">
        <v>9000</v>
      </c>
      <c r="H565" s="14">
        <v>9000</v>
      </c>
      <c r="I565" s="14">
        <v>9000</v>
      </c>
      <c r="J565" s="14">
        <v>500</v>
      </c>
      <c r="K565" s="14">
        <v>36000</v>
      </c>
      <c r="L565" s="14">
        <v>27500</v>
      </c>
      <c r="M565" s="23" t="str">
        <f ca="1">CHOOSE(
    MATCH(RAND(), {0,0.6,0.8,0.95,1}),
    "UPI", "Cash", "Debit Card", "Credit Card"
)</f>
        <v>UPI</v>
      </c>
    </row>
    <row r="566" spans="1:13" x14ac:dyDescent="0.25">
      <c r="A566" s="19" t="s">
        <v>2324</v>
      </c>
      <c r="B566" s="13" t="str" cm="1">
        <f t="array" ref="B566">_xlfn.IFS(
  OR(LEFT(C566,1)="6", LEFT(C566,2)="C5"), "6th",
  OR(LEFT(C566,1)="7", LEFT(C566,2)="C4"), "7th",
  OR(LEFT(C566,1)="8", LEFT(C566,2)="C3"), "8th",
  OR(LEFT(C566,1)="9", LEFT(C566,2)="C2"), "9th",
  OR(LEFT(C566,2)="10", LEFT(C566,2)="C1"), "10th",
  TRUE, "none"
)</f>
        <v>10th</v>
      </c>
      <c r="C566" s="13" t="s">
        <v>85</v>
      </c>
      <c r="D566" s="13" t="str">
        <f>IF(LEFT(Fee_Collection!$C566,1)="C", "C-Batch", "Techno")</f>
        <v>Techno</v>
      </c>
      <c r="E566" s="13">
        <v>18000</v>
      </c>
      <c r="F566" s="13">
        <v>18000</v>
      </c>
      <c r="G566" s="13">
        <v>9000</v>
      </c>
      <c r="H566" s="13">
        <v>3500</v>
      </c>
      <c r="I566" s="13">
        <v>9000</v>
      </c>
      <c r="J566" s="13">
        <v>0</v>
      </c>
      <c r="K566" s="13">
        <v>36000</v>
      </c>
      <c r="L566" s="13">
        <v>21500</v>
      </c>
      <c r="M566" s="9" t="str">
        <f ca="1">CHOOSE(
    MATCH(RAND(), {0,0.6,0.8,0.95,1}),
    "UPI", "Cash", "Debit Card", "Credit Card"
)</f>
        <v>Cash</v>
      </c>
    </row>
    <row r="567" spans="1:13" x14ac:dyDescent="0.25">
      <c r="A567" s="21" t="s">
        <v>2281</v>
      </c>
      <c r="B567" s="14" t="str" cm="1">
        <f t="array" ref="B567">_xlfn.IFS(
  OR(LEFT(C567,1)="6", LEFT(C567,2)="C5"), "6th",
  OR(LEFT(C567,1)="7", LEFT(C567,2)="C4"), "7th",
  OR(LEFT(C567,1)="8", LEFT(C567,2)="C3"), "8th",
  OR(LEFT(C567,1)="9", LEFT(C567,2)="C2"), "9th",
  OR(LEFT(C567,2)="10", LEFT(C567,2)="C1"), "10th",
  TRUE, "none"
)</f>
        <v>10th</v>
      </c>
      <c r="C567" s="14" t="s">
        <v>85</v>
      </c>
      <c r="D567" s="14" t="str">
        <f>IF(LEFT(Fee_Collection!$C567,1)="C", "C-Batch", "Techno")</f>
        <v>Techno</v>
      </c>
      <c r="E567" s="14">
        <v>18000</v>
      </c>
      <c r="F567" s="14">
        <v>18000</v>
      </c>
      <c r="G567" s="14">
        <v>9000</v>
      </c>
      <c r="H567" s="14">
        <v>9000</v>
      </c>
      <c r="I567" s="14">
        <v>9000</v>
      </c>
      <c r="J567" s="14">
        <v>2500</v>
      </c>
      <c r="K567" s="14">
        <v>36000</v>
      </c>
      <c r="L567" s="14">
        <v>29500</v>
      </c>
      <c r="M567" s="23" t="str">
        <f ca="1">CHOOSE(
    MATCH(RAND(), {0,0.6,0.8,0.95,1}),
    "UPI", "Cash", "Debit Card", "Credit Card"
)</f>
        <v>Cash</v>
      </c>
    </row>
    <row r="568" spans="1:13" x14ac:dyDescent="0.25">
      <c r="A568" s="19" t="s">
        <v>2007</v>
      </c>
      <c r="B568" s="13" t="str" cm="1">
        <f t="array" ref="B568">_xlfn.IFS(
  OR(LEFT(C568,1)="6", LEFT(C568,2)="C5"), "6th",
  OR(LEFT(C568,1)="7", LEFT(C568,2)="C4"), "7th",
  OR(LEFT(C568,1)="8", LEFT(C568,2)="C3"), "8th",
  OR(LEFT(C568,1)="9", LEFT(C568,2)="C2"), "9th",
  OR(LEFT(C568,2)="10", LEFT(C568,2)="C1"), "10th",
  TRUE, "none"
)</f>
        <v>10th</v>
      </c>
      <c r="C568" s="13" t="s">
        <v>282</v>
      </c>
      <c r="D568" s="13" t="str">
        <f>IF(LEFT(Fee_Collection!$C568,1)="C", "C-Batch", "Techno")</f>
        <v>Techno</v>
      </c>
      <c r="E568" s="13">
        <v>18000</v>
      </c>
      <c r="F568" s="13">
        <v>18000</v>
      </c>
      <c r="G568" s="13">
        <v>9000</v>
      </c>
      <c r="H568" s="13">
        <v>9000</v>
      </c>
      <c r="I568" s="13">
        <v>9000</v>
      </c>
      <c r="J568" s="13">
        <v>9000</v>
      </c>
      <c r="K568" s="13">
        <v>36000</v>
      </c>
      <c r="L568" s="13">
        <v>36000</v>
      </c>
      <c r="M568" s="9" t="str">
        <f ca="1">CHOOSE(
    MATCH(RAND(), {0,0.6,0.8,0.95,1}),
    "UPI", "Cash", "Debit Card", "Credit Card"
)</f>
        <v>Cash</v>
      </c>
    </row>
    <row r="569" spans="1:13" x14ac:dyDescent="0.25">
      <c r="A569" s="21" t="s">
        <v>3768</v>
      </c>
      <c r="B569" s="14" t="str" cm="1">
        <f t="array" ref="B569">_xlfn.IFS(
  OR(LEFT(C569,1)="6", LEFT(C569,2)="C5"), "6th",
  OR(LEFT(C569,1)="7", LEFT(C569,2)="C4"), "7th",
  OR(LEFT(C569,1)="8", LEFT(C569,2)="C3"), "8th",
  OR(LEFT(C569,1)="9", LEFT(C569,2)="C2"), "9th",
  OR(LEFT(C569,2)="10", LEFT(C569,2)="C1"), "10th",
  TRUE, "none"
)</f>
        <v>10th</v>
      </c>
      <c r="C569" s="14" t="s">
        <v>282</v>
      </c>
      <c r="D569" s="14" t="str">
        <f>IF(LEFT(Fee_Collection!$C569,1)="C", "C-Batch", "Techno")</f>
        <v>Techno</v>
      </c>
      <c r="E569" s="14">
        <v>18000</v>
      </c>
      <c r="F569" s="14">
        <v>18000</v>
      </c>
      <c r="G569" s="14">
        <v>9000</v>
      </c>
      <c r="H569" s="14">
        <v>8000</v>
      </c>
      <c r="I569" s="14">
        <v>9000</v>
      </c>
      <c r="J569" s="14">
        <v>0</v>
      </c>
      <c r="K569" s="14">
        <v>36000</v>
      </c>
      <c r="L569" s="14">
        <v>26000</v>
      </c>
      <c r="M569" s="23" t="str">
        <f ca="1">CHOOSE(
    MATCH(RAND(), {0,0.6,0.8,0.95,1}),
    "UPI", "Cash", "Debit Card", "Credit Card"
)</f>
        <v>UPI</v>
      </c>
    </row>
    <row r="570" spans="1:13" x14ac:dyDescent="0.25">
      <c r="A570" s="19" t="s">
        <v>2062</v>
      </c>
      <c r="B570" s="13" t="str" cm="1">
        <f t="array" ref="B570">_xlfn.IFS(
  OR(LEFT(C570,1)="6", LEFT(C570,2)="C5"), "6th",
  OR(LEFT(C570,1)="7", LEFT(C570,2)="C4"), "7th",
  OR(LEFT(C570,1)="8", LEFT(C570,2)="C3"), "8th",
  OR(LEFT(C570,1)="9", LEFT(C570,2)="C2"), "9th",
  OR(LEFT(C570,2)="10", LEFT(C570,2)="C1"), "10th",
  TRUE, "none"
)</f>
        <v>10th</v>
      </c>
      <c r="C570" s="13" t="s">
        <v>282</v>
      </c>
      <c r="D570" s="13" t="str">
        <f>IF(LEFT(Fee_Collection!$C570,1)="C", "C-Batch", "Techno")</f>
        <v>Techno</v>
      </c>
      <c r="E570" s="13">
        <v>18000</v>
      </c>
      <c r="F570" s="13">
        <v>18000</v>
      </c>
      <c r="G570" s="13">
        <v>9000</v>
      </c>
      <c r="H570" s="13">
        <v>9000</v>
      </c>
      <c r="I570" s="13">
        <v>9000</v>
      </c>
      <c r="J570" s="13">
        <v>9000</v>
      </c>
      <c r="K570" s="13">
        <v>36000</v>
      </c>
      <c r="L570" s="13">
        <v>36000</v>
      </c>
      <c r="M570" s="9" t="str">
        <f ca="1">CHOOSE(
    MATCH(RAND(), {0,0.6,0.8,0.95,1}),
    "UPI", "Cash", "Debit Card", "Credit Card"
)</f>
        <v>UPI</v>
      </c>
    </row>
    <row r="571" spans="1:13" x14ac:dyDescent="0.25">
      <c r="A571" s="21" t="s">
        <v>3288</v>
      </c>
      <c r="B571" s="14" t="str" cm="1">
        <f t="array" ref="B571">_xlfn.IFS(
  OR(LEFT(C571,1)="6", LEFT(C571,2)="C5"), "6th",
  OR(LEFT(C571,1)="7", LEFT(C571,2)="C4"), "7th",
  OR(LEFT(C571,1)="8", LEFT(C571,2)="C3"), "8th",
  OR(LEFT(C571,1)="9", LEFT(C571,2)="C2"), "9th",
  OR(LEFT(C571,2)="10", LEFT(C571,2)="C1"), "10th",
  TRUE, "none"
)</f>
        <v>10th</v>
      </c>
      <c r="C571" s="14" t="s">
        <v>282</v>
      </c>
      <c r="D571" s="14" t="str">
        <f>IF(LEFT(Fee_Collection!$C571,1)="C", "C-Batch", "Techno")</f>
        <v>Techno</v>
      </c>
      <c r="E571" s="14">
        <v>18000</v>
      </c>
      <c r="F571" s="14">
        <v>18000</v>
      </c>
      <c r="G571" s="14">
        <v>9000</v>
      </c>
      <c r="H571" s="14">
        <v>9000</v>
      </c>
      <c r="I571" s="14">
        <v>9000</v>
      </c>
      <c r="J571" s="14">
        <v>3000</v>
      </c>
      <c r="K571" s="14">
        <v>36000</v>
      </c>
      <c r="L571" s="14">
        <v>30000</v>
      </c>
      <c r="M571" s="23" t="str">
        <f ca="1">CHOOSE(
    MATCH(RAND(), {0,0.6,0.8,0.95,1}),
    "UPI", "Cash", "Debit Card", "Credit Card"
)</f>
        <v>UPI</v>
      </c>
    </row>
    <row r="572" spans="1:13" x14ac:dyDescent="0.25">
      <c r="A572" s="19" t="s">
        <v>3188</v>
      </c>
      <c r="B572" s="13" t="str" cm="1">
        <f t="array" ref="B572">_xlfn.IFS(
  OR(LEFT(C572,1)="6", LEFT(C572,2)="C5"), "6th",
  OR(LEFT(C572,1)="7", LEFT(C572,2)="C4"), "7th",
  OR(LEFT(C572,1)="8", LEFT(C572,2)="C3"), "8th",
  OR(LEFT(C572,1)="9", LEFT(C572,2)="C2"), "9th",
  OR(LEFT(C572,2)="10", LEFT(C572,2)="C1"), "10th",
  TRUE, "none"
)</f>
        <v>10th</v>
      </c>
      <c r="C572" s="13" t="s">
        <v>77</v>
      </c>
      <c r="D572" s="13" t="str">
        <f>IF(LEFT(Fee_Collection!$C572,1)="C", "C-Batch", "Techno")</f>
        <v>Techno</v>
      </c>
      <c r="E572" s="13">
        <v>18000</v>
      </c>
      <c r="F572" s="13">
        <v>18000</v>
      </c>
      <c r="G572" s="13">
        <v>9000</v>
      </c>
      <c r="H572" s="13">
        <v>9000</v>
      </c>
      <c r="I572" s="13">
        <v>9000</v>
      </c>
      <c r="J572" s="13">
        <v>9000</v>
      </c>
      <c r="K572" s="13">
        <v>36000</v>
      </c>
      <c r="L572" s="13">
        <v>36000</v>
      </c>
      <c r="M572" s="9" t="str">
        <f ca="1">CHOOSE(
    MATCH(RAND(), {0,0.6,0.8,0.95,1}),
    "UPI", "Cash", "Debit Card", "Credit Card"
)</f>
        <v>UPI</v>
      </c>
    </row>
    <row r="573" spans="1:13" x14ac:dyDescent="0.25">
      <c r="A573" s="21" t="s">
        <v>4608</v>
      </c>
      <c r="B573" s="14" t="str" cm="1">
        <f t="array" ref="B573">_xlfn.IFS(
  OR(LEFT(C573,1)="6", LEFT(C573,2)="C5"), "6th",
  OR(LEFT(C573,1)="7", LEFT(C573,2)="C4"), "7th",
  OR(LEFT(C573,1)="8", LEFT(C573,2)="C3"), "8th",
  OR(LEFT(C573,1)="9", LEFT(C573,2)="C2"), "9th",
  OR(LEFT(C573,2)="10", LEFT(C573,2)="C1"), "10th",
  TRUE, "none"
)</f>
        <v>10th</v>
      </c>
      <c r="C573" s="14" t="s">
        <v>77</v>
      </c>
      <c r="D573" s="14" t="str">
        <f>IF(LEFT(Fee_Collection!$C573,1)="C", "C-Batch", "Techno")</f>
        <v>Techno</v>
      </c>
      <c r="E573" s="14">
        <v>18000</v>
      </c>
      <c r="F573" s="14">
        <v>18000</v>
      </c>
      <c r="G573" s="14">
        <v>9000</v>
      </c>
      <c r="H573" s="14">
        <v>9000</v>
      </c>
      <c r="I573" s="14">
        <v>9000</v>
      </c>
      <c r="J573" s="14">
        <v>3000</v>
      </c>
      <c r="K573" s="14">
        <v>36000</v>
      </c>
      <c r="L573" s="14">
        <v>30000</v>
      </c>
      <c r="M573" s="23" t="str">
        <f ca="1">CHOOSE(
    MATCH(RAND(), {0,0.6,0.8,0.95,1}),
    "UPI", "Cash", "Debit Card", "Credit Card"
)</f>
        <v>UPI</v>
      </c>
    </row>
    <row r="574" spans="1:13" x14ac:dyDescent="0.25">
      <c r="A574" s="19" t="s">
        <v>1214</v>
      </c>
      <c r="B574" s="13" t="str" cm="1">
        <f t="array" ref="B574">_xlfn.IFS(
  OR(LEFT(C574,1)="6", LEFT(C574,2)="C5"), "6th",
  OR(LEFT(C574,1)="7", LEFT(C574,2)="C4"), "7th",
  OR(LEFT(C574,1)="8", LEFT(C574,2)="C3"), "8th",
  OR(LEFT(C574,1)="9", LEFT(C574,2)="C2"), "9th",
  OR(LEFT(C574,2)="10", LEFT(C574,2)="C1"), "10th",
  TRUE, "none"
)</f>
        <v>10th</v>
      </c>
      <c r="C574" s="13" t="s">
        <v>77</v>
      </c>
      <c r="D574" s="13" t="str">
        <f>IF(LEFT(Fee_Collection!$C574,1)="C", "C-Batch", "Techno")</f>
        <v>Techno</v>
      </c>
      <c r="E574" s="13">
        <v>18000</v>
      </c>
      <c r="F574" s="13">
        <v>5000</v>
      </c>
      <c r="G574" s="13">
        <v>9000</v>
      </c>
      <c r="H574" s="13">
        <v>0</v>
      </c>
      <c r="I574" s="13">
        <v>9000</v>
      </c>
      <c r="J574" s="13">
        <v>0</v>
      </c>
      <c r="K574" s="13">
        <v>36000</v>
      </c>
      <c r="L574" s="13">
        <v>5000</v>
      </c>
      <c r="M574" s="9" t="str">
        <f ca="1">CHOOSE(
    MATCH(RAND(), {0,0.6,0.8,0.95,1}),
    "UPI", "Cash", "Debit Card", "Credit Card"
)</f>
        <v>Cash</v>
      </c>
    </row>
    <row r="575" spans="1:13" x14ac:dyDescent="0.25">
      <c r="A575" s="21" t="s">
        <v>3435</v>
      </c>
      <c r="B575" s="14" t="str" cm="1">
        <f t="array" ref="B575">_xlfn.IFS(
  OR(LEFT(C575,1)="6", LEFT(C575,2)="C5"), "6th",
  OR(LEFT(C575,1)="7", LEFT(C575,2)="C4"), "7th",
  OR(LEFT(C575,1)="8", LEFT(C575,2)="C3"), "8th",
  OR(LEFT(C575,1)="9", LEFT(C575,2)="C2"), "9th",
  OR(LEFT(C575,2)="10", LEFT(C575,2)="C1"), "10th",
  TRUE, "none"
)</f>
        <v>10th</v>
      </c>
      <c r="C575" s="14" t="s">
        <v>77</v>
      </c>
      <c r="D575" s="14" t="str">
        <f>IF(LEFT(Fee_Collection!$C575,1)="C", "C-Batch", "Techno")</f>
        <v>Techno</v>
      </c>
      <c r="E575" s="14">
        <v>18000</v>
      </c>
      <c r="F575" s="14">
        <v>18000</v>
      </c>
      <c r="G575" s="14">
        <v>9000</v>
      </c>
      <c r="H575" s="14">
        <v>9000</v>
      </c>
      <c r="I575" s="14">
        <v>9000</v>
      </c>
      <c r="J575" s="14">
        <v>8500</v>
      </c>
      <c r="K575" s="14">
        <v>36000</v>
      </c>
      <c r="L575" s="14">
        <v>35500</v>
      </c>
      <c r="M575" s="23" t="str">
        <f ca="1">CHOOSE(
    MATCH(RAND(), {0,0.6,0.8,0.95,1}),
    "UPI", "Cash", "Debit Card", "Credit Card"
)</f>
        <v>UPI</v>
      </c>
    </row>
    <row r="576" spans="1:13" x14ac:dyDescent="0.25">
      <c r="A576" s="19" t="s">
        <v>1970</v>
      </c>
      <c r="B576" s="13" t="str" cm="1">
        <f t="array" ref="B576">_xlfn.IFS(
  OR(LEFT(C576,1)="6", LEFT(C576,2)="C5"), "6th",
  OR(LEFT(C576,1)="7", LEFT(C576,2)="C4"), "7th",
  OR(LEFT(C576,1)="8", LEFT(C576,2)="C3"), "8th",
  OR(LEFT(C576,1)="9", LEFT(C576,2)="C2"), "9th",
  OR(LEFT(C576,2)="10", LEFT(C576,2)="C1"), "10th",
  TRUE, "none"
)</f>
        <v>10th</v>
      </c>
      <c r="C576" s="13" t="s">
        <v>77</v>
      </c>
      <c r="D576" s="13" t="str">
        <f>IF(LEFT(Fee_Collection!$C576,1)="C", "C-Batch", "Techno")</f>
        <v>Techno</v>
      </c>
      <c r="E576" s="13">
        <v>18000</v>
      </c>
      <c r="F576" s="13">
        <v>18000</v>
      </c>
      <c r="G576" s="13">
        <v>9000</v>
      </c>
      <c r="H576" s="13">
        <v>9000</v>
      </c>
      <c r="I576" s="13">
        <v>9000</v>
      </c>
      <c r="J576" s="13">
        <v>3000</v>
      </c>
      <c r="K576" s="13">
        <v>36000</v>
      </c>
      <c r="L576" s="13">
        <v>30000</v>
      </c>
      <c r="M576" s="9" t="str">
        <f ca="1">CHOOSE(
    MATCH(RAND(), {0,0.6,0.8,0.95,1}),
    "UPI", "Cash", "Debit Card", "Credit Card"
)</f>
        <v>Credit Card</v>
      </c>
    </row>
    <row r="577" spans="1:13" x14ac:dyDescent="0.25">
      <c r="A577" s="21" t="s">
        <v>3606</v>
      </c>
      <c r="B577" s="14" t="str" cm="1">
        <f t="array" ref="B577">_xlfn.IFS(
  OR(LEFT(C577,1)="6", LEFT(C577,2)="C5"), "6th",
  OR(LEFT(C577,1)="7", LEFT(C577,2)="C4"), "7th",
  OR(LEFT(C577,1)="8", LEFT(C577,2)="C3"), "8th",
  OR(LEFT(C577,1)="9", LEFT(C577,2)="C2"), "9th",
  OR(LEFT(C577,2)="10", LEFT(C577,2)="C1"), "10th",
  TRUE, "none"
)</f>
        <v>10th</v>
      </c>
      <c r="C577" s="14" t="s">
        <v>77</v>
      </c>
      <c r="D577" s="14" t="str">
        <f>IF(LEFT(Fee_Collection!$C577,1)="C", "C-Batch", "Techno")</f>
        <v>Techno</v>
      </c>
      <c r="E577" s="14">
        <v>18000</v>
      </c>
      <c r="F577" s="14">
        <v>18000</v>
      </c>
      <c r="G577" s="14">
        <v>9000</v>
      </c>
      <c r="H577" s="14">
        <v>9000</v>
      </c>
      <c r="I577" s="14">
        <v>9000</v>
      </c>
      <c r="J577" s="14">
        <v>9000</v>
      </c>
      <c r="K577" s="14">
        <v>36000</v>
      </c>
      <c r="L577" s="14">
        <v>36000</v>
      </c>
      <c r="M577" s="23" t="str">
        <f ca="1">CHOOSE(
    MATCH(RAND(), {0,0.6,0.8,0.95,1}),
    "UPI", "Cash", "Debit Card", "Credit Card"
)</f>
        <v>UPI</v>
      </c>
    </row>
    <row r="578" spans="1:13" x14ac:dyDescent="0.25">
      <c r="A578" s="19" t="s">
        <v>2051</v>
      </c>
      <c r="B578" s="13" t="str" cm="1">
        <f t="array" ref="B578">_xlfn.IFS(
  OR(LEFT(C578,1)="6", LEFT(C578,2)="C5"), "6th",
  OR(LEFT(C578,1)="7", LEFT(C578,2)="C4"), "7th",
  OR(LEFT(C578,1)="8", LEFT(C578,2)="C3"), "8th",
  OR(LEFT(C578,1)="9", LEFT(C578,2)="C2"), "9th",
  OR(LEFT(C578,2)="10", LEFT(C578,2)="C1"), "10th",
  TRUE, "none"
)</f>
        <v>10th</v>
      </c>
      <c r="C578" s="13" t="s">
        <v>85</v>
      </c>
      <c r="D578" s="13" t="str">
        <f>IF(LEFT(Fee_Collection!$C578,1)="C", "C-Batch", "Techno")</f>
        <v>Techno</v>
      </c>
      <c r="E578" s="13">
        <v>18000</v>
      </c>
      <c r="F578" s="13">
        <v>18000</v>
      </c>
      <c r="G578" s="13">
        <v>9000</v>
      </c>
      <c r="H578" s="13">
        <v>0</v>
      </c>
      <c r="I578" s="13">
        <v>9000</v>
      </c>
      <c r="J578" s="13">
        <v>0</v>
      </c>
      <c r="K578" s="13">
        <v>36000</v>
      </c>
      <c r="L578" s="13">
        <v>18000</v>
      </c>
      <c r="M578" s="9" t="str">
        <f ca="1">CHOOSE(
    MATCH(RAND(), {0,0.6,0.8,0.95,1}),
    "UPI", "Cash", "Debit Card", "Credit Card"
)</f>
        <v>UPI</v>
      </c>
    </row>
    <row r="579" spans="1:13" x14ac:dyDescent="0.25">
      <c r="A579" s="21" t="s">
        <v>2952</v>
      </c>
      <c r="B579" s="14" t="str" cm="1">
        <f t="array" ref="B579">_xlfn.IFS(
  OR(LEFT(C579,1)="6", LEFT(C579,2)="C5"), "6th",
  OR(LEFT(C579,1)="7", LEFT(C579,2)="C4"), "7th",
  OR(LEFT(C579,1)="8", LEFT(C579,2)="C3"), "8th",
  OR(LEFT(C579,1)="9", LEFT(C579,2)="C2"), "9th",
  OR(LEFT(C579,2)="10", LEFT(C579,2)="C1"), "10th",
  TRUE, "none"
)</f>
        <v>10th</v>
      </c>
      <c r="C579" s="14" t="s">
        <v>85</v>
      </c>
      <c r="D579" s="14" t="str">
        <f>IF(LEFT(Fee_Collection!$C579,1)="C", "C-Batch", "Techno")</f>
        <v>Techno</v>
      </c>
      <c r="E579" s="14">
        <v>18000</v>
      </c>
      <c r="F579" s="14">
        <v>18000</v>
      </c>
      <c r="G579" s="14">
        <v>9000</v>
      </c>
      <c r="H579" s="14">
        <v>9000</v>
      </c>
      <c r="I579" s="14">
        <v>9000</v>
      </c>
      <c r="J579" s="14">
        <v>9000</v>
      </c>
      <c r="K579" s="14">
        <v>36000</v>
      </c>
      <c r="L579" s="14">
        <v>36000</v>
      </c>
      <c r="M579" s="23" t="str">
        <f ca="1">CHOOSE(
    MATCH(RAND(), {0,0.6,0.8,0.95,1}),
    "UPI", "Cash", "Debit Card", "Credit Card"
)</f>
        <v>UPI</v>
      </c>
    </row>
    <row r="580" spans="1:13" x14ac:dyDescent="0.25">
      <c r="A580" s="19" t="s">
        <v>710</v>
      </c>
      <c r="B580" s="13" t="str" cm="1">
        <f t="array" ref="B580">_xlfn.IFS(
  OR(LEFT(C580,1)="6", LEFT(C580,2)="C5"), "6th",
  OR(LEFT(C580,1)="7", LEFT(C580,2)="C4"), "7th",
  OR(LEFT(C580,1)="8", LEFT(C580,2)="C3"), "8th",
  OR(LEFT(C580,1)="9", LEFT(C580,2)="C2"), "9th",
  OR(LEFT(C580,2)="10", LEFT(C580,2)="C1"), "10th",
  TRUE, "none"
)</f>
        <v>10th</v>
      </c>
      <c r="C580" s="13" t="s">
        <v>85</v>
      </c>
      <c r="D580" s="13" t="str">
        <f>IF(LEFT(Fee_Collection!$C580,1)="C", "C-Batch", "Techno")</f>
        <v>Techno</v>
      </c>
      <c r="E580" s="13">
        <v>18000</v>
      </c>
      <c r="F580" s="13">
        <v>18000</v>
      </c>
      <c r="G580" s="13">
        <v>9000</v>
      </c>
      <c r="H580" s="13">
        <v>9000</v>
      </c>
      <c r="I580" s="13">
        <v>9000</v>
      </c>
      <c r="J580" s="13">
        <v>9000</v>
      </c>
      <c r="K580" s="13">
        <v>36000</v>
      </c>
      <c r="L580" s="13">
        <v>36000</v>
      </c>
      <c r="M580" s="9" t="str">
        <f ca="1">CHOOSE(
    MATCH(RAND(), {0,0.6,0.8,0.95,1}),
    "UPI", "Cash", "Debit Card", "Credit Card"
)</f>
        <v>UPI</v>
      </c>
    </row>
    <row r="581" spans="1:13" x14ac:dyDescent="0.25">
      <c r="A581" s="21" t="s">
        <v>386</v>
      </c>
      <c r="B581" s="14" t="str" cm="1">
        <f t="array" ref="B581">_xlfn.IFS(
  OR(LEFT(C581,1)="6", LEFT(C581,2)="C5"), "6th",
  OR(LEFT(C581,1)="7", LEFT(C581,2)="C4"), "7th",
  OR(LEFT(C581,1)="8", LEFT(C581,2)="C3"), "8th",
  OR(LEFT(C581,1)="9", LEFT(C581,2)="C2"), "9th",
  OR(LEFT(C581,2)="10", LEFT(C581,2)="C1"), "10th",
  TRUE, "none"
)</f>
        <v>10th</v>
      </c>
      <c r="C581" s="14" t="s">
        <v>85</v>
      </c>
      <c r="D581" s="14" t="str">
        <f>IF(LEFT(Fee_Collection!$C581,1)="C", "C-Batch", "Techno")</f>
        <v>Techno</v>
      </c>
      <c r="E581" s="14">
        <v>18000</v>
      </c>
      <c r="F581" s="14">
        <v>0</v>
      </c>
      <c r="G581" s="14">
        <v>9000</v>
      </c>
      <c r="H581" s="14">
        <v>0</v>
      </c>
      <c r="I581" s="14">
        <v>9000</v>
      </c>
      <c r="J581" s="14">
        <v>0</v>
      </c>
      <c r="K581" s="14">
        <v>36000</v>
      </c>
      <c r="L581" s="14">
        <v>0</v>
      </c>
      <c r="M581" s="23" t="str">
        <f ca="1">CHOOSE(
    MATCH(RAND(), {0,0.6,0.8,0.95,1}),
    "UPI", "Cash", "Debit Card", "Credit Card"
)</f>
        <v>Cash</v>
      </c>
    </row>
    <row r="582" spans="1:13" x14ac:dyDescent="0.25">
      <c r="A582" s="19" t="s">
        <v>3135</v>
      </c>
      <c r="B582" s="13" t="str" cm="1">
        <f t="array" ref="B582">_xlfn.IFS(
  OR(LEFT(C582,1)="6", LEFT(C582,2)="C5"), "6th",
  OR(LEFT(C582,1)="7", LEFT(C582,2)="C4"), "7th",
  OR(LEFT(C582,1)="8", LEFT(C582,2)="C3"), "8th",
  OR(LEFT(C582,1)="9", LEFT(C582,2)="C2"), "9th",
  OR(LEFT(C582,2)="10", LEFT(C582,2)="C1"), "10th",
  TRUE, "none"
)</f>
        <v>10th</v>
      </c>
      <c r="C582" s="13" t="s">
        <v>85</v>
      </c>
      <c r="D582" s="13" t="str">
        <f>IF(LEFT(Fee_Collection!$C582,1)="C", "C-Batch", "Techno")</f>
        <v>Techno</v>
      </c>
      <c r="E582" s="13">
        <v>18000</v>
      </c>
      <c r="F582" s="13">
        <v>18000</v>
      </c>
      <c r="G582" s="13">
        <v>9000</v>
      </c>
      <c r="H582" s="13">
        <v>9000</v>
      </c>
      <c r="I582" s="13">
        <v>9000</v>
      </c>
      <c r="J582" s="13">
        <v>9000</v>
      </c>
      <c r="K582" s="13">
        <v>36000</v>
      </c>
      <c r="L582" s="13">
        <v>36000</v>
      </c>
      <c r="M582" s="9" t="str">
        <f ca="1">CHOOSE(
    MATCH(RAND(), {0,0.6,0.8,0.95,1}),
    "UPI", "Cash", "Debit Card", "Credit Card"
)</f>
        <v>Credit Card</v>
      </c>
    </row>
    <row r="583" spans="1:13" x14ac:dyDescent="0.25">
      <c r="A583" s="21" t="s">
        <v>641</v>
      </c>
      <c r="B583" s="14" t="str" cm="1">
        <f t="array" ref="B583">_xlfn.IFS(
  OR(LEFT(C583,1)="6", LEFT(C583,2)="C5"), "6th",
  OR(LEFT(C583,1)="7", LEFT(C583,2)="C4"), "7th",
  OR(LEFT(C583,1)="8", LEFT(C583,2)="C3"), "8th",
  OR(LEFT(C583,1)="9", LEFT(C583,2)="C2"), "9th",
  OR(LEFT(C583,2)="10", LEFT(C583,2)="C1"), "10th",
  TRUE, "none"
)</f>
        <v>10th</v>
      </c>
      <c r="C583" s="14" t="s">
        <v>85</v>
      </c>
      <c r="D583" s="14" t="str">
        <f>IF(LEFT(Fee_Collection!$C583,1)="C", "C-Batch", "Techno")</f>
        <v>Techno</v>
      </c>
      <c r="E583" s="14">
        <v>18000</v>
      </c>
      <c r="F583" s="14">
        <v>18000</v>
      </c>
      <c r="G583" s="14">
        <v>9000</v>
      </c>
      <c r="H583" s="14">
        <v>9000</v>
      </c>
      <c r="I583" s="14">
        <v>9000</v>
      </c>
      <c r="J583" s="14">
        <v>4500</v>
      </c>
      <c r="K583" s="14">
        <v>36000</v>
      </c>
      <c r="L583" s="14">
        <v>31500</v>
      </c>
      <c r="M583" s="23" t="str">
        <f ca="1">CHOOSE(
    MATCH(RAND(), {0,0.6,0.8,0.95,1}),
    "UPI", "Cash", "Debit Card", "Credit Card"
)</f>
        <v>UPI</v>
      </c>
    </row>
    <row r="584" spans="1:13" x14ac:dyDescent="0.25">
      <c r="A584" s="19" t="s">
        <v>3384</v>
      </c>
      <c r="B584" s="13" t="str" cm="1">
        <f t="array" ref="B584">_xlfn.IFS(
  OR(LEFT(C584,1)="6", LEFT(C584,2)="C5"), "6th",
  OR(LEFT(C584,1)="7", LEFT(C584,2)="C4"), "7th",
  OR(LEFT(C584,1)="8", LEFT(C584,2)="C3"), "8th",
  OR(LEFT(C584,1)="9", LEFT(C584,2)="C2"), "9th",
  OR(LEFT(C584,2)="10", LEFT(C584,2)="C1"), "10th",
  TRUE, "none"
)</f>
        <v>10th</v>
      </c>
      <c r="C584" s="13" t="s">
        <v>85</v>
      </c>
      <c r="D584" s="13" t="str">
        <f>IF(LEFT(Fee_Collection!$C584,1)="C", "C-Batch", "Techno")</f>
        <v>Techno</v>
      </c>
      <c r="E584" s="13">
        <v>18000</v>
      </c>
      <c r="F584" s="13">
        <v>18000</v>
      </c>
      <c r="G584" s="13">
        <v>9000</v>
      </c>
      <c r="H584" s="13">
        <v>9000</v>
      </c>
      <c r="I584" s="13">
        <v>9000</v>
      </c>
      <c r="J584" s="13">
        <v>9000</v>
      </c>
      <c r="K584" s="13">
        <v>36000</v>
      </c>
      <c r="L584" s="13">
        <v>36000</v>
      </c>
      <c r="M584" s="9" t="str">
        <f ca="1">CHOOSE(
    MATCH(RAND(), {0,0.6,0.8,0.95,1}),
    "UPI", "Cash", "Debit Card", "Credit Card"
)</f>
        <v>UPI</v>
      </c>
    </row>
    <row r="585" spans="1:13" x14ac:dyDescent="0.25">
      <c r="A585" s="21" t="s">
        <v>1348</v>
      </c>
      <c r="B585" s="14" t="str" cm="1">
        <f t="array" ref="B585">_xlfn.IFS(
  OR(LEFT(C585,1)="6", LEFT(C585,2)="C5"), "6th",
  OR(LEFT(C585,1)="7", LEFT(C585,2)="C4"), "7th",
  OR(LEFT(C585,1)="8", LEFT(C585,2)="C3"), "8th",
  OR(LEFT(C585,1)="9", LEFT(C585,2)="C2"), "9th",
  OR(LEFT(C585,2)="10", LEFT(C585,2)="C1"), "10th",
  TRUE, "none"
)</f>
        <v>10th</v>
      </c>
      <c r="C585" s="14" t="s">
        <v>85</v>
      </c>
      <c r="D585" s="14" t="str">
        <f>IF(LEFT(Fee_Collection!$C585,1)="C", "C-Batch", "Techno")</f>
        <v>Techno</v>
      </c>
      <c r="E585" s="14">
        <v>18000</v>
      </c>
      <c r="F585" s="14">
        <v>18000</v>
      </c>
      <c r="G585" s="14">
        <v>9000</v>
      </c>
      <c r="H585" s="14">
        <v>9000</v>
      </c>
      <c r="I585" s="14">
        <v>9000</v>
      </c>
      <c r="J585" s="14">
        <v>9000</v>
      </c>
      <c r="K585" s="14">
        <v>36000</v>
      </c>
      <c r="L585" s="14">
        <v>36000</v>
      </c>
      <c r="M585" s="23" t="str">
        <f ca="1">CHOOSE(
    MATCH(RAND(), {0,0.6,0.8,0.95,1}),
    "UPI", "Cash", "Debit Card", "Credit Card"
)</f>
        <v>Cash</v>
      </c>
    </row>
    <row r="586" spans="1:13" x14ac:dyDescent="0.25">
      <c r="A586" s="19" t="s">
        <v>2754</v>
      </c>
      <c r="B586" s="13" t="str" cm="1">
        <f t="array" ref="B586">_xlfn.IFS(
  OR(LEFT(C586,1)="6", LEFT(C586,2)="C5"), "6th",
  OR(LEFT(C586,1)="7", LEFT(C586,2)="C4"), "7th",
  OR(LEFT(C586,1)="8", LEFT(C586,2)="C3"), "8th",
  OR(LEFT(C586,1)="9", LEFT(C586,2)="C2"), "9th",
  OR(LEFT(C586,2)="10", LEFT(C586,2)="C1"), "10th",
  TRUE, "none"
)</f>
        <v>10th</v>
      </c>
      <c r="C586" s="13" t="s">
        <v>282</v>
      </c>
      <c r="D586" s="13" t="str">
        <f>IF(LEFT(Fee_Collection!$C586,1)="C", "C-Batch", "Techno")</f>
        <v>Techno</v>
      </c>
      <c r="E586" s="13">
        <v>18000</v>
      </c>
      <c r="F586" s="13">
        <v>13000</v>
      </c>
      <c r="G586" s="13">
        <v>9000</v>
      </c>
      <c r="H586" s="13">
        <v>0</v>
      </c>
      <c r="I586" s="13">
        <v>9000</v>
      </c>
      <c r="J586" s="13">
        <v>0</v>
      </c>
      <c r="K586" s="13">
        <v>36000</v>
      </c>
      <c r="L586" s="13">
        <v>13000</v>
      </c>
      <c r="M586" s="9" t="str">
        <f ca="1">CHOOSE(
    MATCH(RAND(), {0,0.6,0.8,0.95,1}),
    "UPI", "Cash", "Debit Card", "Credit Card"
)</f>
        <v>UPI</v>
      </c>
    </row>
    <row r="587" spans="1:13" x14ac:dyDescent="0.25">
      <c r="A587" s="21" t="s">
        <v>3058</v>
      </c>
      <c r="B587" s="14" t="str" cm="1">
        <f t="array" ref="B587">_xlfn.IFS(
  OR(LEFT(C587,1)="6", LEFT(C587,2)="C5"), "6th",
  OR(LEFT(C587,1)="7", LEFT(C587,2)="C4"), "7th",
  OR(LEFT(C587,1)="8", LEFT(C587,2)="C3"), "8th",
  OR(LEFT(C587,1)="9", LEFT(C587,2)="C2"), "9th",
  OR(LEFT(C587,2)="10", LEFT(C587,2)="C1"), "10th",
  TRUE, "none"
)</f>
        <v>10th</v>
      </c>
      <c r="C587" s="14" t="s">
        <v>282</v>
      </c>
      <c r="D587" s="14" t="str">
        <f>IF(LEFT(Fee_Collection!$C587,1)="C", "C-Batch", "Techno")</f>
        <v>Techno</v>
      </c>
      <c r="E587" s="14">
        <v>18000</v>
      </c>
      <c r="F587" s="14">
        <v>18000</v>
      </c>
      <c r="G587" s="14">
        <v>9000</v>
      </c>
      <c r="H587" s="14">
        <v>3000</v>
      </c>
      <c r="I587" s="14">
        <v>9000</v>
      </c>
      <c r="J587" s="14">
        <v>0</v>
      </c>
      <c r="K587" s="14">
        <v>36000</v>
      </c>
      <c r="L587" s="14">
        <v>21000</v>
      </c>
      <c r="M587" s="23" t="str">
        <f ca="1">CHOOSE(
    MATCH(RAND(), {0,0.6,0.8,0.95,1}),
    "UPI", "Cash", "Debit Card", "Credit Card"
)</f>
        <v>UPI</v>
      </c>
    </row>
    <row r="588" spans="1:13" x14ac:dyDescent="0.25">
      <c r="A588" s="19" t="s">
        <v>3376</v>
      </c>
      <c r="B588" s="13" t="str" cm="1">
        <f t="array" ref="B588">_xlfn.IFS(
  OR(LEFT(C588,1)="6", LEFT(C588,2)="C5"), "6th",
  OR(LEFT(C588,1)="7", LEFT(C588,2)="C4"), "7th",
  OR(LEFT(C588,1)="8", LEFT(C588,2)="C3"), "8th",
  OR(LEFT(C588,1)="9", LEFT(C588,2)="C2"), "9th",
  OR(LEFT(C588,2)="10", LEFT(C588,2)="C1"), "10th",
  TRUE, "none"
)</f>
        <v>10th</v>
      </c>
      <c r="C588" s="13" t="s">
        <v>282</v>
      </c>
      <c r="D588" s="13" t="str">
        <f>IF(LEFT(Fee_Collection!$C588,1)="C", "C-Batch", "Techno")</f>
        <v>Techno</v>
      </c>
      <c r="E588" s="13">
        <v>18000</v>
      </c>
      <c r="F588" s="13">
        <v>18000</v>
      </c>
      <c r="G588" s="13">
        <v>9000</v>
      </c>
      <c r="H588" s="13">
        <v>3500</v>
      </c>
      <c r="I588" s="13">
        <v>9000</v>
      </c>
      <c r="J588" s="13">
        <v>0</v>
      </c>
      <c r="K588" s="13">
        <v>36000</v>
      </c>
      <c r="L588" s="13">
        <v>21500</v>
      </c>
      <c r="M588" s="9" t="str">
        <f ca="1">CHOOSE(
    MATCH(RAND(), {0,0.6,0.8,0.95,1}),
    "UPI", "Cash", "Debit Card", "Credit Card"
)</f>
        <v>UPI</v>
      </c>
    </row>
    <row r="589" spans="1:13" x14ac:dyDescent="0.25">
      <c r="A589" s="21" t="s">
        <v>905</v>
      </c>
      <c r="B589" s="14" t="str" cm="1">
        <f t="array" ref="B589">_xlfn.IFS(
  OR(LEFT(C589,1)="6", LEFT(C589,2)="C5"), "6th",
  OR(LEFT(C589,1)="7", LEFT(C589,2)="C4"), "7th",
  OR(LEFT(C589,1)="8", LEFT(C589,2)="C3"), "8th",
  OR(LEFT(C589,1)="9", LEFT(C589,2)="C2"), "9th",
  OR(LEFT(C589,2)="10", LEFT(C589,2)="C1"), "10th",
  TRUE, "none"
)</f>
        <v>10th</v>
      </c>
      <c r="C589" s="14" t="s">
        <v>282</v>
      </c>
      <c r="D589" s="14" t="str">
        <f>IF(LEFT(Fee_Collection!$C589,1)="C", "C-Batch", "Techno")</f>
        <v>Techno</v>
      </c>
      <c r="E589" s="14">
        <v>18000</v>
      </c>
      <c r="F589" s="14">
        <v>18000</v>
      </c>
      <c r="G589" s="14">
        <v>9000</v>
      </c>
      <c r="H589" s="14">
        <v>8000</v>
      </c>
      <c r="I589" s="14">
        <v>9000</v>
      </c>
      <c r="J589" s="14">
        <v>0</v>
      </c>
      <c r="K589" s="14">
        <v>36000</v>
      </c>
      <c r="L589" s="14">
        <v>26000</v>
      </c>
      <c r="M589" s="23" t="str">
        <f ca="1">CHOOSE(
    MATCH(RAND(), {0,0.6,0.8,0.95,1}),
    "UPI", "Cash", "Debit Card", "Credit Card"
)</f>
        <v>Cash</v>
      </c>
    </row>
    <row r="590" spans="1:13" x14ac:dyDescent="0.25">
      <c r="A590" s="19" t="s">
        <v>1116</v>
      </c>
      <c r="B590" s="13" t="str" cm="1">
        <f t="array" ref="B590">_xlfn.IFS(
  OR(LEFT(C590,1)="6", LEFT(C590,2)="C5"), "6th",
  OR(LEFT(C590,1)="7", LEFT(C590,2)="C4"), "7th",
  OR(LEFT(C590,1)="8", LEFT(C590,2)="C3"), "8th",
  OR(LEFT(C590,1)="9", LEFT(C590,2)="C2"), "9th",
  OR(LEFT(C590,2)="10", LEFT(C590,2)="C1"), "10th",
  TRUE, "none"
)</f>
        <v>10th</v>
      </c>
      <c r="C590" s="13" t="s">
        <v>282</v>
      </c>
      <c r="D590" s="13" t="str">
        <f>IF(LEFT(Fee_Collection!$C590,1)="C", "C-Batch", "Techno")</f>
        <v>Techno</v>
      </c>
      <c r="E590" s="13">
        <v>18000</v>
      </c>
      <c r="F590" s="13">
        <v>18000</v>
      </c>
      <c r="G590" s="13">
        <v>9000</v>
      </c>
      <c r="H590" s="13">
        <v>3000</v>
      </c>
      <c r="I590" s="13">
        <v>9000</v>
      </c>
      <c r="J590" s="13">
        <v>0</v>
      </c>
      <c r="K590" s="13">
        <v>36000</v>
      </c>
      <c r="L590" s="13">
        <v>21000</v>
      </c>
      <c r="M590" s="9" t="str">
        <f ca="1">CHOOSE(
    MATCH(RAND(), {0,0.6,0.8,0.95,1}),
    "UPI", "Cash", "Debit Card", "Credit Card"
)</f>
        <v>UPI</v>
      </c>
    </row>
    <row r="591" spans="1:13" x14ac:dyDescent="0.25">
      <c r="A591" s="21" t="s">
        <v>1287</v>
      </c>
      <c r="B591" s="14" t="str" cm="1">
        <f t="array" ref="B591">_xlfn.IFS(
  OR(LEFT(C591,1)="6", LEFT(C591,2)="C5"), "6th",
  OR(LEFT(C591,1)="7", LEFT(C591,2)="C4"), "7th",
  OR(LEFT(C591,1)="8", LEFT(C591,2)="C3"), "8th",
  OR(LEFT(C591,1)="9", LEFT(C591,2)="C2"), "9th",
  OR(LEFT(C591,2)="10", LEFT(C591,2)="C1"), "10th",
  TRUE, "none"
)</f>
        <v>10th</v>
      </c>
      <c r="C591" s="14" t="s">
        <v>282</v>
      </c>
      <c r="D591" s="14" t="str">
        <f>IF(LEFT(Fee_Collection!$C591,1)="C", "C-Batch", "Techno")</f>
        <v>Techno</v>
      </c>
      <c r="E591" s="14">
        <v>18000</v>
      </c>
      <c r="F591" s="14">
        <v>18000</v>
      </c>
      <c r="G591" s="14">
        <v>9000</v>
      </c>
      <c r="H591" s="14">
        <v>9000</v>
      </c>
      <c r="I591" s="14">
        <v>9000</v>
      </c>
      <c r="J591" s="14">
        <v>9000</v>
      </c>
      <c r="K591" s="14">
        <v>36000</v>
      </c>
      <c r="L591" s="14">
        <v>36000</v>
      </c>
      <c r="M591" s="23" t="str">
        <f ca="1">CHOOSE(
    MATCH(RAND(), {0,0.6,0.8,0.95,1}),
    "UPI", "Cash", "Debit Card", "Credit Card"
)</f>
        <v>Credit Card</v>
      </c>
    </row>
    <row r="592" spans="1:13" x14ac:dyDescent="0.25">
      <c r="A592" s="19" t="s">
        <v>1206</v>
      </c>
      <c r="B592" s="13" t="str" cm="1">
        <f t="array" ref="B592">_xlfn.IFS(
  OR(LEFT(C592,1)="6", LEFT(C592,2)="C5"), "6th",
  OR(LEFT(C592,1)="7", LEFT(C592,2)="C4"), "7th",
  OR(LEFT(C592,1)="8", LEFT(C592,2)="C3"), "8th",
  OR(LEFT(C592,1)="9", LEFT(C592,2)="C2"), "9th",
  OR(LEFT(C592,2)="10", LEFT(C592,2)="C1"), "10th",
  TRUE, "none"
)</f>
        <v>10th</v>
      </c>
      <c r="C592" s="13" t="s">
        <v>282</v>
      </c>
      <c r="D592" s="13" t="str">
        <f>IF(LEFT(Fee_Collection!$C592,1)="C", "C-Batch", "Techno")</f>
        <v>Techno</v>
      </c>
      <c r="E592" s="13">
        <v>18000</v>
      </c>
      <c r="F592" s="13">
        <v>18000</v>
      </c>
      <c r="G592" s="13">
        <v>9000</v>
      </c>
      <c r="H592" s="13">
        <v>4000</v>
      </c>
      <c r="I592" s="13">
        <v>9000</v>
      </c>
      <c r="J592" s="13">
        <v>0</v>
      </c>
      <c r="K592" s="13">
        <v>36000</v>
      </c>
      <c r="L592" s="13">
        <v>22000</v>
      </c>
      <c r="M592" s="9" t="str">
        <f ca="1">CHOOSE(
    MATCH(RAND(), {0,0.6,0.8,0.95,1}),
    "UPI", "Cash", "Debit Card", "Credit Card"
)</f>
        <v>UPI</v>
      </c>
    </row>
    <row r="593" spans="1:13" x14ac:dyDescent="0.25">
      <c r="A593" s="21" t="s">
        <v>3939</v>
      </c>
      <c r="B593" s="14" t="str" cm="1">
        <f t="array" ref="B593">_xlfn.IFS(
  OR(LEFT(C593,1)="6", LEFT(C593,2)="C5"), "6th",
  OR(LEFT(C593,1)="7", LEFT(C593,2)="C4"), "7th",
  OR(LEFT(C593,1)="8", LEFT(C593,2)="C3"), "8th",
  OR(LEFT(C593,1)="9", LEFT(C593,2)="C2"), "9th",
  OR(LEFT(C593,2)="10", LEFT(C593,2)="C1"), "10th",
  TRUE, "none"
)</f>
        <v>10th</v>
      </c>
      <c r="C593" s="14" t="s">
        <v>77</v>
      </c>
      <c r="D593" s="14" t="str">
        <f>IF(LEFT(Fee_Collection!$C593,1)="C", "C-Batch", "Techno")</f>
        <v>Techno</v>
      </c>
      <c r="E593" s="14">
        <v>18000</v>
      </c>
      <c r="F593" s="14">
        <v>2000</v>
      </c>
      <c r="G593" s="14">
        <v>9000</v>
      </c>
      <c r="H593" s="14">
        <v>0</v>
      </c>
      <c r="I593" s="14">
        <v>9000</v>
      </c>
      <c r="J593" s="14">
        <v>0</v>
      </c>
      <c r="K593" s="14">
        <v>36000</v>
      </c>
      <c r="L593" s="14">
        <v>2000</v>
      </c>
      <c r="M593" s="23" t="str">
        <f ca="1">CHOOSE(
    MATCH(RAND(), {0,0.6,0.8,0.95,1}),
    "UPI", "Cash", "Debit Card", "Credit Card"
)</f>
        <v>UPI</v>
      </c>
    </row>
    <row r="594" spans="1:13" x14ac:dyDescent="0.25">
      <c r="A594" s="19" t="s">
        <v>3712</v>
      </c>
      <c r="B594" s="13" t="str" cm="1">
        <f t="array" ref="B594">_xlfn.IFS(
  OR(LEFT(C594,1)="6", LEFT(C594,2)="C5"), "6th",
  OR(LEFT(C594,1)="7", LEFT(C594,2)="C4"), "7th",
  OR(LEFT(C594,1)="8", LEFT(C594,2)="C3"), "8th",
  OR(LEFT(C594,1)="9", LEFT(C594,2)="C2"), "9th",
  OR(LEFT(C594,2)="10", LEFT(C594,2)="C1"), "10th",
  TRUE, "none"
)</f>
        <v>10th</v>
      </c>
      <c r="C594" s="13" t="s">
        <v>77</v>
      </c>
      <c r="D594" s="13" t="str">
        <f>IF(LEFT(Fee_Collection!$C594,1)="C", "C-Batch", "Techno")</f>
        <v>Techno</v>
      </c>
      <c r="E594" s="13">
        <v>18000</v>
      </c>
      <c r="F594" s="13">
        <v>17500</v>
      </c>
      <c r="G594" s="13">
        <v>9000</v>
      </c>
      <c r="H594" s="13">
        <v>0</v>
      </c>
      <c r="I594" s="13">
        <v>9000</v>
      </c>
      <c r="J594" s="13">
        <v>0</v>
      </c>
      <c r="K594" s="13">
        <v>36000</v>
      </c>
      <c r="L594" s="13">
        <v>17500</v>
      </c>
      <c r="M594" s="9" t="str">
        <f ca="1">CHOOSE(
    MATCH(RAND(), {0,0.6,0.8,0.95,1}),
    "UPI", "Cash", "Debit Card", "Credit Card"
)</f>
        <v>Cash</v>
      </c>
    </row>
    <row r="595" spans="1:13" x14ac:dyDescent="0.25">
      <c r="A595" s="21" t="s">
        <v>3603</v>
      </c>
      <c r="B595" s="14" t="str" cm="1">
        <f t="array" ref="B595">_xlfn.IFS(
  OR(LEFT(C595,1)="6", LEFT(C595,2)="C5"), "6th",
  OR(LEFT(C595,1)="7", LEFT(C595,2)="C4"), "7th",
  OR(LEFT(C595,1)="8", LEFT(C595,2)="C3"), "8th",
  OR(LEFT(C595,1)="9", LEFT(C595,2)="C2"), "9th",
  OR(LEFT(C595,2)="10", LEFT(C595,2)="C1"), "10th",
  TRUE, "none"
)</f>
        <v>10th</v>
      </c>
      <c r="C595" s="14" t="s">
        <v>85</v>
      </c>
      <c r="D595" s="14" t="str">
        <f>IF(LEFT(Fee_Collection!$C595,1)="C", "C-Batch", "Techno")</f>
        <v>Techno</v>
      </c>
      <c r="E595" s="14">
        <v>18000</v>
      </c>
      <c r="F595" s="14">
        <v>18000</v>
      </c>
      <c r="G595" s="14">
        <v>9000</v>
      </c>
      <c r="H595" s="14">
        <v>8500</v>
      </c>
      <c r="I595" s="14">
        <v>9000</v>
      </c>
      <c r="J595" s="14">
        <v>0</v>
      </c>
      <c r="K595" s="14">
        <v>36000</v>
      </c>
      <c r="L595" s="14">
        <v>26500</v>
      </c>
      <c r="M595" s="23" t="str">
        <f ca="1">CHOOSE(
    MATCH(RAND(), {0,0.6,0.8,0.95,1}),
    "UPI", "Cash", "Debit Card", "Credit Card"
)</f>
        <v>UPI</v>
      </c>
    </row>
    <row r="596" spans="1:13" x14ac:dyDescent="0.25">
      <c r="A596" s="19" t="s">
        <v>2659</v>
      </c>
      <c r="B596" s="13" t="str" cm="1">
        <f t="array" ref="B596">_xlfn.IFS(
  OR(LEFT(C596,1)="6", LEFT(C596,2)="C5"), "6th",
  OR(LEFT(C596,1)="7", LEFT(C596,2)="C4"), "7th",
  OR(LEFT(C596,1)="8", LEFT(C596,2)="C3"), "8th",
  OR(LEFT(C596,1)="9", LEFT(C596,2)="C2"), "9th",
  OR(LEFT(C596,2)="10", LEFT(C596,2)="C1"), "10th",
  TRUE, "none"
)</f>
        <v>10th</v>
      </c>
      <c r="C596" s="13" t="s">
        <v>85</v>
      </c>
      <c r="D596" s="13" t="str">
        <f>IF(LEFT(Fee_Collection!$C596,1)="C", "C-Batch", "Techno")</f>
        <v>Techno</v>
      </c>
      <c r="E596" s="13">
        <v>18000</v>
      </c>
      <c r="F596" s="13">
        <v>18000</v>
      </c>
      <c r="G596" s="13">
        <v>9000</v>
      </c>
      <c r="H596" s="13">
        <v>5000</v>
      </c>
      <c r="I596" s="13">
        <v>9000</v>
      </c>
      <c r="J596" s="13">
        <v>0</v>
      </c>
      <c r="K596" s="13">
        <v>36000</v>
      </c>
      <c r="L596" s="13">
        <v>23000</v>
      </c>
      <c r="M596" s="9" t="str">
        <f ca="1">CHOOSE(
    MATCH(RAND(), {0,0.6,0.8,0.95,1}),
    "UPI", "Cash", "Debit Card", "Credit Card"
)</f>
        <v>UPI</v>
      </c>
    </row>
    <row r="597" spans="1:13" x14ac:dyDescent="0.25">
      <c r="A597" s="21" t="s">
        <v>327</v>
      </c>
      <c r="B597" s="14" t="str" cm="1">
        <f t="array" ref="B597">_xlfn.IFS(
  OR(LEFT(C597,1)="6", LEFT(C597,2)="C5"), "6th",
  OR(LEFT(C597,1)="7", LEFT(C597,2)="C4"), "7th",
  OR(LEFT(C597,1)="8", LEFT(C597,2)="C3"), "8th",
  OR(LEFT(C597,1)="9", LEFT(C597,2)="C2"), "9th",
  OR(LEFT(C597,2)="10", LEFT(C597,2)="C1"), "10th",
  TRUE, "none"
)</f>
        <v>6th</v>
      </c>
      <c r="C597" s="14" t="s">
        <v>115</v>
      </c>
      <c r="D597" s="14" t="str">
        <f>IF(LEFT(Fee_Collection!$C597,1)="C", "C-Batch", "Techno")</f>
        <v>C-Batch</v>
      </c>
      <c r="E597" s="14">
        <v>20000</v>
      </c>
      <c r="F597" s="14">
        <v>20000</v>
      </c>
      <c r="G597" s="14">
        <v>10000</v>
      </c>
      <c r="H597" s="14">
        <v>10000</v>
      </c>
      <c r="I597" s="14">
        <v>10000</v>
      </c>
      <c r="J597" s="14">
        <v>8000</v>
      </c>
      <c r="K597" s="14">
        <v>40000</v>
      </c>
      <c r="L597" s="14">
        <v>38000</v>
      </c>
      <c r="M597" s="23" t="str">
        <f ca="1">CHOOSE(
    MATCH(RAND(), {0,0.6,0.8,0.95,1}),
    "UPI", "Cash", "Debit Card", "Credit Card"
)</f>
        <v>Cash</v>
      </c>
    </row>
    <row r="598" spans="1:13" x14ac:dyDescent="0.25">
      <c r="A598" s="19" t="s">
        <v>428</v>
      </c>
      <c r="B598" s="13" t="str" cm="1">
        <f t="array" ref="B598">_xlfn.IFS(
  OR(LEFT(C598,1)="6", LEFT(C598,2)="C5"), "6th",
  OR(LEFT(C598,1)="7", LEFT(C598,2)="C4"), "7th",
  OR(LEFT(C598,1)="8", LEFT(C598,2)="C3"), "8th",
  OR(LEFT(C598,1)="9", LEFT(C598,2)="C2"), "9th",
  OR(LEFT(C598,2)="10", LEFT(C598,2)="C1"), "10th",
  TRUE, "none"
)</f>
        <v>6th</v>
      </c>
      <c r="C598" s="13" t="s">
        <v>115</v>
      </c>
      <c r="D598" s="13" t="str">
        <f>IF(LEFT(Fee_Collection!$C598,1)="C", "C-Batch", "Techno")</f>
        <v>C-Batch</v>
      </c>
      <c r="E598" s="13">
        <v>20000</v>
      </c>
      <c r="F598" s="13">
        <v>2500</v>
      </c>
      <c r="G598" s="13">
        <v>10000</v>
      </c>
      <c r="H598" s="13">
        <v>0</v>
      </c>
      <c r="I598" s="13">
        <v>10000</v>
      </c>
      <c r="J598" s="13">
        <v>0</v>
      </c>
      <c r="K598" s="13">
        <v>40000</v>
      </c>
      <c r="L598" s="13">
        <v>2500</v>
      </c>
      <c r="M598" s="9" t="str">
        <f ca="1">CHOOSE(
    MATCH(RAND(), {0,0.6,0.8,0.95,1}),
    "UPI", "Cash", "Debit Card", "Credit Card"
)</f>
        <v>UPI</v>
      </c>
    </row>
    <row r="599" spans="1:13" x14ac:dyDescent="0.25">
      <c r="A599" s="21" t="s">
        <v>4191</v>
      </c>
      <c r="B599" s="14" t="str" cm="1">
        <f t="array" ref="B599">_xlfn.IFS(
  OR(LEFT(C599,1)="6", LEFT(C599,2)="C5"), "6th",
  OR(LEFT(C599,1)="7", LEFT(C599,2)="C4"), "7th",
  OR(LEFT(C599,1)="8", LEFT(C599,2)="C3"), "8th",
  OR(LEFT(C599,1)="9", LEFT(C599,2)="C2"), "9th",
  OR(LEFT(C599,2)="10", LEFT(C599,2)="C1"), "10th",
  TRUE, "none"
)</f>
        <v>6th</v>
      </c>
      <c r="C599" s="14" t="s">
        <v>115</v>
      </c>
      <c r="D599" s="14" t="str">
        <f>IF(LEFT(Fee_Collection!$C599,1)="C", "C-Batch", "Techno")</f>
        <v>C-Batch</v>
      </c>
      <c r="E599" s="14">
        <v>20000</v>
      </c>
      <c r="F599" s="14">
        <v>20000</v>
      </c>
      <c r="G599" s="14">
        <v>10000</v>
      </c>
      <c r="H599" s="14">
        <v>4500</v>
      </c>
      <c r="I599" s="14">
        <v>10000</v>
      </c>
      <c r="J599" s="14">
        <v>0</v>
      </c>
      <c r="K599" s="14">
        <v>40000</v>
      </c>
      <c r="L599" s="14">
        <v>24500</v>
      </c>
      <c r="M599" s="23" t="str">
        <f ca="1">CHOOSE(
    MATCH(RAND(), {0,0.6,0.8,0.95,1}),
    "UPI", "Cash", "Debit Card", "Credit Card"
)</f>
        <v>UPI</v>
      </c>
    </row>
    <row r="600" spans="1:13" x14ac:dyDescent="0.25">
      <c r="A600" s="19" t="s">
        <v>4703</v>
      </c>
      <c r="B600" s="13" t="str" cm="1">
        <f t="array" ref="B600">_xlfn.IFS(
  OR(LEFT(C600,1)="6", LEFT(C600,2)="C5"), "6th",
  OR(LEFT(C600,1)="7", LEFT(C600,2)="C4"), "7th",
  OR(LEFT(C600,1)="8", LEFT(C600,2)="C3"), "8th",
  OR(LEFT(C600,1)="9", LEFT(C600,2)="C2"), "9th",
  OR(LEFT(C600,2)="10", LEFT(C600,2)="C1"), "10th",
  TRUE, "none"
)</f>
        <v>6th</v>
      </c>
      <c r="C600" s="13" t="s">
        <v>115</v>
      </c>
      <c r="D600" s="13" t="str">
        <f>IF(LEFT(Fee_Collection!$C600,1)="C", "C-Batch", "Techno")</f>
        <v>C-Batch</v>
      </c>
      <c r="E600" s="13">
        <v>20000</v>
      </c>
      <c r="F600" s="13">
        <v>11500</v>
      </c>
      <c r="G600" s="13">
        <v>10000</v>
      </c>
      <c r="H600" s="13">
        <v>0</v>
      </c>
      <c r="I600" s="13">
        <v>10000</v>
      </c>
      <c r="J600" s="13">
        <v>0</v>
      </c>
      <c r="K600" s="13">
        <v>40000</v>
      </c>
      <c r="L600" s="13">
        <v>11500</v>
      </c>
      <c r="M600" s="9" t="str">
        <f ca="1">CHOOSE(
    MATCH(RAND(), {0,0.6,0.8,0.95,1}),
    "UPI", "Cash", "Debit Card", "Credit Card"
)</f>
        <v>UPI</v>
      </c>
    </row>
    <row r="601" spans="1:13" x14ac:dyDescent="0.25">
      <c r="A601" s="21" t="s">
        <v>4652</v>
      </c>
      <c r="B601" s="14" t="str" cm="1">
        <f t="array" ref="B601">_xlfn.IFS(
  OR(LEFT(C601,1)="6", LEFT(C601,2)="C5"), "6th",
  OR(LEFT(C601,1)="7", LEFT(C601,2)="C4"), "7th",
  OR(LEFT(C601,1)="8", LEFT(C601,2)="C3"), "8th",
  OR(LEFT(C601,1)="9", LEFT(C601,2)="C2"), "9th",
  OR(LEFT(C601,2)="10", LEFT(C601,2)="C1"), "10th",
  TRUE, "none"
)</f>
        <v>6th</v>
      </c>
      <c r="C601" s="14" t="s">
        <v>34</v>
      </c>
      <c r="D601" s="14" t="str">
        <f>IF(LEFT(Fee_Collection!$C601,1)="C", "C-Batch", "Techno")</f>
        <v>C-Batch</v>
      </c>
      <c r="E601" s="14">
        <v>20000</v>
      </c>
      <c r="F601" s="14">
        <v>3500</v>
      </c>
      <c r="G601" s="14">
        <v>10000</v>
      </c>
      <c r="H601" s="14">
        <v>0</v>
      </c>
      <c r="I601" s="14">
        <v>10000</v>
      </c>
      <c r="J601" s="14">
        <v>0</v>
      </c>
      <c r="K601" s="14">
        <v>40000</v>
      </c>
      <c r="L601" s="14">
        <v>3500</v>
      </c>
      <c r="M601" s="23" t="str">
        <f ca="1">CHOOSE(
    MATCH(RAND(), {0,0.6,0.8,0.95,1}),
    "UPI", "Cash", "Debit Card", "Credit Card"
)</f>
        <v>UPI</v>
      </c>
    </row>
    <row r="602" spans="1:13" x14ac:dyDescent="0.25">
      <c r="A602" s="19" t="s">
        <v>3297</v>
      </c>
      <c r="B602" s="13" t="str" cm="1">
        <f t="array" ref="B602">_xlfn.IFS(
  OR(LEFT(C602,1)="6", LEFT(C602,2)="C5"), "6th",
  OR(LEFT(C602,1)="7", LEFT(C602,2)="C4"), "7th",
  OR(LEFT(C602,1)="8", LEFT(C602,2)="C3"), "8th",
  OR(LEFT(C602,1)="9", LEFT(C602,2)="C2"), "9th",
  OR(LEFT(C602,2)="10", LEFT(C602,2)="C1"), "10th",
  TRUE, "none"
)</f>
        <v>6th</v>
      </c>
      <c r="C602" s="13" t="s">
        <v>34</v>
      </c>
      <c r="D602" s="13" t="str">
        <f>IF(LEFT(Fee_Collection!$C602,1)="C", "C-Batch", "Techno")</f>
        <v>C-Batch</v>
      </c>
      <c r="E602" s="13">
        <v>20000</v>
      </c>
      <c r="F602" s="13">
        <v>20000</v>
      </c>
      <c r="G602" s="13">
        <v>10000</v>
      </c>
      <c r="H602" s="13">
        <v>6500</v>
      </c>
      <c r="I602" s="13">
        <v>10000</v>
      </c>
      <c r="J602" s="13">
        <v>0</v>
      </c>
      <c r="K602" s="13">
        <v>40000</v>
      </c>
      <c r="L602" s="13">
        <v>26500</v>
      </c>
      <c r="M602" s="9" t="str">
        <f ca="1">CHOOSE(
    MATCH(RAND(), {0,0.6,0.8,0.95,1}),
    "UPI", "Cash", "Debit Card", "Credit Card"
)</f>
        <v>Debit Card</v>
      </c>
    </row>
    <row r="603" spans="1:13" x14ac:dyDescent="0.25">
      <c r="A603" s="21" t="s">
        <v>2477</v>
      </c>
      <c r="B603" s="14" t="str" cm="1">
        <f t="array" ref="B603">_xlfn.IFS(
  OR(LEFT(C603,1)="6", LEFT(C603,2)="C5"), "6th",
  OR(LEFT(C603,1)="7", LEFT(C603,2)="C4"), "7th",
  OR(LEFT(C603,1)="8", LEFT(C603,2)="C3"), "8th",
  OR(LEFT(C603,1)="9", LEFT(C603,2)="C2"), "9th",
  OR(LEFT(C603,2)="10", LEFT(C603,2)="C1"), "10th",
  TRUE, "none"
)</f>
        <v>10th</v>
      </c>
      <c r="C603" s="14" t="s">
        <v>282</v>
      </c>
      <c r="D603" s="14" t="str">
        <f>IF(LEFT(Fee_Collection!$C603,1)="C", "C-Batch", "Techno")</f>
        <v>Techno</v>
      </c>
      <c r="E603" s="14">
        <v>18000</v>
      </c>
      <c r="F603" s="14">
        <v>16500</v>
      </c>
      <c r="G603" s="14">
        <v>9000</v>
      </c>
      <c r="H603" s="14">
        <v>0</v>
      </c>
      <c r="I603" s="14">
        <v>9000</v>
      </c>
      <c r="J603" s="14">
        <v>0</v>
      </c>
      <c r="K603" s="14">
        <v>36000</v>
      </c>
      <c r="L603" s="14">
        <v>16500</v>
      </c>
      <c r="M603" s="23" t="str">
        <f ca="1">CHOOSE(
    MATCH(RAND(), {0,0.6,0.8,0.95,1}),
    "UPI", "Cash", "Debit Card", "Credit Card"
)</f>
        <v>UPI</v>
      </c>
    </row>
    <row r="604" spans="1:13" x14ac:dyDescent="0.25">
      <c r="A604" s="19" t="s">
        <v>3217</v>
      </c>
      <c r="B604" s="13" t="str" cm="1">
        <f t="array" ref="B604">_xlfn.IFS(
  OR(LEFT(C604,1)="6", LEFT(C604,2)="C5"), "6th",
  OR(LEFT(C604,1)="7", LEFT(C604,2)="C4"), "7th",
  OR(LEFT(C604,1)="8", LEFT(C604,2)="C3"), "8th",
  OR(LEFT(C604,1)="9", LEFT(C604,2)="C2"), "9th",
  OR(LEFT(C604,2)="10", LEFT(C604,2)="C1"), "10th",
  TRUE, "none"
)</f>
        <v>10th</v>
      </c>
      <c r="C604" s="13" t="s">
        <v>282</v>
      </c>
      <c r="D604" s="13" t="str">
        <f>IF(LEFT(Fee_Collection!$C604,1)="C", "C-Batch", "Techno")</f>
        <v>Techno</v>
      </c>
      <c r="E604" s="13">
        <v>18000</v>
      </c>
      <c r="F604" s="13">
        <v>18000</v>
      </c>
      <c r="G604" s="13">
        <v>9000</v>
      </c>
      <c r="H604" s="13">
        <v>9000</v>
      </c>
      <c r="I604" s="13">
        <v>9000</v>
      </c>
      <c r="J604" s="13">
        <v>9000</v>
      </c>
      <c r="K604" s="13">
        <v>36000</v>
      </c>
      <c r="L604" s="13">
        <v>36000</v>
      </c>
      <c r="M604" s="9" t="str">
        <f ca="1">CHOOSE(
    MATCH(RAND(), {0,0.6,0.8,0.95,1}),
    "UPI", "Cash", "Debit Card", "Credit Card"
)</f>
        <v>Cash</v>
      </c>
    </row>
    <row r="605" spans="1:13" x14ac:dyDescent="0.25">
      <c r="A605" s="21" t="s">
        <v>3494</v>
      </c>
      <c r="B605" s="14" t="str" cm="1">
        <f t="array" ref="B605">_xlfn.IFS(
  OR(LEFT(C605,1)="6", LEFT(C605,2)="C5"), "6th",
  OR(LEFT(C605,1)="7", LEFT(C605,2)="C4"), "7th",
  OR(LEFT(C605,1)="8", LEFT(C605,2)="C3"), "8th",
  OR(LEFT(C605,1)="9", LEFT(C605,2)="C2"), "9th",
  OR(LEFT(C605,2)="10", LEFT(C605,2)="C1"), "10th",
  TRUE, "none"
)</f>
        <v>10th</v>
      </c>
      <c r="C605" s="14" t="s">
        <v>282</v>
      </c>
      <c r="D605" s="14" t="str">
        <f>IF(LEFT(Fee_Collection!$C605,1)="C", "C-Batch", "Techno")</f>
        <v>Techno</v>
      </c>
      <c r="E605" s="14">
        <v>18000</v>
      </c>
      <c r="F605" s="14">
        <v>18000</v>
      </c>
      <c r="G605" s="14">
        <v>9000</v>
      </c>
      <c r="H605" s="14">
        <v>9000</v>
      </c>
      <c r="I605" s="14">
        <v>9000</v>
      </c>
      <c r="J605" s="14">
        <v>9000</v>
      </c>
      <c r="K605" s="14">
        <v>36000</v>
      </c>
      <c r="L605" s="14">
        <v>36000</v>
      </c>
      <c r="M605" s="23" t="str">
        <f ca="1">CHOOSE(
    MATCH(RAND(), {0,0.6,0.8,0.95,1}),
    "UPI", "Cash", "Debit Card", "Credit Card"
)</f>
        <v>UPI</v>
      </c>
    </row>
    <row r="606" spans="1:13" x14ac:dyDescent="0.25">
      <c r="A606" s="19" t="s">
        <v>4137</v>
      </c>
      <c r="B606" s="13" t="str" cm="1">
        <f t="array" ref="B606">_xlfn.IFS(
  OR(LEFT(C606,1)="6", LEFT(C606,2)="C5"), "6th",
  OR(LEFT(C606,1)="7", LEFT(C606,2)="C4"), "7th",
  OR(LEFT(C606,1)="8", LEFT(C606,2)="C3"), "8th",
  OR(LEFT(C606,1)="9", LEFT(C606,2)="C2"), "9th",
  OR(LEFT(C606,2)="10", LEFT(C606,2)="C1"), "10th",
  TRUE, "none"
)</f>
        <v>10th</v>
      </c>
      <c r="C606" s="13" t="s">
        <v>282</v>
      </c>
      <c r="D606" s="13" t="str">
        <f>IF(LEFT(Fee_Collection!$C606,1)="C", "C-Batch", "Techno")</f>
        <v>Techno</v>
      </c>
      <c r="E606" s="13">
        <v>18000</v>
      </c>
      <c r="F606" s="13">
        <v>8500</v>
      </c>
      <c r="G606" s="13">
        <v>9000</v>
      </c>
      <c r="H606" s="13">
        <v>0</v>
      </c>
      <c r="I606" s="13">
        <v>9000</v>
      </c>
      <c r="J606" s="13">
        <v>0</v>
      </c>
      <c r="K606" s="13">
        <v>36000</v>
      </c>
      <c r="L606" s="13">
        <v>8500</v>
      </c>
      <c r="M606" s="9" t="str">
        <f ca="1">CHOOSE(
    MATCH(RAND(), {0,0.6,0.8,0.95,1}),
    "UPI", "Cash", "Debit Card", "Credit Card"
)</f>
        <v>UPI</v>
      </c>
    </row>
    <row r="607" spans="1:13" x14ac:dyDescent="0.25">
      <c r="A607" s="21" t="s">
        <v>74</v>
      </c>
      <c r="B607" s="14" t="str" cm="1">
        <f t="array" ref="B607">_xlfn.IFS(
  OR(LEFT(C607,1)="6", LEFT(C607,2)="C5"), "6th",
  OR(LEFT(C607,1)="7", LEFT(C607,2)="C4"), "7th",
  OR(LEFT(C607,1)="8", LEFT(C607,2)="C3"), "8th",
  OR(LEFT(C607,1)="9", LEFT(C607,2)="C2"), "9th",
  OR(LEFT(C607,2)="10", LEFT(C607,2)="C1"), "10th",
  TRUE, "none"
)</f>
        <v>10th</v>
      </c>
      <c r="C607" s="14" t="s">
        <v>77</v>
      </c>
      <c r="D607" s="14" t="str">
        <f>IF(LEFT(Fee_Collection!$C607,1)="C", "C-Batch", "Techno")</f>
        <v>Techno</v>
      </c>
      <c r="E607" s="14">
        <v>18000</v>
      </c>
      <c r="F607" s="14">
        <v>18000</v>
      </c>
      <c r="G607" s="14">
        <v>9000</v>
      </c>
      <c r="H607" s="14">
        <v>9000</v>
      </c>
      <c r="I607" s="14">
        <v>9000</v>
      </c>
      <c r="J607" s="14">
        <v>5500</v>
      </c>
      <c r="K607" s="14">
        <v>36000</v>
      </c>
      <c r="L607" s="14">
        <v>32500</v>
      </c>
      <c r="M607" s="23" t="str">
        <f ca="1">CHOOSE(
    MATCH(RAND(), {0,0.6,0.8,0.95,1}),
    "UPI", "Cash", "Debit Card", "Credit Card"
)</f>
        <v>Cash</v>
      </c>
    </row>
    <row r="608" spans="1:13" x14ac:dyDescent="0.25">
      <c r="A608" s="19" t="s">
        <v>3917</v>
      </c>
      <c r="B608" s="13" t="str" cm="1">
        <f t="array" ref="B608">_xlfn.IFS(
  OR(LEFT(C608,1)="6", LEFT(C608,2)="C5"), "6th",
  OR(LEFT(C608,1)="7", LEFT(C608,2)="C4"), "7th",
  OR(LEFT(C608,1)="8", LEFT(C608,2)="C3"), "8th",
  OR(LEFT(C608,1)="9", LEFT(C608,2)="C2"), "9th",
  OR(LEFT(C608,2)="10", LEFT(C608,2)="C1"), "10th",
  TRUE, "none"
)</f>
        <v>10th</v>
      </c>
      <c r="C608" s="13" t="s">
        <v>77</v>
      </c>
      <c r="D608" s="13" t="str">
        <f>IF(LEFT(Fee_Collection!$C608,1)="C", "C-Batch", "Techno")</f>
        <v>Techno</v>
      </c>
      <c r="E608" s="13">
        <v>18000</v>
      </c>
      <c r="F608" s="13">
        <v>18000</v>
      </c>
      <c r="G608" s="13">
        <v>9000</v>
      </c>
      <c r="H608" s="13">
        <v>0</v>
      </c>
      <c r="I608" s="13">
        <v>9000</v>
      </c>
      <c r="J608" s="13">
        <v>0</v>
      </c>
      <c r="K608" s="13">
        <v>36000</v>
      </c>
      <c r="L608" s="13">
        <v>18000</v>
      </c>
      <c r="M608" s="9" t="str">
        <f ca="1">CHOOSE(
    MATCH(RAND(), {0,0.6,0.8,0.95,1}),
    "UPI", "Cash", "Debit Card", "Credit Card"
)</f>
        <v>UPI</v>
      </c>
    </row>
    <row r="609" spans="1:13" x14ac:dyDescent="0.25">
      <c r="A609" s="21" t="s">
        <v>99</v>
      </c>
      <c r="B609" s="14" t="str" cm="1">
        <f t="array" ref="B609">_xlfn.IFS(
  OR(LEFT(C609,1)="6", LEFT(C609,2)="C5"), "6th",
  OR(LEFT(C609,1)="7", LEFT(C609,2)="C4"), "7th",
  OR(LEFT(C609,1)="8", LEFT(C609,2)="C3"), "8th",
  OR(LEFT(C609,1)="9", LEFT(C609,2)="C2"), "9th",
  OR(LEFT(C609,2)="10", LEFT(C609,2)="C1"), "10th",
  TRUE, "none"
)</f>
        <v>10th</v>
      </c>
      <c r="C609" s="14" t="s">
        <v>77</v>
      </c>
      <c r="D609" s="14" t="str">
        <f>IF(LEFT(Fee_Collection!$C609,1)="C", "C-Batch", "Techno")</f>
        <v>Techno</v>
      </c>
      <c r="E609" s="14">
        <v>18000</v>
      </c>
      <c r="F609" s="14">
        <v>18000</v>
      </c>
      <c r="G609" s="14">
        <v>9000</v>
      </c>
      <c r="H609" s="14">
        <v>9000</v>
      </c>
      <c r="I609" s="14">
        <v>9000</v>
      </c>
      <c r="J609" s="14">
        <v>6500</v>
      </c>
      <c r="K609" s="14">
        <v>36000</v>
      </c>
      <c r="L609" s="14">
        <v>33500</v>
      </c>
      <c r="M609" s="23" t="str">
        <f ca="1">CHOOSE(
    MATCH(RAND(), {0,0.6,0.8,0.95,1}),
    "UPI", "Cash", "Debit Card", "Credit Card"
)</f>
        <v>Cash</v>
      </c>
    </row>
    <row r="610" spans="1:13" x14ac:dyDescent="0.25">
      <c r="A610" s="19" t="s">
        <v>2111</v>
      </c>
      <c r="B610" s="13" t="str" cm="1">
        <f t="array" ref="B610">_xlfn.IFS(
  OR(LEFT(C610,1)="6", LEFT(C610,2)="C5"), "6th",
  OR(LEFT(C610,1)="7", LEFT(C610,2)="C4"), "7th",
  OR(LEFT(C610,1)="8", LEFT(C610,2)="C3"), "8th",
  OR(LEFT(C610,1)="9", LEFT(C610,2)="C2"), "9th",
  OR(LEFT(C610,2)="10", LEFT(C610,2)="C1"), "10th",
  TRUE, "none"
)</f>
        <v>10th</v>
      </c>
      <c r="C610" s="13" t="s">
        <v>85</v>
      </c>
      <c r="D610" s="13" t="str">
        <f>IF(LEFT(Fee_Collection!$C610,1)="C", "C-Batch", "Techno")</f>
        <v>Techno</v>
      </c>
      <c r="E610" s="13">
        <v>18000</v>
      </c>
      <c r="F610" s="13">
        <v>18000</v>
      </c>
      <c r="G610" s="13">
        <v>9000</v>
      </c>
      <c r="H610" s="13">
        <v>6500</v>
      </c>
      <c r="I610" s="13">
        <v>9000</v>
      </c>
      <c r="J610" s="13">
        <v>0</v>
      </c>
      <c r="K610" s="13">
        <v>36000</v>
      </c>
      <c r="L610" s="13">
        <v>24500</v>
      </c>
      <c r="M610" s="9" t="str">
        <f ca="1">CHOOSE(
    MATCH(RAND(), {0,0.6,0.8,0.95,1}),
    "UPI", "Cash", "Debit Card", "Credit Card"
)</f>
        <v>Credit Card</v>
      </c>
    </row>
    <row r="611" spans="1:13" x14ac:dyDescent="0.25">
      <c r="A611" s="21" t="s">
        <v>1132</v>
      </c>
      <c r="B611" s="14" t="str" cm="1">
        <f t="array" ref="B611">_xlfn.IFS(
  OR(LEFT(C611,1)="6", LEFT(C611,2)="C5"), "6th",
  OR(LEFT(C611,1)="7", LEFT(C611,2)="C4"), "7th",
  OR(LEFT(C611,1)="8", LEFT(C611,2)="C3"), "8th",
  OR(LEFT(C611,1)="9", LEFT(C611,2)="C2"), "9th",
  OR(LEFT(C611,2)="10", LEFT(C611,2)="C1"), "10th",
  TRUE, "none"
)</f>
        <v>10th</v>
      </c>
      <c r="C611" s="14" t="s">
        <v>85</v>
      </c>
      <c r="D611" s="14" t="str">
        <f>IF(LEFT(Fee_Collection!$C611,1)="C", "C-Batch", "Techno")</f>
        <v>Techno</v>
      </c>
      <c r="E611" s="14">
        <v>18000</v>
      </c>
      <c r="F611" s="14">
        <v>18000</v>
      </c>
      <c r="G611" s="14">
        <v>9000</v>
      </c>
      <c r="H611" s="14">
        <v>4000</v>
      </c>
      <c r="I611" s="14">
        <v>9000</v>
      </c>
      <c r="J611" s="14">
        <v>0</v>
      </c>
      <c r="K611" s="14">
        <v>36000</v>
      </c>
      <c r="L611" s="14">
        <v>22000</v>
      </c>
      <c r="M611" s="23" t="str">
        <f ca="1">CHOOSE(
    MATCH(RAND(), {0,0.6,0.8,0.95,1}),
    "UPI", "Cash", "Debit Card", "Credit Card"
)</f>
        <v>Debit Card</v>
      </c>
    </row>
    <row r="612" spans="1:13" x14ac:dyDescent="0.25">
      <c r="A612" s="19" t="s">
        <v>149</v>
      </c>
      <c r="B612" s="13" t="str" cm="1">
        <f t="array" ref="B612">_xlfn.IFS(
  OR(LEFT(C612,1)="6", LEFT(C612,2)="C5"), "6th",
  OR(LEFT(C612,1)="7", LEFT(C612,2)="C4"), "7th",
  OR(LEFT(C612,1)="8", LEFT(C612,2)="C3"), "8th",
  OR(LEFT(C612,1)="9", LEFT(C612,2)="C2"), "9th",
  OR(LEFT(C612,2)="10", LEFT(C612,2)="C1"), "10th",
  TRUE, "none"
)</f>
        <v>10th</v>
      </c>
      <c r="C612" s="13" t="s">
        <v>85</v>
      </c>
      <c r="D612" s="13" t="str">
        <f>IF(LEFT(Fee_Collection!$C612,1)="C", "C-Batch", "Techno")</f>
        <v>Techno</v>
      </c>
      <c r="E612" s="13">
        <v>18000</v>
      </c>
      <c r="F612" s="13">
        <v>18000</v>
      </c>
      <c r="G612" s="13">
        <v>9000</v>
      </c>
      <c r="H612" s="13">
        <v>3500</v>
      </c>
      <c r="I612" s="13">
        <v>9000</v>
      </c>
      <c r="J612" s="13">
        <v>0</v>
      </c>
      <c r="K612" s="13">
        <v>36000</v>
      </c>
      <c r="L612" s="13">
        <v>21500</v>
      </c>
      <c r="M612" s="9" t="str">
        <f ca="1">CHOOSE(
    MATCH(RAND(), {0,0.6,0.8,0.95,1}),
    "UPI", "Cash", "Debit Card", "Credit Card"
)</f>
        <v>UPI</v>
      </c>
    </row>
    <row r="613" spans="1:13" x14ac:dyDescent="0.25">
      <c r="A613" s="21" t="s">
        <v>3309</v>
      </c>
      <c r="B613" s="14" t="str" cm="1">
        <f t="array" ref="B613">_xlfn.IFS(
  OR(LEFT(C613,1)="6", LEFT(C613,2)="C5"), "6th",
  OR(LEFT(C613,1)="7", LEFT(C613,2)="C4"), "7th",
  OR(LEFT(C613,1)="8", LEFT(C613,2)="C3"), "8th",
  OR(LEFT(C613,1)="9", LEFT(C613,2)="C2"), "9th",
  OR(LEFT(C613,2)="10", LEFT(C613,2)="C1"), "10th",
  TRUE, "none"
)</f>
        <v>6th</v>
      </c>
      <c r="C613" s="14" t="s">
        <v>115</v>
      </c>
      <c r="D613" s="14" t="str">
        <f>IF(LEFT(Fee_Collection!$C613,1)="C", "C-Batch", "Techno")</f>
        <v>C-Batch</v>
      </c>
      <c r="E613" s="14">
        <v>20000</v>
      </c>
      <c r="F613" s="14">
        <v>20000</v>
      </c>
      <c r="G613" s="14">
        <v>10000</v>
      </c>
      <c r="H613" s="14">
        <v>6000</v>
      </c>
      <c r="I613" s="14">
        <v>10000</v>
      </c>
      <c r="J613" s="14">
        <v>0</v>
      </c>
      <c r="K613" s="14">
        <v>40000</v>
      </c>
      <c r="L613" s="14">
        <v>26000</v>
      </c>
      <c r="M613" s="23" t="str">
        <f ca="1">CHOOSE(
    MATCH(RAND(), {0,0.6,0.8,0.95,1}),
    "UPI", "Cash", "Debit Card", "Credit Card"
)</f>
        <v>Cash</v>
      </c>
    </row>
    <row r="614" spans="1:13" x14ac:dyDescent="0.25">
      <c r="A614" s="19" t="s">
        <v>2694</v>
      </c>
      <c r="B614" s="13" t="str" cm="1">
        <f t="array" ref="B614">_xlfn.IFS(
  OR(LEFT(C614,1)="6", LEFT(C614,2)="C5"), "6th",
  OR(LEFT(C614,1)="7", LEFT(C614,2)="C4"), "7th",
  OR(LEFT(C614,1)="8", LEFT(C614,2)="C3"), "8th",
  OR(LEFT(C614,1)="9", LEFT(C614,2)="C2"), "9th",
  OR(LEFT(C614,2)="10", LEFT(C614,2)="C1"), "10th",
  TRUE, "none"
)</f>
        <v>6th</v>
      </c>
      <c r="C614" s="13" t="s">
        <v>115</v>
      </c>
      <c r="D614" s="13" t="str">
        <f>IF(LEFT(Fee_Collection!$C614,1)="C", "C-Batch", "Techno")</f>
        <v>C-Batch</v>
      </c>
      <c r="E614" s="13">
        <v>20000</v>
      </c>
      <c r="F614" s="13">
        <v>9500</v>
      </c>
      <c r="G614" s="13">
        <v>10000</v>
      </c>
      <c r="H614" s="13">
        <v>0</v>
      </c>
      <c r="I614" s="13">
        <v>10000</v>
      </c>
      <c r="J614" s="13">
        <v>0</v>
      </c>
      <c r="K614" s="13">
        <v>40000</v>
      </c>
      <c r="L614" s="13">
        <v>9500</v>
      </c>
      <c r="M614" s="9" t="str">
        <f ca="1">CHOOSE(
    MATCH(RAND(), {0,0.6,0.8,0.95,1}),
    "UPI", "Cash", "Debit Card", "Credit Card"
)</f>
        <v>UPI</v>
      </c>
    </row>
    <row r="615" spans="1:13" x14ac:dyDescent="0.25">
      <c r="A615" s="21" t="s">
        <v>3413</v>
      </c>
      <c r="B615" s="14" t="str" cm="1">
        <f t="array" ref="B615">_xlfn.IFS(
  OR(LEFT(C615,1)="6", LEFT(C615,2)="C5"), "6th",
  OR(LEFT(C615,1)="7", LEFT(C615,2)="C4"), "7th",
  OR(LEFT(C615,1)="8", LEFT(C615,2)="C3"), "8th",
  OR(LEFT(C615,1)="9", LEFT(C615,2)="C2"), "9th",
  OR(LEFT(C615,2)="10", LEFT(C615,2)="C1"), "10th",
  TRUE, "none"
)</f>
        <v>6th</v>
      </c>
      <c r="C615" s="14" t="s">
        <v>34</v>
      </c>
      <c r="D615" s="14" t="str">
        <f>IF(LEFT(Fee_Collection!$C615,1)="C", "C-Batch", "Techno")</f>
        <v>C-Batch</v>
      </c>
      <c r="E615" s="14">
        <v>20000</v>
      </c>
      <c r="F615" s="14">
        <v>12000</v>
      </c>
      <c r="G615" s="14">
        <v>10000</v>
      </c>
      <c r="H615" s="14">
        <v>0</v>
      </c>
      <c r="I615" s="14">
        <v>10000</v>
      </c>
      <c r="J615" s="14">
        <v>0</v>
      </c>
      <c r="K615" s="14">
        <v>40000</v>
      </c>
      <c r="L615" s="14">
        <v>12000</v>
      </c>
      <c r="M615" s="23" t="str">
        <f ca="1">CHOOSE(
    MATCH(RAND(), {0,0.6,0.8,0.95,1}),
    "UPI", "Cash", "Debit Card", "Credit Card"
)</f>
        <v>Cash</v>
      </c>
    </row>
    <row r="616" spans="1:13" x14ac:dyDescent="0.25">
      <c r="A616" s="19" t="s">
        <v>2456</v>
      </c>
      <c r="B616" s="13" t="str" cm="1">
        <f t="array" ref="B616">_xlfn.IFS(
  OR(LEFT(C616,1)="6", LEFT(C616,2)="C5"), "6th",
  OR(LEFT(C616,1)="7", LEFT(C616,2)="C4"), "7th",
  OR(LEFT(C616,1)="8", LEFT(C616,2)="C3"), "8th",
  OR(LEFT(C616,1)="9", LEFT(C616,2)="C2"), "9th",
  OR(LEFT(C616,2)="10", LEFT(C616,2)="C1"), "10th",
  TRUE, "none"
)</f>
        <v>6th</v>
      </c>
      <c r="C616" s="13" t="s">
        <v>34</v>
      </c>
      <c r="D616" s="13" t="str">
        <f>IF(LEFT(Fee_Collection!$C616,1)="C", "C-Batch", "Techno")</f>
        <v>C-Batch</v>
      </c>
      <c r="E616" s="13">
        <v>20000</v>
      </c>
      <c r="F616" s="13">
        <v>20000</v>
      </c>
      <c r="G616" s="13">
        <v>10000</v>
      </c>
      <c r="H616" s="13">
        <v>10000</v>
      </c>
      <c r="I616" s="13">
        <v>10000</v>
      </c>
      <c r="J616" s="13">
        <v>10000</v>
      </c>
      <c r="K616" s="13">
        <v>40000</v>
      </c>
      <c r="L616" s="13">
        <v>40000</v>
      </c>
      <c r="M616" s="9" t="str">
        <f ca="1">CHOOSE(
    MATCH(RAND(), {0,0.6,0.8,0.95,1}),
    "UPI", "Cash", "Debit Card", "Credit Card"
)</f>
        <v>Debit Card</v>
      </c>
    </row>
    <row r="617" spans="1:13" x14ac:dyDescent="0.25">
      <c r="A617" s="21" t="s">
        <v>58</v>
      </c>
      <c r="B617" s="14" t="str" cm="1">
        <f t="array" ref="B617">_xlfn.IFS(
  OR(LEFT(C617,1)="6", LEFT(C617,2)="C5"), "6th",
  OR(LEFT(C617,1)="7", LEFT(C617,2)="C4"), "7th",
  OR(LEFT(C617,1)="8", LEFT(C617,2)="C3"), "8th",
  OR(LEFT(C617,1)="9", LEFT(C617,2)="C2"), "9th",
  OR(LEFT(C617,2)="10", LEFT(C617,2)="C1"), "10th",
  TRUE, "none"
)</f>
        <v>6th</v>
      </c>
      <c r="C617" s="14" t="s">
        <v>34</v>
      </c>
      <c r="D617" s="14" t="str">
        <f>IF(LEFT(Fee_Collection!$C617,1)="C", "C-Batch", "Techno")</f>
        <v>C-Batch</v>
      </c>
      <c r="E617" s="14">
        <v>20000</v>
      </c>
      <c r="F617" s="14">
        <v>13500</v>
      </c>
      <c r="G617" s="14">
        <v>10000</v>
      </c>
      <c r="H617" s="14">
        <v>0</v>
      </c>
      <c r="I617" s="14">
        <v>10000</v>
      </c>
      <c r="J617" s="14">
        <v>0</v>
      </c>
      <c r="K617" s="14">
        <v>40000</v>
      </c>
      <c r="L617" s="14">
        <v>13500</v>
      </c>
      <c r="M617" s="23" t="str">
        <f ca="1">CHOOSE(
    MATCH(RAND(), {0,0.6,0.8,0.95,1}),
    "UPI", "Cash", "Debit Card", "Credit Card"
)</f>
        <v>Cash</v>
      </c>
    </row>
    <row r="618" spans="1:13" x14ac:dyDescent="0.25">
      <c r="A618" s="19" t="s">
        <v>1180</v>
      </c>
      <c r="B618" s="13" t="str" cm="1">
        <f t="array" ref="B618">_xlfn.IFS(
  OR(LEFT(C618,1)="6", LEFT(C618,2)="C5"), "6th",
  OR(LEFT(C618,1)="7", LEFT(C618,2)="C4"), "7th",
  OR(LEFT(C618,1)="8", LEFT(C618,2)="C3"), "8th",
  OR(LEFT(C618,1)="9", LEFT(C618,2)="C2"), "9th",
  OR(LEFT(C618,2)="10", LEFT(C618,2)="C1"), "10th",
  TRUE, "none"
)</f>
        <v>6th</v>
      </c>
      <c r="C618" s="13" t="s">
        <v>34</v>
      </c>
      <c r="D618" s="13" t="str">
        <f>IF(LEFT(Fee_Collection!$C618,1)="C", "C-Batch", "Techno")</f>
        <v>C-Batch</v>
      </c>
      <c r="E618" s="13">
        <v>20000</v>
      </c>
      <c r="F618" s="13">
        <v>20000</v>
      </c>
      <c r="G618" s="13">
        <v>10000</v>
      </c>
      <c r="H618" s="13">
        <v>10000</v>
      </c>
      <c r="I618" s="13">
        <v>10000</v>
      </c>
      <c r="J618" s="13">
        <v>10000</v>
      </c>
      <c r="K618" s="13">
        <v>40000</v>
      </c>
      <c r="L618" s="13">
        <v>40000</v>
      </c>
      <c r="M618" s="9" t="str">
        <f ca="1">CHOOSE(
    MATCH(RAND(), {0,0.6,0.8,0.95,1}),
    "UPI", "Cash", "Debit Card", "Credit Card"
)</f>
        <v>UPI</v>
      </c>
    </row>
    <row r="619" spans="1:13" x14ac:dyDescent="0.25">
      <c r="A619" s="21" t="s">
        <v>3054</v>
      </c>
      <c r="B619" s="14" t="str" cm="1">
        <f t="array" ref="B619">_xlfn.IFS(
  OR(LEFT(C619,1)="6", LEFT(C619,2)="C5"), "6th",
  OR(LEFT(C619,1)="7", LEFT(C619,2)="C4"), "7th",
  OR(LEFT(C619,1)="8", LEFT(C619,2)="C3"), "8th",
  OR(LEFT(C619,1)="9", LEFT(C619,2)="C2"), "9th",
  OR(LEFT(C619,2)="10", LEFT(C619,2)="C1"), "10th",
  TRUE, "none"
)</f>
        <v>6th</v>
      </c>
      <c r="C619" s="14" t="s">
        <v>34</v>
      </c>
      <c r="D619" s="14" t="str">
        <f>IF(LEFT(Fee_Collection!$C619,1)="C", "C-Batch", "Techno")</f>
        <v>C-Batch</v>
      </c>
      <c r="E619" s="14">
        <v>20000</v>
      </c>
      <c r="F619" s="14">
        <v>20000</v>
      </c>
      <c r="G619" s="14">
        <v>10000</v>
      </c>
      <c r="H619" s="14">
        <v>3500</v>
      </c>
      <c r="I619" s="14">
        <v>10000</v>
      </c>
      <c r="J619" s="14">
        <v>0</v>
      </c>
      <c r="K619" s="14">
        <v>40000</v>
      </c>
      <c r="L619" s="14">
        <v>23500</v>
      </c>
      <c r="M619" s="23" t="str">
        <f ca="1">CHOOSE(
    MATCH(RAND(), {0,0.6,0.8,0.95,1}),
    "UPI", "Cash", "Debit Card", "Credit Card"
)</f>
        <v>UPI</v>
      </c>
    </row>
    <row r="620" spans="1:13" x14ac:dyDescent="0.25">
      <c r="A620" s="19" t="s">
        <v>2128</v>
      </c>
      <c r="B620" s="13" t="str" cm="1">
        <f t="array" ref="B620">_xlfn.IFS(
  OR(LEFT(C620,1)="6", LEFT(C620,2)="C5"), "6th",
  OR(LEFT(C620,1)="7", LEFT(C620,2)="C4"), "7th",
  OR(LEFT(C620,1)="8", LEFT(C620,2)="C3"), "8th",
  OR(LEFT(C620,1)="9", LEFT(C620,2)="C2"), "9th",
  OR(LEFT(C620,2)="10", LEFT(C620,2)="C1"), "10th",
  TRUE, "none"
)</f>
        <v>10th</v>
      </c>
      <c r="C620" s="13" t="s">
        <v>282</v>
      </c>
      <c r="D620" s="13" t="str">
        <f>IF(LEFT(Fee_Collection!$C620,1)="C", "C-Batch", "Techno")</f>
        <v>Techno</v>
      </c>
      <c r="E620" s="13">
        <v>18000</v>
      </c>
      <c r="F620" s="13">
        <v>18000</v>
      </c>
      <c r="G620" s="13">
        <v>9000</v>
      </c>
      <c r="H620" s="13">
        <v>9000</v>
      </c>
      <c r="I620" s="13">
        <v>9000</v>
      </c>
      <c r="J620" s="13">
        <v>1500</v>
      </c>
      <c r="K620" s="13">
        <v>36000</v>
      </c>
      <c r="L620" s="13">
        <v>28500</v>
      </c>
      <c r="M620" s="9" t="str">
        <f ca="1">CHOOSE(
    MATCH(RAND(), {0,0.6,0.8,0.95,1}),
    "UPI", "Cash", "Debit Card", "Credit Card"
)</f>
        <v>UPI</v>
      </c>
    </row>
    <row r="621" spans="1:13" x14ac:dyDescent="0.25">
      <c r="A621" s="21" t="s">
        <v>358</v>
      </c>
      <c r="B621" s="14" t="str" cm="1">
        <f t="array" ref="B621">_xlfn.IFS(
  OR(LEFT(C621,1)="6", LEFT(C621,2)="C5"), "6th",
  OR(LEFT(C621,1)="7", LEFT(C621,2)="C4"), "7th",
  OR(LEFT(C621,1)="8", LEFT(C621,2)="C3"), "8th",
  OR(LEFT(C621,1)="9", LEFT(C621,2)="C2"), "9th",
  OR(LEFT(C621,2)="10", LEFT(C621,2)="C1"), "10th",
  TRUE, "none"
)</f>
        <v>10th</v>
      </c>
      <c r="C621" s="14" t="s">
        <v>282</v>
      </c>
      <c r="D621" s="14" t="str">
        <f>IF(LEFT(Fee_Collection!$C621,1)="C", "C-Batch", "Techno")</f>
        <v>Techno</v>
      </c>
      <c r="E621" s="14">
        <v>18000</v>
      </c>
      <c r="F621" s="14">
        <v>18000</v>
      </c>
      <c r="G621" s="14">
        <v>9000</v>
      </c>
      <c r="H621" s="14">
        <v>9000</v>
      </c>
      <c r="I621" s="14">
        <v>9000</v>
      </c>
      <c r="J621" s="14">
        <v>7500</v>
      </c>
      <c r="K621" s="14">
        <v>36000</v>
      </c>
      <c r="L621" s="14">
        <v>34500</v>
      </c>
      <c r="M621" s="23" t="str">
        <f ca="1">CHOOSE(
    MATCH(RAND(), {0,0.6,0.8,0.95,1}),
    "UPI", "Cash", "Debit Card", "Credit Card"
)</f>
        <v>Cash</v>
      </c>
    </row>
    <row r="622" spans="1:13" x14ac:dyDescent="0.25">
      <c r="A622" s="19" t="s">
        <v>3229</v>
      </c>
      <c r="B622" s="13" t="str" cm="1">
        <f t="array" ref="B622">_xlfn.IFS(
  OR(LEFT(C622,1)="6", LEFT(C622,2)="C5"), "6th",
  OR(LEFT(C622,1)="7", LEFT(C622,2)="C4"), "7th",
  OR(LEFT(C622,1)="8", LEFT(C622,2)="C3"), "8th",
  OR(LEFT(C622,1)="9", LEFT(C622,2)="C2"), "9th",
  OR(LEFT(C622,2)="10", LEFT(C622,2)="C1"), "10th",
  TRUE, "none"
)</f>
        <v>10th</v>
      </c>
      <c r="C622" s="13" t="s">
        <v>282</v>
      </c>
      <c r="D622" s="13" t="str">
        <f>IF(LEFT(Fee_Collection!$C622,1)="C", "C-Batch", "Techno")</f>
        <v>Techno</v>
      </c>
      <c r="E622" s="13">
        <v>18000</v>
      </c>
      <c r="F622" s="13">
        <v>17500</v>
      </c>
      <c r="G622" s="13">
        <v>9000</v>
      </c>
      <c r="H622" s="13">
        <v>0</v>
      </c>
      <c r="I622" s="13">
        <v>9000</v>
      </c>
      <c r="J622" s="13">
        <v>0</v>
      </c>
      <c r="K622" s="13">
        <v>36000</v>
      </c>
      <c r="L622" s="13">
        <v>17500</v>
      </c>
      <c r="M622" s="9" t="str">
        <f ca="1">CHOOSE(
    MATCH(RAND(), {0,0.6,0.8,0.95,1}),
    "UPI", "Cash", "Debit Card", "Credit Card"
)</f>
        <v>UPI</v>
      </c>
    </row>
    <row r="623" spans="1:13" x14ac:dyDescent="0.25">
      <c r="A623" s="21" t="s">
        <v>1859</v>
      </c>
      <c r="B623" s="14" t="str" cm="1">
        <f t="array" ref="B623">_xlfn.IFS(
  OR(LEFT(C623,1)="6", LEFT(C623,2)="C5"), "6th",
  OR(LEFT(C623,1)="7", LEFT(C623,2)="C4"), "7th",
  OR(LEFT(C623,1)="8", LEFT(C623,2)="C3"), "8th",
  OR(LEFT(C623,1)="9", LEFT(C623,2)="C2"), "9th",
  OR(LEFT(C623,2)="10", LEFT(C623,2)="C1"), "10th",
  TRUE, "none"
)</f>
        <v>10th</v>
      </c>
      <c r="C623" s="14" t="s">
        <v>282</v>
      </c>
      <c r="D623" s="14" t="str">
        <f>IF(LEFT(Fee_Collection!$C623,1)="C", "C-Batch", "Techno")</f>
        <v>Techno</v>
      </c>
      <c r="E623" s="14">
        <v>18000</v>
      </c>
      <c r="F623" s="14">
        <v>18000</v>
      </c>
      <c r="G623" s="14">
        <v>9000</v>
      </c>
      <c r="H623" s="14">
        <v>9000</v>
      </c>
      <c r="I623" s="14">
        <v>9000</v>
      </c>
      <c r="J623" s="14">
        <v>9000</v>
      </c>
      <c r="K623" s="14">
        <v>36000</v>
      </c>
      <c r="L623" s="14">
        <v>36000</v>
      </c>
      <c r="M623" s="23" t="str">
        <f ca="1">CHOOSE(
    MATCH(RAND(), {0,0.6,0.8,0.95,1}),
    "UPI", "Cash", "Debit Card", "Credit Card"
)</f>
        <v>Cash</v>
      </c>
    </row>
    <row r="624" spans="1:13" x14ac:dyDescent="0.25">
      <c r="A624" s="19" t="s">
        <v>4504</v>
      </c>
      <c r="B624" s="13" t="str" cm="1">
        <f t="array" ref="B624">_xlfn.IFS(
  OR(LEFT(C624,1)="6", LEFT(C624,2)="C5"), "6th",
  OR(LEFT(C624,1)="7", LEFT(C624,2)="C4"), "7th",
  OR(LEFT(C624,1)="8", LEFT(C624,2)="C3"), "8th",
  OR(LEFT(C624,1)="9", LEFT(C624,2)="C2"), "9th",
  OR(LEFT(C624,2)="10", LEFT(C624,2)="C1"), "10th",
  TRUE, "none"
)</f>
        <v>10th</v>
      </c>
      <c r="C624" s="13" t="s">
        <v>282</v>
      </c>
      <c r="D624" s="13" t="str">
        <f>IF(LEFT(Fee_Collection!$C624,1)="C", "C-Batch", "Techno")</f>
        <v>Techno</v>
      </c>
      <c r="E624" s="13">
        <v>18000</v>
      </c>
      <c r="F624" s="13">
        <v>7500</v>
      </c>
      <c r="G624" s="13">
        <v>9000</v>
      </c>
      <c r="H624" s="13">
        <v>0</v>
      </c>
      <c r="I624" s="13">
        <v>9000</v>
      </c>
      <c r="J624" s="13">
        <v>0</v>
      </c>
      <c r="K624" s="13">
        <v>36000</v>
      </c>
      <c r="L624" s="13">
        <v>7500</v>
      </c>
      <c r="M624" s="9" t="str">
        <f ca="1">CHOOSE(
    MATCH(RAND(), {0,0.6,0.8,0.95,1}),
    "UPI", "Cash", "Debit Card", "Credit Card"
)</f>
        <v>Debit Card</v>
      </c>
    </row>
    <row r="625" spans="1:13" x14ac:dyDescent="0.25">
      <c r="A625" s="21" t="s">
        <v>4448</v>
      </c>
      <c r="B625" s="14" t="str" cm="1">
        <f t="array" ref="B625">_xlfn.IFS(
  OR(LEFT(C625,1)="6", LEFT(C625,2)="C5"), "6th",
  OR(LEFT(C625,1)="7", LEFT(C625,2)="C4"), "7th",
  OR(LEFT(C625,1)="8", LEFT(C625,2)="C3"), "8th",
  OR(LEFT(C625,1)="9", LEFT(C625,2)="C2"), "9th",
  OR(LEFT(C625,2)="10", LEFT(C625,2)="C1"), "10th",
  TRUE, "none"
)</f>
        <v>10th</v>
      </c>
      <c r="C625" s="14" t="s">
        <v>77</v>
      </c>
      <c r="D625" s="14" t="str">
        <f>IF(LEFT(Fee_Collection!$C625,1)="C", "C-Batch", "Techno")</f>
        <v>Techno</v>
      </c>
      <c r="E625" s="14">
        <v>18000</v>
      </c>
      <c r="F625" s="14">
        <v>18000</v>
      </c>
      <c r="G625" s="14">
        <v>9000</v>
      </c>
      <c r="H625" s="14">
        <v>9000</v>
      </c>
      <c r="I625" s="14">
        <v>9000</v>
      </c>
      <c r="J625" s="14">
        <v>9000</v>
      </c>
      <c r="K625" s="14">
        <v>36000</v>
      </c>
      <c r="L625" s="14">
        <v>36000</v>
      </c>
      <c r="M625" s="23" t="str">
        <f ca="1">CHOOSE(
    MATCH(RAND(), {0,0.6,0.8,0.95,1}),
    "UPI", "Cash", "Debit Card", "Credit Card"
)</f>
        <v>UPI</v>
      </c>
    </row>
    <row r="626" spans="1:13" x14ac:dyDescent="0.25">
      <c r="A626" s="19" t="s">
        <v>3316</v>
      </c>
      <c r="B626" s="13" t="str" cm="1">
        <f t="array" ref="B626">_xlfn.IFS(
  OR(LEFT(C626,1)="6", LEFT(C626,2)="C5"), "6th",
  OR(LEFT(C626,1)="7", LEFT(C626,2)="C4"), "7th",
  OR(LEFT(C626,1)="8", LEFT(C626,2)="C3"), "8th",
  OR(LEFT(C626,1)="9", LEFT(C626,2)="C2"), "9th",
  OR(LEFT(C626,2)="10", LEFT(C626,2)="C1"), "10th",
  TRUE, "none"
)</f>
        <v>10th</v>
      </c>
      <c r="C626" s="13" t="s">
        <v>77</v>
      </c>
      <c r="D626" s="13" t="str">
        <f>IF(LEFT(Fee_Collection!$C626,1)="C", "C-Batch", "Techno")</f>
        <v>Techno</v>
      </c>
      <c r="E626" s="13">
        <v>18000</v>
      </c>
      <c r="F626" s="13">
        <v>18000</v>
      </c>
      <c r="G626" s="13">
        <v>9000</v>
      </c>
      <c r="H626" s="13">
        <v>9000</v>
      </c>
      <c r="I626" s="13">
        <v>9000</v>
      </c>
      <c r="J626" s="13">
        <v>9000</v>
      </c>
      <c r="K626" s="13">
        <v>36000</v>
      </c>
      <c r="L626" s="13">
        <v>36000</v>
      </c>
      <c r="M626" s="9" t="str">
        <f ca="1">CHOOSE(
    MATCH(RAND(), {0,0.6,0.8,0.95,1}),
    "UPI", "Cash", "Debit Card", "Credit Card"
)</f>
        <v>UPI</v>
      </c>
    </row>
    <row r="627" spans="1:13" x14ac:dyDescent="0.25">
      <c r="A627" s="21" t="s">
        <v>2480</v>
      </c>
      <c r="B627" s="14" t="str" cm="1">
        <f t="array" ref="B627">_xlfn.IFS(
  OR(LEFT(C627,1)="6", LEFT(C627,2)="C5"), "6th",
  OR(LEFT(C627,1)="7", LEFT(C627,2)="C4"), "7th",
  OR(LEFT(C627,1)="8", LEFT(C627,2)="C3"), "8th",
  OR(LEFT(C627,1)="9", LEFT(C627,2)="C2"), "9th",
  OR(LEFT(C627,2)="10", LEFT(C627,2)="C1"), "10th",
  TRUE, "none"
)</f>
        <v>10th</v>
      </c>
      <c r="C627" s="14" t="s">
        <v>85</v>
      </c>
      <c r="D627" s="14" t="str">
        <f>IF(LEFT(Fee_Collection!$C627,1)="C", "C-Batch", "Techno")</f>
        <v>Techno</v>
      </c>
      <c r="E627" s="14">
        <v>18000</v>
      </c>
      <c r="F627" s="14">
        <v>18000</v>
      </c>
      <c r="G627" s="14">
        <v>9000</v>
      </c>
      <c r="H627" s="14">
        <v>9000</v>
      </c>
      <c r="I627" s="14">
        <v>9000</v>
      </c>
      <c r="J627" s="14">
        <v>3500</v>
      </c>
      <c r="K627" s="14">
        <v>36000</v>
      </c>
      <c r="L627" s="14">
        <v>30500</v>
      </c>
      <c r="M627" s="23" t="str">
        <f ca="1">CHOOSE(
    MATCH(RAND(), {0,0.6,0.8,0.95,1}),
    "UPI", "Cash", "Debit Card", "Credit Card"
)</f>
        <v>UPI</v>
      </c>
    </row>
    <row r="628" spans="1:13" x14ac:dyDescent="0.25">
      <c r="A628" s="19" t="s">
        <v>1854</v>
      </c>
      <c r="B628" s="13" t="str" cm="1">
        <f t="array" ref="B628">_xlfn.IFS(
  OR(LEFT(C628,1)="6", LEFT(C628,2)="C5"), "6th",
  OR(LEFT(C628,1)="7", LEFT(C628,2)="C4"), "7th",
  OR(LEFT(C628,1)="8", LEFT(C628,2)="C3"), "8th",
  OR(LEFT(C628,1)="9", LEFT(C628,2)="C2"), "9th",
  OR(LEFT(C628,2)="10", LEFT(C628,2)="C1"), "10th",
  TRUE, "none"
)</f>
        <v>10th</v>
      </c>
      <c r="C628" s="13" t="s">
        <v>85</v>
      </c>
      <c r="D628" s="13" t="str">
        <f>IF(LEFT(Fee_Collection!$C628,1)="C", "C-Batch", "Techno")</f>
        <v>Techno</v>
      </c>
      <c r="E628" s="13">
        <v>18000</v>
      </c>
      <c r="F628" s="13">
        <v>18000</v>
      </c>
      <c r="G628" s="13">
        <v>9000</v>
      </c>
      <c r="H628" s="13">
        <v>5000</v>
      </c>
      <c r="I628" s="13">
        <v>9000</v>
      </c>
      <c r="J628" s="13">
        <v>0</v>
      </c>
      <c r="K628" s="13">
        <v>36000</v>
      </c>
      <c r="L628" s="13">
        <v>23000</v>
      </c>
      <c r="M628" s="9" t="str">
        <f ca="1">CHOOSE(
    MATCH(RAND(), {0,0.6,0.8,0.95,1}),
    "UPI", "Cash", "Debit Card", "Credit Card"
)</f>
        <v>UPI</v>
      </c>
    </row>
    <row r="629" spans="1:13" x14ac:dyDescent="0.25">
      <c r="A629" s="21" t="s">
        <v>3631</v>
      </c>
      <c r="B629" s="14" t="str" cm="1">
        <f t="array" ref="B629">_xlfn.IFS(
  OR(LEFT(C629,1)="6", LEFT(C629,2)="C5"), "6th",
  OR(LEFT(C629,1)="7", LEFT(C629,2)="C4"), "7th",
  OR(LEFT(C629,1)="8", LEFT(C629,2)="C3"), "8th",
  OR(LEFT(C629,1)="9", LEFT(C629,2)="C2"), "9th",
  OR(LEFT(C629,2)="10", LEFT(C629,2)="C1"), "10th",
  TRUE, "none"
)</f>
        <v>10th</v>
      </c>
      <c r="C629" s="14" t="s">
        <v>85</v>
      </c>
      <c r="D629" s="14" t="str">
        <f>IF(LEFT(Fee_Collection!$C629,1)="C", "C-Batch", "Techno")</f>
        <v>Techno</v>
      </c>
      <c r="E629" s="14">
        <v>18000</v>
      </c>
      <c r="F629" s="14">
        <v>18000</v>
      </c>
      <c r="G629" s="14">
        <v>9000</v>
      </c>
      <c r="H629" s="14">
        <v>8000</v>
      </c>
      <c r="I629" s="14">
        <v>9000</v>
      </c>
      <c r="J629" s="14">
        <v>0</v>
      </c>
      <c r="K629" s="14">
        <v>36000</v>
      </c>
      <c r="L629" s="14">
        <v>26000</v>
      </c>
      <c r="M629" s="23" t="str">
        <f ca="1">CHOOSE(
    MATCH(RAND(), {0,0.6,0.8,0.95,1}),
    "UPI", "Cash", "Debit Card", "Credit Card"
)</f>
        <v>Debit Card</v>
      </c>
    </row>
    <row r="630" spans="1:13" x14ac:dyDescent="0.25">
      <c r="A630" s="19" t="s">
        <v>1463</v>
      </c>
      <c r="B630" s="13" t="str" cm="1">
        <f t="array" ref="B630">_xlfn.IFS(
  OR(LEFT(C630,1)="6", LEFT(C630,2)="C5"), "6th",
  OR(LEFT(C630,1)="7", LEFT(C630,2)="C4"), "7th",
  OR(LEFT(C630,1)="8", LEFT(C630,2)="C3"), "8th",
  OR(LEFT(C630,1)="9", LEFT(C630,2)="C2"), "9th",
  OR(LEFT(C630,2)="10", LEFT(C630,2)="C1"), "10th",
  TRUE, "none"
)</f>
        <v>6th</v>
      </c>
      <c r="C630" s="13" t="s">
        <v>115</v>
      </c>
      <c r="D630" s="13" t="str">
        <f>IF(LEFT(Fee_Collection!$C630,1)="C", "C-Batch", "Techno")</f>
        <v>C-Batch</v>
      </c>
      <c r="E630" s="13">
        <v>20000</v>
      </c>
      <c r="F630" s="13">
        <v>14500</v>
      </c>
      <c r="G630" s="13">
        <v>10000</v>
      </c>
      <c r="H630" s="13">
        <v>0</v>
      </c>
      <c r="I630" s="13">
        <v>10000</v>
      </c>
      <c r="J630" s="13">
        <v>0</v>
      </c>
      <c r="K630" s="13">
        <v>40000</v>
      </c>
      <c r="L630" s="13">
        <v>14500</v>
      </c>
      <c r="M630" s="9" t="str">
        <f ca="1">CHOOSE(
    MATCH(RAND(), {0,0.6,0.8,0.95,1}),
    "UPI", "Cash", "Debit Card", "Credit Card"
)</f>
        <v>Debit Card</v>
      </c>
    </row>
    <row r="631" spans="1:13" x14ac:dyDescent="0.25">
      <c r="A631" s="21" t="s">
        <v>3989</v>
      </c>
      <c r="B631" s="14" t="str" cm="1">
        <f t="array" ref="B631">_xlfn.IFS(
  OR(LEFT(C631,1)="6", LEFT(C631,2)="C5"), "6th",
  OR(LEFT(C631,1)="7", LEFT(C631,2)="C4"), "7th",
  OR(LEFT(C631,1)="8", LEFT(C631,2)="C3"), "8th",
  OR(LEFT(C631,1)="9", LEFT(C631,2)="C2"), "9th",
  OR(LEFT(C631,2)="10", LEFT(C631,2)="C1"), "10th",
  TRUE, "none"
)</f>
        <v>6th</v>
      </c>
      <c r="C631" s="14" t="s">
        <v>115</v>
      </c>
      <c r="D631" s="14" t="str">
        <f>IF(LEFT(Fee_Collection!$C631,1)="C", "C-Batch", "Techno")</f>
        <v>C-Batch</v>
      </c>
      <c r="E631" s="14">
        <v>20000</v>
      </c>
      <c r="F631" s="14">
        <v>20000</v>
      </c>
      <c r="G631" s="14">
        <v>10000</v>
      </c>
      <c r="H631" s="14">
        <v>0</v>
      </c>
      <c r="I631" s="14">
        <v>10000</v>
      </c>
      <c r="J631" s="14">
        <v>0</v>
      </c>
      <c r="K631" s="14">
        <v>40000</v>
      </c>
      <c r="L631" s="14">
        <v>20000</v>
      </c>
      <c r="M631" s="23" t="str">
        <f ca="1">CHOOSE(
    MATCH(RAND(), {0,0.6,0.8,0.95,1}),
    "UPI", "Cash", "Debit Card", "Credit Card"
)</f>
        <v>UPI</v>
      </c>
    </row>
    <row r="632" spans="1:13" x14ac:dyDescent="0.25">
      <c r="A632" s="19" t="s">
        <v>3646</v>
      </c>
      <c r="B632" s="13" t="str" cm="1">
        <f t="array" ref="B632">_xlfn.IFS(
  OR(LEFT(C632,1)="6", LEFT(C632,2)="C5"), "6th",
  OR(LEFT(C632,1)="7", LEFT(C632,2)="C4"), "7th",
  OR(LEFT(C632,1)="8", LEFT(C632,2)="C3"), "8th",
  OR(LEFT(C632,1)="9", LEFT(C632,2)="C2"), "9th",
  OR(LEFT(C632,2)="10", LEFT(C632,2)="C1"), "10th",
  TRUE, "none"
)</f>
        <v>6th</v>
      </c>
      <c r="C632" s="13" t="s">
        <v>115</v>
      </c>
      <c r="D632" s="13" t="str">
        <f>IF(LEFT(Fee_Collection!$C632,1)="C", "C-Batch", "Techno")</f>
        <v>C-Batch</v>
      </c>
      <c r="E632" s="13">
        <v>20000</v>
      </c>
      <c r="F632" s="13">
        <v>20000</v>
      </c>
      <c r="G632" s="13">
        <v>10000</v>
      </c>
      <c r="H632" s="13">
        <v>10000</v>
      </c>
      <c r="I632" s="13">
        <v>10000</v>
      </c>
      <c r="J632" s="13">
        <v>8500</v>
      </c>
      <c r="K632" s="13">
        <v>40000</v>
      </c>
      <c r="L632" s="13">
        <v>38500</v>
      </c>
      <c r="M632" s="9" t="str">
        <f ca="1">CHOOSE(
    MATCH(RAND(), {0,0.6,0.8,0.95,1}),
    "UPI", "Cash", "Debit Card", "Credit Card"
)</f>
        <v>Cash</v>
      </c>
    </row>
    <row r="633" spans="1:13" x14ac:dyDescent="0.25">
      <c r="A633" s="21" t="s">
        <v>2374</v>
      </c>
      <c r="B633" s="14" t="str" cm="1">
        <f t="array" ref="B633">_xlfn.IFS(
  OR(LEFT(C633,1)="6", LEFT(C633,2)="C5"), "6th",
  OR(LEFT(C633,1)="7", LEFT(C633,2)="C4"), "7th",
  OR(LEFT(C633,1)="8", LEFT(C633,2)="C3"), "8th",
  OR(LEFT(C633,1)="9", LEFT(C633,2)="C2"), "9th",
  OR(LEFT(C633,2)="10", LEFT(C633,2)="C1"), "10th",
  TRUE, "none"
)</f>
        <v>6th</v>
      </c>
      <c r="C633" s="14" t="s">
        <v>115</v>
      </c>
      <c r="D633" s="14" t="str">
        <f>IF(LEFT(Fee_Collection!$C633,1)="C", "C-Batch", "Techno")</f>
        <v>C-Batch</v>
      </c>
      <c r="E633" s="14">
        <v>20000</v>
      </c>
      <c r="F633" s="14">
        <v>20000</v>
      </c>
      <c r="G633" s="14">
        <v>10000</v>
      </c>
      <c r="H633" s="14">
        <v>10000</v>
      </c>
      <c r="I633" s="14">
        <v>10000</v>
      </c>
      <c r="J633" s="14">
        <v>10000</v>
      </c>
      <c r="K633" s="14">
        <v>40000</v>
      </c>
      <c r="L633" s="14">
        <v>40000</v>
      </c>
      <c r="M633" s="23" t="str">
        <f ca="1">CHOOSE(
    MATCH(RAND(), {0,0.6,0.8,0.95,1}),
    "UPI", "Cash", "Debit Card", "Credit Card"
)</f>
        <v>UPI</v>
      </c>
    </row>
    <row r="634" spans="1:13" x14ac:dyDescent="0.25">
      <c r="A634" s="19" t="s">
        <v>3381</v>
      </c>
      <c r="B634" s="13" t="str" cm="1">
        <f t="array" ref="B634">_xlfn.IFS(
  OR(LEFT(C634,1)="6", LEFT(C634,2)="C5"), "6th",
  OR(LEFT(C634,1)="7", LEFT(C634,2)="C4"), "7th",
  OR(LEFT(C634,1)="8", LEFT(C634,2)="C3"), "8th",
  OR(LEFT(C634,1)="9", LEFT(C634,2)="C2"), "9th",
  OR(LEFT(C634,2)="10", LEFT(C634,2)="C1"), "10th",
  TRUE, "none"
)</f>
        <v>6th</v>
      </c>
      <c r="C634" s="13" t="s">
        <v>115</v>
      </c>
      <c r="D634" s="13" t="str">
        <f>IF(LEFT(Fee_Collection!$C634,1)="C", "C-Batch", "Techno")</f>
        <v>C-Batch</v>
      </c>
      <c r="E634" s="13">
        <v>20000</v>
      </c>
      <c r="F634" s="13">
        <v>20000</v>
      </c>
      <c r="G634" s="13">
        <v>10000</v>
      </c>
      <c r="H634" s="13">
        <v>10000</v>
      </c>
      <c r="I634" s="13">
        <v>10000</v>
      </c>
      <c r="J634" s="13">
        <v>10000</v>
      </c>
      <c r="K634" s="13">
        <v>40000</v>
      </c>
      <c r="L634" s="13">
        <v>40000</v>
      </c>
      <c r="M634" s="9" t="str">
        <f ca="1">CHOOSE(
    MATCH(RAND(), {0,0.6,0.8,0.95,1}),
    "UPI", "Cash", "Debit Card", "Credit Card"
)</f>
        <v>UPI</v>
      </c>
    </row>
    <row r="635" spans="1:13" x14ac:dyDescent="0.25">
      <c r="A635" s="21" t="s">
        <v>4299</v>
      </c>
      <c r="B635" s="14" t="str" cm="1">
        <f t="array" ref="B635">_xlfn.IFS(
  OR(LEFT(C635,1)="6", LEFT(C635,2)="C5"), "6th",
  OR(LEFT(C635,1)="7", LEFT(C635,2)="C4"), "7th",
  OR(LEFT(C635,1)="8", LEFT(C635,2)="C3"), "8th",
  OR(LEFT(C635,1)="9", LEFT(C635,2)="C2"), "9th",
  OR(LEFT(C635,2)="10", LEFT(C635,2)="C1"), "10th",
  TRUE, "none"
)</f>
        <v>6th</v>
      </c>
      <c r="C635" s="14" t="s">
        <v>115</v>
      </c>
      <c r="D635" s="14" t="str">
        <f>IF(LEFT(Fee_Collection!$C635,1)="C", "C-Batch", "Techno")</f>
        <v>C-Batch</v>
      </c>
      <c r="E635" s="14">
        <v>20000</v>
      </c>
      <c r="F635" s="14">
        <v>20000</v>
      </c>
      <c r="G635" s="14">
        <v>10000</v>
      </c>
      <c r="H635" s="14">
        <v>4500</v>
      </c>
      <c r="I635" s="14">
        <v>10000</v>
      </c>
      <c r="J635" s="14">
        <v>0</v>
      </c>
      <c r="K635" s="14">
        <v>40000</v>
      </c>
      <c r="L635" s="14">
        <v>24500</v>
      </c>
      <c r="M635" s="23" t="str">
        <f ca="1">CHOOSE(
    MATCH(RAND(), {0,0.6,0.8,0.95,1}),
    "UPI", "Cash", "Debit Card", "Credit Card"
)</f>
        <v>UPI</v>
      </c>
    </row>
    <row r="636" spans="1:13" x14ac:dyDescent="0.25">
      <c r="A636" s="19" t="s">
        <v>1444</v>
      </c>
      <c r="B636" s="13" t="str" cm="1">
        <f t="array" ref="B636">_xlfn.IFS(
  OR(LEFT(C636,1)="6", LEFT(C636,2)="C5"), "6th",
  OR(LEFT(C636,1)="7", LEFT(C636,2)="C4"), "7th",
  OR(LEFT(C636,1)="8", LEFT(C636,2)="C3"), "8th",
  OR(LEFT(C636,1)="9", LEFT(C636,2)="C2"), "9th",
  OR(LEFT(C636,2)="10", LEFT(C636,2)="C1"), "10th",
  TRUE, "none"
)</f>
        <v>6th</v>
      </c>
      <c r="C636" s="13" t="s">
        <v>115</v>
      </c>
      <c r="D636" s="13" t="str">
        <f>IF(LEFT(Fee_Collection!$C636,1)="C", "C-Batch", "Techno")</f>
        <v>C-Batch</v>
      </c>
      <c r="E636" s="13">
        <v>20000</v>
      </c>
      <c r="F636" s="13">
        <v>20000</v>
      </c>
      <c r="G636" s="13">
        <v>10000</v>
      </c>
      <c r="H636" s="13">
        <v>10000</v>
      </c>
      <c r="I636" s="13">
        <v>10000</v>
      </c>
      <c r="J636" s="13">
        <v>10000</v>
      </c>
      <c r="K636" s="13">
        <v>40000</v>
      </c>
      <c r="L636" s="13">
        <v>40000</v>
      </c>
      <c r="M636" s="9" t="str">
        <f ca="1">CHOOSE(
    MATCH(RAND(), {0,0.6,0.8,0.95,1}),
    "UPI", "Cash", "Debit Card", "Credit Card"
)</f>
        <v>Debit Card</v>
      </c>
    </row>
    <row r="637" spans="1:13" x14ac:dyDescent="0.25">
      <c r="A637" s="21" t="s">
        <v>865</v>
      </c>
      <c r="B637" s="14" t="str" cm="1">
        <f t="array" ref="B637">_xlfn.IFS(
  OR(LEFT(C637,1)="6", LEFT(C637,2)="C5"), "6th",
  OR(LEFT(C637,1)="7", LEFT(C637,2)="C4"), "7th",
  OR(LEFT(C637,1)="8", LEFT(C637,2)="C3"), "8th",
  OR(LEFT(C637,1)="9", LEFT(C637,2)="C2"), "9th",
  OR(LEFT(C637,2)="10", LEFT(C637,2)="C1"), "10th",
  TRUE, "none"
)</f>
        <v>6th</v>
      </c>
      <c r="C637" s="14" t="s">
        <v>115</v>
      </c>
      <c r="D637" s="14" t="str">
        <f>IF(LEFT(Fee_Collection!$C637,1)="C", "C-Batch", "Techno")</f>
        <v>C-Batch</v>
      </c>
      <c r="E637" s="14">
        <v>20000</v>
      </c>
      <c r="F637" s="14">
        <v>9000</v>
      </c>
      <c r="G637" s="14">
        <v>10000</v>
      </c>
      <c r="H637" s="14">
        <v>0</v>
      </c>
      <c r="I637" s="14">
        <v>10000</v>
      </c>
      <c r="J637" s="14">
        <v>0</v>
      </c>
      <c r="K637" s="14">
        <v>40000</v>
      </c>
      <c r="L637" s="14">
        <v>9000</v>
      </c>
      <c r="M637" s="23" t="str">
        <f ca="1">CHOOSE(
    MATCH(RAND(), {0,0.6,0.8,0.95,1}),
    "UPI", "Cash", "Debit Card", "Credit Card"
)</f>
        <v>UPI</v>
      </c>
    </row>
    <row r="638" spans="1:13" x14ac:dyDescent="0.25">
      <c r="A638" s="19" t="s">
        <v>975</v>
      </c>
      <c r="B638" s="13" t="str" cm="1">
        <f t="array" ref="B638">_xlfn.IFS(
  OR(LEFT(C638,1)="6", LEFT(C638,2)="C5"), "6th",
  OR(LEFT(C638,1)="7", LEFT(C638,2)="C4"), "7th",
  OR(LEFT(C638,1)="8", LEFT(C638,2)="C3"), "8th",
  OR(LEFT(C638,1)="9", LEFT(C638,2)="C2"), "9th",
  OR(LEFT(C638,2)="10", LEFT(C638,2)="C1"), "10th",
  TRUE, "none"
)</f>
        <v>6th</v>
      </c>
      <c r="C638" s="13" t="s">
        <v>115</v>
      </c>
      <c r="D638" s="13" t="str">
        <f>IF(LEFT(Fee_Collection!$C638,1)="C", "C-Batch", "Techno")</f>
        <v>C-Batch</v>
      </c>
      <c r="E638" s="13">
        <v>20000</v>
      </c>
      <c r="F638" s="13">
        <v>20000</v>
      </c>
      <c r="G638" s="13">
        <v>10000</v>
      </c>
      <c r="H638" s="13">
        <v>7500</v>
      </c>
      <c r="I638" s="13">
        <v>10000</v>
      </c>
      <c r="J638" s="13">
        <v>0</v>
      </c>
      <c r="K638" s="13">
        <v>40000</v>
      </c>
      <c r="L638" s="13">
        <v>27500</v>
      </c>
      <c r="M638" s="9" t="str">
        <f ca="1">CHOOSE(
    MATCH(RAND(), {0,0.6,0.8,0.95,1}),
    "UPI", "Cash", "Debit Card", "Credit Card"
)</f>
        <v>Debit Card</v>
      </c>
    </row>
    <row r="639" spans="1:13" x14ac:dyDescent="0.25">
      <c r="A639" s="21" t="s">
        <v>3221</v>
      </c>
      <c r="B639" s="14" t="str" cm="1">
        <f t="array" ref="B639">_xlfn.IFS(
  OR(LEFT(C639,1)="6", LEFT(C639,2)="C5"), "6th",
  OR(LEFT(C639,1)="7", LEFT(C639,2)="C4"), "7th",
  OR(LEFT(C639,1)="8", LEFT(C639,2)="C3"), "8th",
  OR(LEFT(C639,1)="9", LEFT(C639,2)="C2"), "9th",
  OR(LEFT(C639,2)="10", LEFT(C639,2)="C1"), "10th",
  TRUE, "none"
)</f>
        <v>6th</v>
      </c>
      <c r="C639" s="14" t="s">
        <v>115</v>
      </c>
      <c r="D639" s="14" t="str">
        <f>IF(LEFT(Fee_Collection!$C639,1)="C", "C-Batch", "Techno")</f>
        <v>C-Batch</v>
      </c>
      <c r="E639" s="14">
        <v>20000</v>
      </c>
      <c r="F639" s="14">
        <v>20000</v>
      </c>
      <c r="G639" s="14">
        <v>10000</v>
      </c>
      <c r="H639" s="14">
        <v>10000</v>
      </c>
      <c r="I639" s="14">
        <v>10000</v>
      </c>
      <c r="J639" s="14">
        <v>10000</v>
      </c>
      <c r="K639" s="14">
        <v>40000</v>
      </c>
      <c r="L639" s="14">
        <v>40000</v>
      </c>
      <c r="M639" s="23" t="str">
        <f ca="1">CHOOSE(
    MATCH(RAND(), {0,0.6,0.8,0.95,1}),
    "UPI", "Cash", "Debit Card", "Credit Card"
)</f>
        <v>UPI</v>
      </c>
    </row>
    <row r="640" spans="1:13" x14ac:dyDescent="0.25">
      <c r="A640" s="19" t="s">
        <v>3895</v>
      </c>
      <c r="B640" s="13" t="str" cm="1">
        <f t="array" ref="B640">_xlfn.IFS(
  OR(LEFT(C640,1)="6", LEFT(C640,2)="C5"), "6th",
  OR(LEFT(C640,1)="7", LEFT(C640,2)="C4"), "7th",
  OR(LEFT(C640,1)="8", LEFT(C640,2)="C3"), "8th",
  OR(LEFT(C640,1)="9", LEFT(C640,2)="C2"), "9th",
  OR(LEFT(C640,2)="10", LEFT(C640,2)="C1"), "10th",
  TRUE, "none"
)</f>
        <v>6th</v>
      </c>
      <c r="C640" s="13" t="s">
        <v>34</v>
      </c>
      <c r="D640" s="13" t="str">
        <f>IF(LEFT(Fee_Collection!$C640,1)="C", "C-Batch", "Techno")</f>
        <v>C-Batch</v>
      </c>
      <c r="E640" s="13">
        <v>20000</v>
      </c>
      <c r="F640" s="13">
        <v>20000</v>
      </c>
      <c r="G640" s="13">
        <v>10000</v>
      </c>
      <c r="H640" s="13">
        <v>3000</v>
      </c>
      <c r="I640" s="13">
        <v>10000</v>
      </c>
      <c r="J640" s="13">
        <v>0</v>
      </c>
      <c r="K640" s="13">
        <v>40000</v>
      </c>
      <c r="L640" s="13">
        <v>23000</v>
      </c>
      <c r="M640" s="9" t="str">
        <f ca="1">CHOOSE(
    MATCH(RAND(), {0,0.6,0.8,0.95,1}),
    "UPI", "Cash", "Debit Card", "Credit Card"
)</f>
        <v>UPI</v>
      </c>
    </row>
    <row r="641" spans="1:13" x14ac:dyDescent="0.25">
      <c r="A641" s="21" t="s">
        <v>4474</v>
      </c>
      <c r="B641" s="14" t="str" cm="1">
        <f t="array" ref="B641">_xlfn.IFS(
  OR(LEFT(C641,1)="6", LEFT(C641,2)="C5"), "6th",
  OR(LEFT(C641,1)="7", LEFT(C641,2)="C4"), "7th",
  OR(LEFT(C641,1)="8", LEFT(C641,2)="C3"), "8th",
  OR(LEFT(C641,1)="9", LEFT(C641,2)="C2"), "9th",
  OR(LEFT(C641,2)="10", LEFT(C641,2)="C1"), "10th",
  TRUE, "none"
)</f>
        <v>6th</v>
      </c>
      <c r="C641" s="14" t="s">
        <v>115</v>
      </c>
      <c r="D641" s="14" t="str">
        <f>IF(LEFT(Fee_Collection!$C641,1)="C", "C-Batch", "Techno")</f>
        <v>C-Batch</v>
      </c>
      <c r="E641" s="14">
        <v>20000</v>
      </c>
      <c r="F641" s="14">
        <v>16000</v>
      </c>
      <c r="G641" s="14">
        <v>10000</v>
      </c>
      <c r="H641" s="14">
        <v>0</v>
      </c>
      <c r="I641" s="14">
        <v>10000</v>
      </c>
      <c r="J641" s="14">
        <v>0</v>
      </c>
      <c r="K641" s="14">
        <v>40000</v>
      </c>
      <c r="L641" s="14">
        <v>16000</v>
      </c>
      <c r="M641" s="23" t="str">
        <f ca="1">CHOOSE(
    MATCH(RAND(), {0,0.6,0.8,0.95,1}),
    "UPI", "Cash", "Debit Card", "Credit Card"
)</f>
        <v>UPI</v>
      </c>
    </row>
    <row r="642" spans="1:13" x14ac:dyDescent="0.25">
      <c r="A642" s="19" t="s">
        <v>3610</v>
      </c>
      <c r="B642" s="13" t="str" cm="1">
        <f t="array" ref="B642">_xlfn.IFS(
  OR(LEFT(C642,1)="6", LEFT(C642,2)="C5"), "6th",
  OR(LEFT(C642,1)="7", LEFT(C642,2)="C4"), "7th",
  OR(LEFT(C642,1)="8", LEFT(C642,2)="C3"), "8th",
  OR(LEFT(C642,1)="9", LEFT(C642,2)="C2"), "9th",
  OR(LEFT(C642,2)="10", LEFT(C642,2)="C1"), "10th",
  TRUE, "none"
)</f>
        <v>6th</v>
      </c>
      <c r="C642" s="13" t="s">
        <v>115</v>
      </c>
      <c r="D642" s="13" t="str">
        <f>IF(LEFT(Fee_Collection!$C642,1)="C", "C-Batch", "Techno")</f>
        <v>C-Batch</v>
      </c>
      <c r="E642" s="13">
        <v>20000</v>
      </c>
      <c r="F642" s="13">
        <v>20000</v>
      </c>
      <c r="G642" s="13">
        <v>10000</v>
      </c>
      <c r="H642" s="13">
        <v>8000</v>
      </c>
      <c r="I642" s="13">
        <v>10000</v>
      </c>
      <c r="J642" s="13">
        <v>0</v>
      </c>
      <c r="K642" s="13">
        <v>40000</v>
      </c>
      <c r="L642" s="13">
        <v>28000</v>
      </c>
      <c r="M642" s="9" t="str">
        <f ca="1">CHOOSE(
    MATCH(RAND(), {0,0.6,0.8,0.95,1}),
    "UPI", "Cash", "Debit Card", "Credit Card"
)</f>
        <v>Cash</v>
      </c>
    </row>
    <row r="643" spans="1:13" x14ac:dyDescent="0.25">
      <c r="A643" s="21" t="s">
        <v>511</v>
      </c>
      <c r="B643" s="14" t="str" cm="1">
        <f t="array" ref="B643">_xlfn.IFS(
  OR(LEFT(C643,1)="6", LEFT(C643,2)="C5"), "6th",
  OR(LEFT(C643,1)="7", LEFT(C643,2)="C4"), "7th",
  OR(LEFT(C643,1)="8", LEFT(C643,2)="C3"), "8th",
  OR(LEFT(C643,1)="9", LEFT(C643,2)="C2"), "9th",
  OR(LEFT(C643,2)="10", LEFT(C643,2)="C1"), "10th",
  TRUE, "none"
)</f>
        <v>6th</v>
      </c>
      <c r="C643" s="14" t="s">
        <v>115</v>
      </c>
      <c r="D643" s="14" t="str">
        <f>IF(LEFT(Fee_Collection!$C643,1)="C", "C-Batch", "Techno")</f>
        <v>C-Batch</v>
      </c>
      <c r="E643" s="14">
        <v>20000</v>
      </c>
      <c r="F643" s="14">
        <v>20000</v>
      </c>
      <c r="G643" s="14">
        <v>10000</v>
      </c>
      <c r="H643" s="14">
        <v>8000</v>
      </c>
      <c r="I643" s="14">
        <v>10000</v>
      </c>
      <c r="J643" s="14">
        <v>0</v>
      </c>
      <c r="K643" s="14">
        <v>40000</v>
      </c>
      <c r="L643" s="14">
        <v>28000</v>
      </c>
      <c r="M643" s="23" t="str">
        <f ca="1">CHOOSE(
    MATCH(RAND(), {0,0.6,0.8,0.95,1}),
    "UPI", "Cash", "Debit Card", "Credit Card"
)</f>
        <v>Debit Card</v>
      </c>
    </row>
    <row r="644" spans="1:13" x14ac:dyDescent="0.25">
      <c r="A644" s="19" t="s">
        <v>1326</v>
      </c>
      <c r="B644" s="13" t="str" cm="1">
        <f t="array" ref="B644">_xlfn.IFS(
  OR(LEFT(C644,1)="6", LEFT(C644,2)="C5"), "6th",
  OR(LEFT(C644,1)="7", LEFT(C644,2)="C4"), "7th",
  OR(LEFT(C644,1)="8", LEFT(C644,2)="C3"), "8th",
  OR(LEFT(C644,1)="9", LEFT(C644,2)="C2"), "9th",
  OR(LEFT(C644,2)="10", LEFT(C644,2)="C1"), "10th",
  TRUE, "none"
)</f>
        <v>6th</v>
      </c>
      <c r="C644" s="13" t="s">
        <v>115</v>
      </c>
      <c r="D644" s="13" t="str">
        <f>IF(LEFT(Fee_Collection!$C644,1)="C", "C-Batch", "Techno")</f>
        <v>C-Batch</v>
      </c>
      <c r="E644" s="13">
        <v>20000</v>
      </c>
      <c r="F644" s="13">
        <v>15500</v>
      </c>
      <c r="G644" s="13">
        <v>10000</v>
      </c>
      <c r="H644" s="13">
        <v>0</v>
      </c>
      <c r="I644" s="13">
        <v>10000</v>
      </c>
      <c r="J644" s="13">
        <v>0</v>
      </c>
      <c r="K644" s="13">
        <v>40000</v>
      </c>
      <c r="L644" s="13">
        <v>15500</v>
      </c>
      <c r="M644" s="9" t="str">
        <f ca="1">CHOOSE(
    MATCH(RAND(), {0,0.6,0.8,0.95,1}),
    "UPI", "Cash", "Debit Card", "Credit Card"
)</f>
        <v>UPI</v>
      </c>
    </row>
    <row r="645" spans="1:13" x14ac:dyDescent="0.25">
      <c r="A645" s="21" t="s">
        <v>1952</v>
      </c>
      <c r="B645" s="14" t="str" cm="1">
        <f t="array" ref="B645">_xlfn.IFS(
  OR(LEFT(C645,1)="6", LEFT(C645,2)="C5"), "6th",
  OR(LEFT(C645,1)="7", LEFT(C645,2)="C4"), "7th",
  OR(LEFT(C645,1)="8", LEFT(C645,2)="C3"), "8th",
  OR(LEFT(C645,1)="9", LEFT(C645,2)="C2"), "9th",
  OR(LEFT(C645,2)="10", LEFT(C645,2)="C1"), "10th",
  TRUE, "none"
)</f>
        <v>6th</v>
      </c>
      <c r="C645" s="14" t="s">
        <v>34</v>
      </c>
      <c r="D645" s="14" t="str">
        <f>IF(LEFT(Fee_Collection!$C645,1)="C", "C-Batch", "Techno")</f>
        <v>C-Batch</v>
      </c>
      <c r="E645" s="14">
        <v>20000</v>
      </c>
      <c r="F645" s="14">
        <v>20000</v>
      </c>
      <c r="G645" s="14">
        <v>10000</v>
      </c>
      <c r="H645" s="14">
        <v>10000</v>
      </c>
      <c r="I645" s="14">
        <v>10000</v>
      </c>
      <c r="J645" s="14">
        <v>0</v>
      </c>
      <c r="K645" s="14">
        <v>40000</v>
      </c>
      <c r="L645" s="14">
        <v>30000</v>
      </c>
      <c r="M645" s="23" t="str">
        <f ca="1">CHOOSE(
    MATCH(RAND(), {0,0.6,0.8,0.95,1}),
    "UPI", "Cash", "Debit Card", "Credit Card"
)</f>
        <v>UPI</v>
      </c>
    </row>
    <row r="646" spans="1:13" x14ac:dyDescent="0.25">
      <c r="A646" s="19" t="s">
        <v>3817</v>
      </c>
      <c r="B646" s="13" t="str" cm="1">
        <f t="array" ref="B646">_xlfn.IFS(
  OR(LEFT(C646,1)="6", LEFT(C646,2)="C5"), "6th",
  OR(LEFT(C646,1)="7", LEFT(C646,2)="C4"), "7th",
  OR(LEFT(C646,1)="8", LEFT(C646,2)="C3"), "8th",
  OR(LEFT(C646,1)="9", LEFT(C646,2)="C2"), "9th",
  OR(LEFT(C646,2)="10", LEFT(C646,2)="C1"), "10th",
  TRUE, "none"
)</f>
        <v>6th</v>
      </c>
      <c r="C646" s="13" t="s">
        <v>34</v>
      </c>
      <c r="D646" s="13" t="str">
        <f>IF(LEFT(Fee_Collection!$C646,1)="C", "C-Batch", "Techno")</f>
        <v>C-Batch</v>
      </c>
      <c r="E646" s="13">
        <v>20000</v>
      </c>
      <c r="F646" s="13">
        <v>0</v>
      </c>
      <c r="G646" s="13">
        <v>10000</v>
      </c>
      <c r="H646" s="13">
        <v>0</v>
      </c>
      <c r="I646" s="13">
        <v>10000</v>
      </c>
      <c r="J646" s="13">
        <v>0</v>
      </c>
      <c r="K646" s="13">
        <v>40000</v>
      </c>
      <c r="L646" s="13">
        <v>0</v>
      </c>
      <c r="M646" s="9" t="str">
        <f ca="1">CHOOSE(
    MATCH(RAND(), {0,0.6,0.8,0.95,1}),
    "UPI", "Cash", "Debit Card", "Credit Card"
)</f>
        <v>UPI</v>
      </c>
    </row>
    <row r="647" spans="1:13" x14ac:dyDescent="0.25">
      <c r="A647" s="21" t="s">
        <v>4153</v>
      </c>
      <c r="B647" s="14" t="str" cm="1">
        <f t="array" ref="B647">_xlfn.IFS(
  OR(LEFT(C647,1)="6", LEFT(C647,2)="C5"), "6th",
  OR(LEFT(C647,1)="7", LEFT(C647,2)="C4"), "7th",
  OR(LEFT(C647,1)="8", LEFT(C647,2)="C3"), "8th",
  OR(LEFT(C647,1)="9", LEFT(C647,2)="C2"), "9th",
  OR(LEFT(C647,2)="10", LEFT(C647,2)="C1"), "10th",
  TRUE, "none"
)</f>
        <v>6th</v>
      </c>
      <c r="C647" s="14" t="s">
        <v>34</v>
      </c>
      <c r="D647" s="14" t="str">
        <f>IF(LEFT(Fee_Collection!$C647,1)="C", "C-Batch", "Techno")</f>
        <v>C-Batch</v>
      </c>
      <c r="E647" s="14">
        <v>20000</v>
      </c>
      <c r="F647" s="14">
        <v>20000</v>
      </c>
      <c r="G647" s="14">
        <v>10000</v>
      </c>
      <c r="H647" s="14">
        <v>10000</v>
      </c>
      <c r="I647" s="14">
        <v>10000</v>
      </c>
      <c r="J647" s="14">
        <v>10000</v>
      </c>
      <c r="K647" s="14">
        <v>40000</v>
      </c>
      <c r="L647" s="14">
        <v>40000</v>
      </c>
      <c r="M647" s="23" t="str">
        <f ca="1">CHOOSE(
    MATCH(RAND(), {0,0.6,0.8,0.95,1}),
    "UPI", "Cash", "Debit Card", "Credit Card"
)</f>
        <v>Debit Card</v>
      </c>
    </row>
    <row r="648" spans="1:13" x14ac:dyDescent="0.25">
      <c r="A648" s="19" t="s">
        <v>413</v>
      </c>
      <c r="B648" s="13" t="str" cm="1">
        <f t="array" ref="B648">_xlfn.IFS(
  OR(LEFT(C648,1)="6", LEFT(C648,2)="C5"), "6th",
  OR(LEFT(C648,1)="7", LEFT(C648,2)="C4"), "7th",
  OR(LEFT(C648,1)="8", LEFT(C648,2)="C3"), "8th",
  OR(LEFT(C648,1)="9", LEFT(C648,2)="C2"), "9th",
  OR(LEFT(C648,2)="10", LEFT(C648,2)="C1"), "10th",
  TRUE, "none"
)</f>
        <v>6th</v>
      </c>
      <c r="C648" s="13" t="s">
        <v>34</v>
      </c>
      <c r="D648" s="13" t="str">
        <f>IF(LEFT(Fee_Collection!$C648,1)="C", "C-Batch", "Techno")</f>
        <v>C-Batch</v>
      </c>
      <c r="E648" s="13">
        <v>20000</v>
      </c>
      <c r="F648" s="13">
        <v>20000</v>
      </c>
      <c r="G648" s="13">
        <v>10000</v>
      </c>
      <c r="H648" s="13">
        <v>5000</v>
      </c>
      <c r="I648" s="13">
        <v>10000</v>
      </c>
      <c r="J648" s="13">
        <v>0</v>
      </c>
      <c r="K648" s="13">
        <v>40000</v>
      </c>
      <c r="L648" s="13">
        <v>25000</v>
      </c>
      <c r="M648" s="9" t="str">
        <f ca="1">CHOOSE(
    MATCH(RAND(), {0,0.6,0.8,0.95,1}),
    "UPI", "Cash", "Debit Card", "Credit Card"
)</f>
        <v>UPI</v>
      </c>
    </row>
    <row r="649" spans="1:13" x14ac:dyDescent="0.25">
      <c r="A649" s="21" t="s">
        <v>1708</v>
      </c>
      <c r="B649" s="14" t="str" cm="1">
        <f t="array" ref="B649">_xlfn.IFS(
  OR(LEFT(C649,1)="6", LEFT(C649,2)="C5"), "6th",
  OR(LEFT(C649,1)="7", LEFT(C649,2)="C4"), "7th",
  OR(LEFT(C649,1)="8", LEFT(C649,2)="C3"), "8th",
  OR(LEFT(C649,1)="9", LEFT(C649,2)="C2"), "9th",
  OR(LEFT(C649,2)="10", LEFT(C649,2)="C1"), "10th",
  TRUE, "none"
)</f>
        <v>6th</v>
      </c>
      <c r="C649" s="14" t="s">
        <v>34</v>
      </c>
      <c r="D649" s="14" t="str">
        <f>IF(LEFT(Fee_Collection!$C649,1)="C", "C-Batch", "Techno")</f>
        <v>C-Batch</v>
      </c>
      <c r="E649" s="14">
        <v>20000</v>
      </c>
      <c r="F649" s="14">
        <v>5500</v>
      </c>
      <c r="G649" s="14">
        <v>10000</v>
      </c>
      <c r="H649" s="14">
        <v>0</v>
      </c>
      <c r="I649" s="14">
        <v>10000</v>
      </c>
      <c r="J649" s="14">
        <v>0</v>
      </c>
      <c r="K649" s="14">
        <v>40000</v>
      </c>
      <c r="L649" s="14">
        <v>5500</v>
      </c>
      <c r="M649" s="23" t="str">
        <f ca="1">CHOOSE(
    MATCH(RAND(), {0,0.6,0.8,0.95,1}),
    "UPI", "Cash", "Debit Card", "Credit Card"
)</f>
        <v>UPI</v>
      </c>
    </row>
    <row r="650" spans="1:13" x14ac:dyDescent="0.25">
      <c r="A650" s="19" t="s">
        <v>3929</v>
      </c>
      <c r="B650" s="13" t="str" cm="1">
        <f t="array" ref="B650">_xlfn.IFS(
  OR(LEFT(C650,1)="6", LEFT(C650,2)="C5"), "6th",
  OR(LEFT(C650,1)="7", LEFT(C650,2)="C4"), "7th",
  OR(LEFT(C650,1)="8", LEFT(C650,2)="C3"), "8th",
  OR(LEFT(C650,1)="9", LEFT(C650,2)="C2"), "9th",
  OR(LEFT(C650,2)="10", LEFT(C650,2)="C1"), "10th",
  TRUE, "none"
)</f>
        <v>6th</v>
      </c>
      <c r="C650" s="13" t="s">
        <v>34</v>
      </c>
      <c r="D650" s="13" t="str">
        <f>IF(LEFT(Fee_Collection!$C650,1)="C", "C-Batch", "Techno")</f>
        <v>C-Batch</v>
      </c>
      <c r="E650" s="13">
        <v>20000</v>
      </c>
      <c r="F650" s="13">
        <v>20000</v>
      </c>
      <c r="G650" s="13">
        <v>10000</v>
      </c>
      <c r="H650" s="13">
        <v>10000</v>
      </c>
      <c r="I650" s="13">
        <v>10000</v>
      </c>
      <c r="J650" s="13">
        <v>10000</v>
      </c>
      <c r="K650" s="13">
        <v>40000</v>
      </c>
      <c r="L650" s="13">
        <v>40000</v>
      </c>
      <c r="M650" s="9" t="str">
        <f ca="1">CHOOSE(
    MATCH(RAND(), {0,0.6,0.8,0.95,1}),
    "UPI", "Cash", "Debit Card", "Credit Card"
)</f>
        <v>UPI</v>
      </c>
    </row>
    <row r="651" spans="1:13" x14ac:dyDescent="0.25">
      <c r="A651" s="21" t="s">
        <v>2649</v>
      </c>
      <c r="B651" s="14" t="str" cm="1">
        <f t="array" ref="B651">_xlfn.IFS(
  OR(LEFT(C651,1)="6", LEFT(C651,2)="C5"), "6th",
  OR(LEFT(C651,1)="7", LEFT(C651,2)="C4"), "7th",
  OR(LEFT(C651,1)="8", LEFT(C651,2)="C3"), "8th",
  OR(LEFT(C651,1)="9", LEFT(C651,2)="C2"), "9th",
  OR(LEFT(C651,2)="10", LEFT(C651,2)="C1"), "10th",
  TRUE, "none"
)</f>
        <v>6th</v>
      </c>
      <c r="C651" s="14" t="s">
        <v>34</v>
      </c>
      <c r="D651" s="14" t="str">
        <f>IF(LEFT(Fee_Collection!$C651,1)="C", "C-Batch", "Techno")</f>
        <v>C-Batch</v>
      </c>
      <c r="E651" s="14">
        <v>20000</v>
      </c>
      <c r="F651" s="14">
        <v>20000</v>
      </c>
      <c r="G651" s="14">
        <v>10000</v>
      </c>
      <c r="H651" s="14">
        <v>9000</v>
      </c>
      <c r="I651" s="14">
        <v>10000</v>
      </c>
      <c r="J651" s="14">
        <v>0</v>
      </c>
      <c r="K651" s="14">
        <v>40000</v>
      </c>
      <c r="L651" s="14">
        <v>29000</v>
      </c>
      <c r="M651" s="23" t="str">
        <f ca="1">CHOOSE(
    MATCH(RAND(), {0,0.6,0.8,0.95,1}),
    "UPI", "Cash", "Debit Card", "Credit Card"
)</f>
        <v>Debit Card</v>
      </c>
    </row>
    <row r="652" spans="1:13" x14ac:dyDescent="0.25">
      <c r="A652" s="19" t="s">
        <v>2848</v>
      </c>
      <c r="B652" s="13" t="str" cm="1">
        <f t="array" ref="B652">_xlfn.IFS(
  OR(LEFT(C652,1)="6", LEFT(C652,2)="C5"), "6th",
  OR(LEFT(C652,1)="7", LEFT(C652,2)="C4"), "7th",
  OR(LEFT(C652,1)="8", LEFT(C652,2)="C3"), "8th",
  OR(LEFT(C652,1)="9", LEFT(C652,2)="C2"), "9th",
  OR(LEFT(C652,2)="10", LEFT(C652,2)="C1"), "10th",
  TRUE, "none"
)</f>
        <v>6th</v>
      </c>
      <c r="C652" s="13" t="s">
        <v>115</v>
      </c>
      <c r="D652" s="13" t="str">
        <f>IF(LEFT(Fee_Collection!$C652,1)="C", "C-Batch", "Techno")</f>
        <v>C-Batch</v>
      </c>
      <c r="E652" s="13">
        <v>20000</v>
      </c>
      <c r="F652" s="13">
        <v>20000</v>
      </c>
      <c r="G652" s="13">
        <v>10000</v>
      </c>
      <c r="H652" s="13">
        <v>10000</v>
      </c>
      <c r="I652" s="13">
        <v>10000</v>
      </c>
      <c r="J652" s="13">
        <v>10000</v>
      </c>
      <c r="K652" s="13">
        <v>40000</v>
      </c>
      <c r="L652" s="13">
        <v>40000</v>
      </c>
      <c r="M652" s="9" t="str">
        <f ca="1">CHOOSE(
    MATCH(RAND(), {0,0.6,0.8,0.95,1}),
    "UPI", "Cash", "Debit Card", "Credit Card"
)</f>
        <v>UPI</v>
      </c>
    </row>
    <row r="653" spans="1:13" x14ac:dyDescent="0.25">
      <c r="A653" s="21" t="s">
        <v>1920</v>
      </c>
      <c r="B653" s="14" t="str" cm="1">
        <f t="array" ref="B653">_xlfn.IFS(
  OR(LEFT(C653,1)="6", LEFT(C653,2)="C5"), "6th",
  OR(LEFT(C653,1)="7", LEFT(C653,2)="C4"), "7th",
  OR(LEFT(C653,1)="8", LEFT(C653,2)="C3"), "8th",
  OR(LEFT(C653,1)="9", LEFT(C653,2)="C2"), "9th",
  OR(LEFT(C653,2)="10", LEFT(C653,2)="C1"), "10th",
  TRUE, "none"
)</f>
        <v>6th</v>
      </c>
      <c r="C653" s="14" t="s">
        <v>115</v>
      </c>
      <c r="D653" s="14" t="str">
        <f>IF(LEFT(Fee_Collection!$C653,1)="C", "C-Batch", "Techno")</f>
        <v>C-Batch</v>
      </c>
      <c r="E653" s="14">
        <v>20000</v>
      </c>
      <c r="F653" s="14">
        <v>20000</v>
      </c>
      <c r="G653" s="14">
        <v>10000</v>
      </c>
      <c r="H653" s="14">
        <v>3000</v>
      </c>
      <c r="I653" s="14">
        <v>10000</v>
      </c>
      <c r="J653" s="14">
        <v>0</v>
      </c>
      <c r="K653" s="14">
        <v>40000</v>
      </c>
      <c r="L653" s="14">
        <v>23000</v>
      </c>
      <c r="M653" s="23" t="str">
        <f ca="1">CHOOSE(
    MATCH(RAND(), {0,0.6,0.8,0.95,1}),
    "UPI", "Cash", "Debit Card", "Credit Card"
)</f>
        <v>Cash</v>
      </c>
    </row>
    <row r="654" spans="1:13" x14ac:dyDescent="0.25">
      <c r="A654" s="19" t="s">
        <v>2118</v>
      </c>
      <c r="B654" s="13" t="str" cm="1">
        <f t="array" ref="B654">_xlfn.IFS(
  OR(LEFT(C654,1)="6", LEFT(C654,2)="C5"), "6th",
  OR(LEFT(C654,1)="7", LEFT(C654,2)="C4"), "7th",
  OR(LEFT(C654,1)="8", LEFT(C654,2)="C3"), "8th",
  OR(LEFT(C654,1)="9", LEFT(C654,2)="C2"), "9th",
  OR(LEFT(C654,2)="10", LEFT(C654,2)="C1"), "10th",
  TRUE, "none"
)</f>
        <v>6th</v>
      </c>
      <c r="C654" s="13" t="s">
        <v>34</v>
      </c>
      <c r="D654" s="13" t="str">
        <f>IF(LEFT(Fee_Collection!$C654,1)="C", "C-Batch", "Techno")</f>
        <v>C-Batch</v>
      </c>
      <c r="E654" s="13">
        <v>20000</v>
      </c>
      <c r="F654" s="13">
        <v>20000</v>
      </c>
      <c r="G654" s="13">
        <v>10000</v>
      </c>
      <c r="H654" s="13">
        <v>7500</v>
      </c>
      <c r="I654" s="13">
        <v>10000</v>
      </c>
      <c r="J654" s="13">
        <v>0</v>
      </c>
      <c r="K654" s="13">
        <v>40000</v>
      </c>
      <c r="L654" s="13">
        <v>27500</v>
      </c>
      <c r="M654" s="9" t="str">
        <f ca="1">CHOOSE(
    MATCH(RAND(), {0,0.6,0.8,0.95,1}),
    "UPI", "Cash", "Debit Card", "Credit Card"
)</f>
        <v>UPI</v>
      </c>
    </row>
    <row r="655" spans="1:13" x14ac:dyDescent="0.25">
      <c r="A655" s="21" t="s">
        <v>3866</v>
      </c>
      <c r="B655" s="14" t="str" cm="1">
        <f t="array" ref="B655">_xlfn.IFS(
  OR(LEFT(C655,1)="6", LEFT(C655,2)="C5"), "6th",
  OR(LEFT(C655,1)="7", LEFT(C655,2)="C4"), "7th",
  OR(LEFT(C655,1)="8", LEFT(C655,2)="C3"), "8th",
  OR(LEFT(C655,1)="9", LEFT(C655,2)="C2"), "9th",
  OR(LEFT(C655,2)="10", LEFT(C655,2)="C1"), "10th",
  TRUE, "none"
)</f>
        <v>6th</v>
      </c>
      <c r="C655" s="14" t="s">
        <v>34</v>
      </c>
      <c r="D655" s="14" t="str">
        <f>IF(LEFT(Fee_Collection!$C655,1)="C", "C-Batch", "Techno")</f>
        <v>C-Batch</v>
      </c>
      <c r="E655" s="14">
        <v>20000</v>
      </c>
      <c r="F655" s="14">
        <v>20000</v>
      </c>
      <c r="G655" s="14">
        <v>10000</v>
      </c>
      <c r="H655" s="14">
        <v>10000</v>
      </c>
      <c r="I655" s="14">
        <v>10000</v>
      </c>
      <c r="J655" s="14">
        <v>10000</v>
      </c>
      <c r="K655" s="14">
        <v>40000</v>
      </c>
      <c r="L655" s="14">
        <v>40000</v>
      </c>
      <c r="M655" s="23" t="str">
        <f ca="1">CHOOSE(
    MATCH(RAND(), {0,0.6,0.8,0.95,1}),
    "UPI", "Cash", "Debit Card", "Credit Card"
)</f>
        <v>Debit Card</v>
      </c>
    </row>
    <row r="656" spans="1:13" x14ac:dyDescent="0.25">
      <c r="A656" s="19" t="s">
        <v>2545</v>
      </c>
      <c r="B656" s="13" t="str" cm="1">
        <f t="array" ref="B656">_xlfn.IFS(
  OR(LEFT(C656,1)="6", LEFT(C656,2)="C5"), "6th",
  OR(LEFT(C656,1)="7", LEFT(C656,2)="C4"), "7th",
  OR(LEFT(C656,1)="8", LEFT(C656,2)="C3"), "8th",
  OR(LEFT(C656,1)="9", LEFT(C656,2)="C2"), "9th",
  OR(LEFT(C656,2)="10", LEFT(C656,2)="C1"), "10th",
  TRUE, "none"
)</f>
        <v>6th</v>
      </c>
      <c r="C656" s="13" t="s">
        <v>34</v>
      </c>
      <c r="D656" s="13" t="str">
        <f>IF(LEFT(Fee_Collection!$C656,1)="C", "C-Batch", "Techno")</f>
        <v>C-Batch</v>
      </c>
      <c r="E656" s="13">
        <v>20000</v>
      </c>
      <c r="F656" s="13">
        <v>20000</v>
      </c>
      <c r="G656" s="13">
        <v>10000</v>
      </c>
      <c r="H656" s="13">
        <v>10000</v>
      </c>
      <c r="I656" s="13">
        <v>10000</v>
      </c>
      <c r="J656" s="13">
        <v>1500</v>
      </c>
      <c r="K656" s="13">
        <v>40000</v>
      </c>
      <c r="L656" s="13">
        <v>31500</v>
      </c>
      <c r="M656" s="9" t="str">
        <f ca="1">CHOOSE(
    MATCH(RAND(), {0,0.6,0.8,0.95,1}),
    "UPI", "Cash", "Debit Card", "Credit Card"
)</f>
        <v>Debit Card</v>
      </c>
    </row>
    <row r="657" spans="1:13" x14ac:dyDescent="0.25">
      <c r="A657" s="21" t="s">
        <v>3782</v>
      </c>
      <c r="B657" s="14" t="str" cm="1">
        <f t="array" ref="B657">_xlfn.IFS(
  OR(LEFT(C657,1)="6", LEFT(C657,2)="C5"), "6th",
  OR(LEFT(C657,1)="7", LEFT(C657,2)="C4"), "7th",
  OR(LEFT(C657,1)="8", LEFT(C657,2)="C3"), "8th",
  OR(LEFT(C657,1)="9", LEFT(C657,2)="C2"), "9th",
  OR(LEFT(C657,2)="10", LEFT(C657,2)="C1"), "10th",
  TRUE, "none"
)</f>
        <v>6th</v>
      </c>
      <c r="C657" s="14" t="s">
        <v>34</v>
      </c>
      <c r="D657" s="14" t="str">
        <f>IF(LEFT(Fee_Collection!$C657,1)="C", "C-Batch", "Techno")</f>
        <v>C-Batch</v>
      </c>
      <c r="E657" s="14">
        <v>20000</v>
      </c>
      <c r="F657" s="14">
        <v>20000</v>
      </c>
      <c r="G657" s="14">
        <v>10000</v>
      </c>
      <c r="H657" s="14">
        <v>10000</v>
      </c>
      <c r="I657" s="14">
        <v>10000</v>
      </c>
      <c r="J657" s="14">
        <v>10000</v>
      </c>
      <c r="K657" s="14">
        <v>40000</v>
      </c>
      <c r="L657" s="14">
        <v>40000</v>
      </c>
      <c r="M657" s="23" t="str">
        <f ca="1">CHOOSE(
    MATCH(RAND(), {0,0.6,0.8,0.95,1}),
    "UPI", "Cash", "Debit Card", "Credit Card"
)</f>
        <v>UPI</v>
      </c>
    </row>
    <row r="658" spans="1:13" x14ac:dyDescent="0.25">
      <c r="A658" s="19" t="s">
        <v>287</v>
      </c>
      <c r="B658" s="13" t="str" cm="1">
        <f t="array" ref="B658">_xlfn.IFS(
  OR(LEFT(C658,1)="6", LEFT(C658,2)="C5"), "6th",
  OR(LEFT(C658,1)="7", LEFT(C658,2)="C4"), "7th",
  OR(LEFT(C658,1)="8", LEFT(C658,2)="C3"), "8th",
  OR(LEFT(C658,1)="9", LEFT(C658,2)="C2"), "9th",
  OR(LEFT(C658,2)="10", LEFT(C658,2)="C1"), "10th",
  TRUE, "none"
)</f>
        <v>6th</v>
      </c>
      <c r="C658" s="13" t="s">
        <v>34</v>
      </c>
      <c r="D658" s="13" t="str">
        <f>IF(LEFT(Fee_Collection!$C658,1)="C", "C-Batch", "Techno")</f>
        <v>C-Batch</v>
      </c>
      <c r="E658" s="13">
        <v>20000</v>
      </c>
      <c r="F658" s="13">
        <v>20000</v>
      </c>
      <c r="G658" s="13">
        <v>10000</v>
      </c>
      <c r="H658" s="13">
        <v>10000</v>
      </c>
      <c r="I658" s="13">
        <v>10000</v>
      </c>
      <c r="J658" s="13">
        <v>10000</v>
      </c>
      <c r="K658" s="13">
        <v>40000</v>
      </c>
      <c r="L658" s="13">
        <v>40000</v>
      </c>
      <c r="M658" s="9" t="str">
        <f ca="1">CHOOSE(
    MATCH(RAND(), {0,0.6,0.8,0.95,1}),
    "UPI", "Cash", "Debit Card", "Credit Card"
)</f>
        <v>Debit Card</v>
      </c>
    </row>
    <row r="659" spans="1:13" x14ac:dyDescent="0.25">
      <c r="A659" s="21" t="s">
        <v>3283</v>
      </c>
      <c r="B659" s="14" t="str" cm="1">
        <f t="array" ref="B659">_xlfn.IFS(
  OR(LEFT(C659,1)="6", LEFT(C659,2)="C5"), "6th",
  OR(LEFT(C659,1)="7", LEFT(C659,2)="C4"), "7th",
  OR(LEFT(C659,1)="8", LEFT(C659,2)="C3"), "8th",
  OR(LEFT(C659,1)="9", LEFT(C659,2)="C2"), "9th",
  OR(LEFT(C659,2)="10", LEFT(C659,2)="C1"), "10th",
  TRUE, "none"
)</f>
        <v>6th</v>
      </c>
      <c r="C659" s="14" t="s">
        <v>34</v>
      </c>
      <c r="D659" s="14" t="str">
        <f>IF(LEFT(Fee_Collection!$C659,1)="C", "C-Batch", "Techno")</f>
        <v>C-Batch</v>
      </c>
      <c r="E659" s="14">
        <v>20000</v>
      </c>
      <c r="F659" s="14">
        <v>4000</v>
      </c>
      <c r="G659" s="14">
        <v>10000</v>
      </c>
      <c r="H659" s="14">
        <v>0</v>
      </c>
      <c r="I659" s="14">
        <v>10000</v>
      </c>
      <c r="J659" s="14">
        <v>0</v>
      </c>
      <c r="K659" s="14">
        <v>40000</v>
      </c>
      <c r="L659" s="14">
        <v>4000</v>
      </c>
      <c r="M659" s="23" t="str">
        <f ca="1">CHOOSE(
    MATCH(RAND(), {0,0.6,0.8,0.95,1}),
    "UPI", "Cash", "Debit Card", "Credit Card"
)</f>
        <v>UPI</v>
      </c>
    </row>
    <row r="660" spans="1:13" x14ac:dyDescent="0.25">
      <c r="A660" s="19" t="s">
        <v>1210</v>
      </c>
      <c r="B660" s="13" t="str" cm="1">
        <f t="array" ref="B660">_xlfn.IFS(
  OR(LEFT(C660,1)="6", LEFT(C660,2)="C5"), "6th",
  OR(LEFT(C660,1)="7", LEFT(C660,2)="C4"), "7th",
  OR(LEFT(C660,1)="8", LEFT(C660,2)="C3"), "8th",
  OR(LEFT(C660,1)="9", LEFT(C660,2)="C2"), "9th",
  OR(LEFT(C660,2)="10", LEFT(C660,2)="C1"), "10th",
  TRUE, "none"
)</f>
        <v>6th</v>
      </c>
      <c r="C660" s="13" t="s">
        <v>34</v>
      </c>
      <c r="D660" s="13" t="str">
        <f>IF(LEFT(Fee_Collection!$C660,1)="C", "C-Batch", "Techno")</f>
        <v>C-Batch</v>
      </c>
      <c r="E660" s="13">
        <v>20000</v>
      </c>
      <c r="F660" s="13">
        <v>20000</v>
      </c>
      <c r="G660" s="13">
        <v>10000</v>
      </c>
      <c r="H660" s="13">
        <v>10000</v>
      </c>
      <c r="I660" s="13">
        <v>10000</v>
      </c>
      <c r="J660" s="13">
        <v>10000</v>
      </c>
      <c r="K660" s="13">
        <v>40000</v>
      </c>
      <c r="L660" s="13">
        <v>40000</v>
      </c>
      <c r="M660" s="9" t="str">
        <f ca="1">CHOOSE(
    MATCH(RAND(), {0,0.6,0.8,0.95,1}),
    "UPI", "Cash", "Debit Card", "Credit Card"
)</f>
        <v>Credit Card</v>
      </c>
    </row>
    <row r="661" spans="1:13" x14ac:dyDescent="0.25">
      <c r="A661" s="21" t="s">
        <v>696</v>
      </c>
      <c r="B661" s="14" t="str" cm="1">
        <f t="array" ref="B661">_xlfn.IFS(
  OR(LEFT(C661,1)="6", LEFT(C661,2)="C5"), "6th",
  OR(LEFT(C661,1)="7", LEFT(C661,2)="C4"), "7th",
  OR(LEFT(C661,1)="8", LEFT(C661,2)="C3"), "8th",
  OR(LEFT(C661,1)="9", LEFT(C661,2)="C2"), "9th",
  OR(LEFT(C661,2)="10", LEFT(C661,2)="C1"), "10th",
  TRUE, "none"
)</f>
        <v>6th</v>
      </c>
      <c r="C661" s="14" t="s">
        <v>115</v>
      </c>
      <c r="D661" s="14" t="str">
        <f>IF(LEFT(Fee_Collection!$C661,1)="C", "C-Batch", "Techno")</f>
        <v>C-Batch</v>
      </c>
      <c r="E661" s="14">
        <v>20000</v>
      </c>
      <c r="F661" s="14">
        <v>5500</v>
      </c>
      <c r="G661" s="14">
        <v>10000</v>
      </c>
      <c r="H661" s="14">
        <v>0</v>
      </c>
      <c r="I661" s="14">
        <v>10000</v>
      </c>
      <c r="J661" s="14">
        <v>0</v>
      </c>
      <c r="K661" s="14">
        <v>40000</v>
      </c>
      <c r="L661" s="14">
        <v>5500</v>
      </c>
      <c r="M661" s="23" t="str">
        <f ca="1">CHOOSE(
    MATCH(RAND(), {0,0.6,0.8,0.95,1}),
    "UPI", "Cash", "Debit Card", "Credit Card"
)</f>
        <v>Debit Card</v>
      </c>
    </row>
    <row r="662" spans="1:13" x14ac:dyDescent="0.25">
      <c r="A662" s="19" t="s">
        <v>4234</v>
      </c>
      <c r="B662" s="13" t="str" cm="1">
        <f t="array" ref="B662">_xlfn.IFS(
  OR(LEFT(C662,1)="6", LEFT(C662,2)="C5"), "6th",
  OR(LEFT(C662,1)="7", LEFT(C662,2)="C4"), "7th",
  OR(LEFT(C662,1)="8", LEFT(C662,2)="C3"), "8th",
  OR(LEFT(C662,1)="9", LEFT(C662,2)="C2"), "9th",
  OR(LEFT(C662,2)="10", LEFT(C662,2)="C1"), "10th",
  TRUE, "none"
)</f>
        <v>6th</v>
      </c>
      <c r="C662" s="13" t="s">
        <v>115</v>
      </c>
      <c r="D662" s="13" t="str">
        <f>IF(LEFT(Fee_Collection!$C662,1)="C", "C-Batch", "Techno")</f>
        <v>C-Batch</v>
      </c>
      <c r="E662" s="13">
        <v>20000</v>
      </c>
      <c r="F662" s="13">
        <v>20000</v>
      </c>
      <c r="G662" s="13">
        <v>10000</v>
      </c>
      <c r="H662" s="13">
        <v>10000</v>
      </c>
      <c r="I662" s="13">
        <v>10000</v>
      </c>
      <c r="J662" s="13">
        <v>9500</v>
      </c>
      <c r="K662" s="13">
        <v>40000</v>
      </c>
      <c r="L662" s="13">
        <v>39500</v>
      </c>
      <c r="M662" s="9" t="str">
        <f ca="1">CHOOSE(
    MATCH(RAND(), {0,0.6,0.8,0.95,1}),
    "UPI", "Cash", "Debit Card", "Credit Card"
)</f>
        <v>UPI</v>
      </c>
    </row>
    <row r="663" spans="1:13" x14ac:dyDescent="0.25">
      <c r="A663" s="21" t="s">
        <v>1621</v>
      </c>
      <c r="B663" s="14" t="str" cm="1">
        <f t="array" ref="B663">_xlfn.IFS(
  OR(LEFT(C663,1)="6", LEFT(C663,2)="C5"), "6th",
  OR(LEFT(C663,1)="7", LEFT(C663,2)="C4"), "7th",
  OR(LEFT(C663,1)="8", LEFT(C663,2)="C3"), "8th",
  OR(LEFT(C663,1)="9", LEFT(C663,2)="C2"), "9th",
  OR(LEFT(C663,2)="10", LEFT(C663,2)="C1"), "10th",
  TRUE, "none"
)</f>
        <v>6th</v>
      </c>
      <c r="C663" s="14" t="s">
        <v>115</v>
      </c>
      <c r="D663" s="14" t="str">
        <f>IF(LEFT(Fee_Collection!$C663,1)="C", "C-Batch", "Techno")</f>
        <v>C-Batch</v>
      </c>
      <c r="E663" s="14">
        <v>20000</v>
      </c>
      <c r="F663" s="14">
        <v>20000</v>
      </c>
      <c r="G663" s="14">
        <v>10000</v>
      </c>
      <c r="H663" s="14">
        <v>10000</v>
      </c>
      <c r="I663" s="14">
        <v>10000</v>
      </c>
      <c r="J663" s="14">
        <v>7000</v>
      </c>
      <c r="K663" s="14">
        <v>40000</v>
      </c>
      <c r="L663" s="14">
        <v>37000</v>
      </c>
      <c r="M663" s="23" t="str">
        <f ca="1">CHOOSE(
    MATCH(RAND(), {0,0.6,0.8,0.95,1}),
    "UPI", "Cash", "Debit Card", "Credit Card"
)</f>
        <v>UPI</v>
      </c>
    </row>
    <row r="664" spans="1:13" x14ac:dyDescent="0.25">
      <c r="A664" s="19" t="s">
        <v>3921</v>
      </c>
      <c r="B664" s="13" t="str" cm="1">
        <f t="array" ref="B664">_xlfn.IFS(
  OR(LEFT(C664,1)="6", LEFT(C664,2)="C5"), "6th",
  OR(LEFT(C664,1)="7", LEFT(C664,2)="C4"), "7th",
  OR(LEFT(C664,1)="8", LEFT(C664,2)="C3"), "8th",
  OR(LEFT(C664,1)="9", LEFT(C664,2)="C2"), "9th",
  OR(LEFT(C664,2)="10", LEFT(C664,2)="C1"), "10th",
  TRUE, "none"
)</f>
        <v>6th</v>
      </c>
      <c r="C664" s="13" t="s">
        <v>115</v>
      </c>
      <c r="D664" s="13" t="str">
        <f>IF(LEFT(Fee_Collection!$C664,1)="C", "C-Batch", "Techno")</f>
        <v>C-Batch</v>
      </c>
      <c r="E664" s="13">
        <v>20000</v>
      </c>
      <c r="F664" s="13">
        <v>20000</v>
      </c>
      <c r="G664" s="13">
        <v>10000</v>
      </c>
      <c r="H664" s="13">
        <v>10000</v>
      </c>
      <c r="I664" s="13">
        <v>10000</v>
      </c>
      <c r="J664" s="13">
        <v>9000</v>
      </c>
      <c r="K664" s="13">
        <v>40000</v>
      </c>
      <c r="L664" s="13">
        <v>39000</v>
      </c>
      <c r="M664" s="9" t="str">
        <f ca="1">CHOOSE(
    MATCH(RAND(), {0,0.6,0.8,0.95,1}),
    "UPI", "Cash", "Debit Card", "Credit Card"
)</f>
        <v>Cash</v>
      </c>
    </row>
    <row r="665" spans="1:13" x14ac:dyDescent="0.25">
      <c r="A665" s="21" t="s">
        <v>4605</v>
      </c>
      <c r="B665" s="14" t="str" cm="1">
        <f t="array" ref="B665">_xlfn.IFS(
  OR(LEFT(C665,1)="6", LEFT(C665,2)="C5"), "6th",
  OR(LEFT(C665,1)="7", LEFT(C665,2)="C4"), "7th",
  OR(LEFT(C665,1)="8", LEFT(C665,2)="C3"), "8th",
  OR(LEFT(C665,1)="9", LEFT(C665,2)="C2"), "9th",
  OR(LEFT(C665,2)="10", LEFT(C665,2)="C1"), "10th",
  TRUE, "none"
)</f>
        <v>6th</v>
      </c>
      <c r="C665" s="14" t="s">
        <v>115</v>
      </c>
      <c r="D665" s="14" t="str">
        <f>IF(LEFT(Fee_Collection!$C665,1)="C", "C-Batch", "Techno")</f>
        <v>C-Batch</v>
      </c>
      <c r="E665" s="14">
        <v>20000</v>
      </c>
      <c r="F665" s="14">
        <v>17000</v>
      </c>
      <c r="G665" s="14">
        <v>10000</v>
      </c>
      <c r="H665" s="14">
        <v>0</v>
      </c>
      <c r="I665" s="14">
        <v>10000</v>
      </c>
      <c r="J665" s="14">
        <v>0</v>
      </c>
      <c r="K665" s="14">
        <v>40000</v>
      </c>
      <c r="L665" s="14">
        <v>17000</v>
      </c>
      <c r="M665" s="23" t="str">
        <f ca="1">CHOOSE(
    MATCH(RAND(), {0,0.6,0.8,0.95,1}),
    "UPI", "Cash", "Debit Card", "Credit Card"
)</f>
        <v>UPI</v>
      </c>
    </row>
    <row r="666" spans="1:13" x14ac:dyDescent="0.25">
      <c r="A666" s="19" t="s">
        <v>2301</v>
      </c>
      <c r="B666" s="13" t="str" cm="1">
        <f t="array" ref="B666">_xlfn.IFS(
  OR(LEFT(C666,1)="6", LEFT(C666,2)="C5"), "6th",
  OR(LEFT(C666,1)="7", LEFT(C666,2)="C4"), "7th",
  OR(LEFT(C666,1)="8", LEFT(C666,2)="C3"), "8th",
  OR(LEFT(C666,1)="9", LEFT(C666,2)="C2"), "9th",
  OR(LEFT(C666,2)="10", LEFT(C666,2)="C1"), "10th",
  TRUE, "none"
)</f>
        <v>6th</v>
      </c>
      <c r="C666" s="13" t="s">
        <v>34</v>
      </c>
      <c r="D666" s="13" t="str">
        <f>IF(LEFT(Fee_Collection!$C666,1)="C", "C-Batch", "Techno")</f>
        <v>C-Batch</v>
      </c>
      <c r="E666" s="13">
        <v>20000</v>
      </c>
      <c r="F666" s="13">
        <v>1000</v>
      </c>
      <c r="G666" s="13">
        <v>10000</v>
      </c>
      <c r="H666" s="13">
        <v>0</v>
      </c>
      <c r="I666" s="13">
        <v>10000</v>
      </c>
      <c r="J666" s="13">
        <v>0</v>
      </c>
      <c r="K666" s="13">
        <v>40000</v>
      </c>
      <c r="L666" s="13">
        <v>1000</v>
      </c>
      <c r="M666" s="9" t="str">
        <f ca="1">CHOOSE(
    MATCH(RAND(), {0,0.6,0.8,0.95,1}),
    "UPI", "Cash", "Debit Card", "Credit Card"
)</f>
        <v>UPI</v>
      </c>
    </row>
    <row r="667" spans="1:13" x14ac:dyDescent="0.25">
      <c r="A667" s="21" t="s">
        <v>2489</v>
      </c>
      <c r="B667" s="14" t="str" cm="1">
        <f t="array" ref="B667">_xlfn.IFS(
  OR(LEFT(C667,1)="6", LEFT(C667,2)="C5"), "6th",
  OR(LEFT(C667,1)="7", LEFT(C667,2)="C4"), "7th",
  OR(LEFT(C667,1)="8", LEFT(C667,2)="C3"), "8th",
  OR(LEFT(C667,1)="9", LEFT(C667,2)="C2"), "9th",
  OR(LEFT(C667,2)="10", LEFT(C667,2)="C1"), "10th",
  TRUE, "none"
)</f>
        <v>6th</v>
      </c>
      <c r="C667" s="14" t="s">
        <v>34</v>
      </c>
      <c r="D667" s="14" t="str">
        <f>IF(LEFT(Fee_Collection!$C667,1)="C", "C-Batch", "Techno")</f>
        <v>C-Batch</v>
      </c>
      <c r="E667" s="14">
        <v>20000</v>
      </c>
      <c r="F667" s="14">
        <v>20000</v>
      </c>
      <c r="G667" s="14">
        <v>10000</v>
      </c>
      <c r="H667" s="14">
        <v>9000</v>
      </c>
      <c r="I667" s="14">
        <v>10000</v>
      </c>
      <c r="J667" s="14">
        <v>0</v>
      </c>
      <c r="K667" s="14">
        <v>40000</v>
      </c>
      <c r="L667" s="14">
        <v>29000</v>
      </c>
      <c r="M667" s="23" t="str">
        <f ca="1">CHOOSE(
    MATCH(RAND(), {0,0.6,0.8,0.95,1}),
    "UPI", "Cash", "Debit Card", "Credit Card"
)</f>
        <v>Cash</v>
      </c>
    </row>
    <row r="668" spans="1:13" x14ac:dyDescent="0.25">
      <c r="A668" s="19" t="s">
        <v>3636</v>
      </c>
      <c r="B668" s="13" t="str" cm="1">
        <f t="array" ref="B668">_xlfn.IFS(
  OR(LEFT(C668,1)="6", LEFT(C668,2)="C5"), "6th",
  OR(LEFT(C668,1)="7", LEFT(C668,2)="C4"), "7th",
  OR(LEFT(C668,1)="8", LEFT(C668,2)="C3"), "8th",
  OR(LEFT(C668,1)="9", LEFT(C668,2)="C2"), "9th",
  OR(LEFT(C668,2)="10", LEFT(C668,2)="C1"), "10th",
  TRUE, "none"
)</f>
        <v>6th</v>
      </c>
      <c r="C668" s="13" t="s">
        <v>34</v>
      </c>
      <c r="D668" s="13" t="str">
        <f>IF(LEFT(Fee_Collection!$C668,1)="C", "C-Batch", "Techno")</f>
        <v>C-Batch</v>
      </c>
      <c r="E668" s="13">
        <v>20000</v>
      </c>
      <c r="F668" s="13">
        <v>20000</v>
      </c>
      <c r="G668" s="13">
        <v>10000</v>
      </c>
      <c r="H668" s="13">
        <v>10000</v>
      </c>
      <c r="I668" s="13">
        <v>10000</v>
      </c>
      <c r="J668" s="13">
        <v>10000</v>
      </c>
      <c r="K668" s="13">
        <v>40000</v>
      </c>
      <c r="L668" s="13">
        <v>40000</v>
      </c>
      <c r="M668" s="9" t="str">
        <f ca="1">CHOOSE(
    MATCH(RAND(), {0,0.6,0.8,0.95,1}),
    "UPI", "Cash", "Debit Card", "Credit Card"
)</f>
        <v>Debit Card</v>
      </c>
    </row>
    <row r="669" spans="1:13" x14ac:dyDescent="0.25">
      <c r="A669" s="21" t="s">
        <v>4349</v>
      </c>
      <c r="B669" s="14" t="str" cm="1">
        <f t="array" ref="B669">_xlfn.IFS(
  OR(LEFT(C669,1)="6", LEFT(C669,2)="C5"), "6th",
  OR(LEFT(C669,1)="7", LEFT(C669,2)="C4"), "7th",
  OR(LEFT(C669,1)="8", LEFT(C669,2)="C3"), "8th",
  OR(LEFT(C669,1)="9", LEFT(C669,2)="C2"), "9th",
  OR(LEFT(C669,2)="10", LEFT(C669,2)="C1"), "10th",
  TRUE, "none"
)</f>
        <v>6th</v>
      </c>
      <c r="C669" s="14" t="s">
        <v>115</v>
      </c>
      <c r="D669" s="14" t="str">
        <f>IF(LEFT(Fee_Collection!$C669,1)="C", "C-Batch", "Techno")</f>
        <v>C-Batch</v>
      </c>
      <c r="E669" s="14">
        <v>20000</v>
      </c>
      <c r="F669" s="14">
        <v>15000</v>
      </c>
      <c r="G669" s="14">
        <v>10000</v>
      </c>
      <c r="H669" s="14">
        <v>0</v>
      </c>
      <c r="I669" s="14">
        <v>10000</v>
      </c>
      <c r="J669" s="14">
        <v>0</v>
      </c>
      <c r="K669" s="14">
        <v>40000</v>
      </c>
      <c r="L669" s="14">
        <v>15000</v>
      </c>
      <c r="M669" s="23" t="str">
        <f ca="1">CHOOSE(
    MATCH(RAND(), {0,0.6,0.8,0.95,1}),
    "UPI", "Cash", "Debit Card", "Credit Card"
)</f>
        <v>Debit Card</v>
      </c>
    </row>
    <row r="670" spans="1:13" x14ac:dyDescent="0.25">
      <c r="A670" s="19" t="s">
        <v>525</v>
      </c>
      <c r="B670" s="13" t="str" cm="1">
        <f t="array" ref="B670">_xlfn.IFS(
  OR(LEFT(C670,1)="6", LEFT(C670,2)="C5"), "6th",
  OR(LEFT(C670,1)="7", LEFT(C670,2)="C4"), "7th",
  OR(LEFT(C670,1)="8", LEFT(C670,2)="C3"), "8th",
  OR(LEFT(C670,1)="9", LEFT(C670,2)="C2"), "9th",
  OR(LEFT(C670,2)="10", LEFT(C670,2)="C1"), "10th",
  TRUE, "none"
)</f>
        <v>6th</v>
      </c>
      <c r="C670" s="13" t="s">
        <v>115</v>
      </c>
      <c r="D670" s="13" t="str">
        <f>IF(LEFT(Fee_Collection!$C670,1)="C", "C-Batch", "Techno")</f>
        <v>C-Batch</v>
      </c>
      <c r="E670" s="13">
        <v>20000</v>
      </c>
      <c r="F670" s="13">
        <v>20000</v>
      </c>
      <c r="G670" s="13">
        <v>10000</v>
      </c>
      <c r="H670" s="13">
        <v>10000</v>
      </c>
      <c r="I670" s="13">
        <v>10000</v>
      </c>
      <c r="J670" s="13">
        <v>10000</v>
      </c>
      <c r="K670" s="13">
        <v>40000</v>
      </c>
      <c r="L670" s="13">
        <v>40000</v>
      </c>
      <c r="M670" s="9" t="str">
        <f ca="1">CHOOSE(
    MATCH(RAND(), {0,0.6,0.8,0.95,1}),
    "UPI", "Cash", "Debit Card", "Credit Card"
)</f>
        <v>Cash</v>
      </c>
    </row>
    <row r="671" spans="1:13" x14ac:dyDescent="0.25">
      <c r="A671" s="21" t="s">
        <v>1040</v>
      </c>
      <c r="B671" s="14" t="str" cm="1">
        <f t="array" ref="B671">_xlfn.IFS(
  OR(LEFT(C671,1)="6", LEFT(C671,2)="C5"), "6th",
  OR(LEFT(C671,1)="7", LEFT(C671,2)="C4"), "7th",
  OR(LEFT(C671,1)="8", LEFT(C671,2)="C3"), "8th",
  OR(LEFT(C671,1)="9", LEFT(C671,2)="C2"), "9th",
  OR(LEFT(C671,2)="10", LEFT(C671,2)="C1"), "10th",
  TRUE, "none"
)</f>
        <v>6th</v>
      </c>
      <c r="C671" s="14" t="s">
        <v>115</v>
      </c>
      <c r="D671" s="14" t="str">
        <f>IF(LEFT(Fee_Collection!$C671,1)="C", "C-Batch", "Techno")</f>
        <v>C-Batch</v>
      </c>
      <c r="E671" s="14">
        <v>20000</v>
      </c>
      <c r="F671" s="14">
        <v>20000</v>
      </c>
      <c r="G671" s="14">
        <v>10000</v>
      </c>
      <c r="H671" s="14">
        <v>10000</v>
      </c>
      <c r="I671" s="14">
        <v>10000</v>
      </c>
      <c r="J671" s="14">
        <v>10000</v>
      </c>
      <c r="K671" s="14">
        <v>40000</v>
      </c>
      <c r="L671" s="14">
        <v>40000</v>
      </c>
      <c r="M671" s="23" t="str">
        <f ca="1">CHOOSE(
    MATCH(RAND(), {0,0.6,0.8,0.95,1}),
    "UPI", "Cash", "Debit Card", "Credit Card"
)</f>
        <v>Cash</v>
      </c>
    </row>
    <row r="672" spans="1:13" x14ac:dyDescent="0.25">
      <c r="A672" s="19" t="s">
        <v>1439</v>
      </c>
      <c r="B672" s="13" t="str" cm="1">
        <f t="array" ref="B672">_xlfn.IFS(
  OR(LEFT(C672,1)="6", LEFT(C672,2)="C5"), "6th",
  OR(LEFT(C672,1)="7", LEFT(C672,2)="C4"), "7th",
  OR(LEFT(C672,1)="8", LEFT(C672,2)="C3"), "8th",
  OR(LEFT(C672,1)="9", LEFT(C672,2)="C2"), "9th",
  OR(LEFT(C672,2)="10", LEFT(C672,2)="C1"), "10th",
  TRUE, "none"
)</f>
        <v>6th</v>
      </c>
      <c r="C672" s="13" t="s">
        <v>115</v>
      </c>
      <c r="D672" s="13" t="str">
        <f>IF(LEFT(Fee_Collection!$C672,1)="C", "C-Batch", "Techno")</f>
        <v>C-Batch</v>
      </c>
      <c r="E672" s="13">
        <v>20000</v>
      </c>
      <c r="F672" s="13">
        <v>20000</v>
      </c>
      <c r="G672" s="13">
        <v>10000</v>
      </c>
      <c r="H672" s="13">
        <v>3000</v>
      </c>
      <c r="I672" s="13">
        <v>10000</v>
      </c>
      <c r="J672" s="13">
        <v>0</v>
      </c>
      <c r="K672" s="13">
        <v>40000</v>
      </c>
      <c r="L672" s="13">
        <v>23000</v>
      </c>
      <c r="M672" s="9" t="str">
        <f ca="1">CHOOSE(
    MATCH(RAND(), {0,0.6,0.8,0.95,1}),
    "UPI", "Cash", "Debit Card", "Credit Card"
)</f>
        <v>Cash</v>
      </c>
    </row>
    <row r="673" spans="1:13" x14ac:dyDescent="0.25">
      <c r="A673" s="21" t="s">
        <v>2654</v>
      </c>
      <c r="B673" s="14" t="str" cm="1">
        <f t="array" ref="B673">_xlfn.IFS(
  OR(LEFT(C673,1)="6", LEFT(C673,2)="C5"), "6th",
  OR(LEFT(C673,1)="7", LEFT(C673,2)="C4"), "7th",
  OR(LEFT(C673,1)="8", LEFT(C673,2)="C3"), "8th",
  OR(LEFT(C673,1)="9", LEFT(C673,2)="C2"), "9th",
  OR(LEFT(C673,2)="10", LEFT(C673,2)="C1"), "10th",
  TRUE, "none"
)</f>
        <v>6th</v>
      </c>
      <c r="C673" s="14" t="s">
        <v>115</v>
      </c>
      <c r="D673" s="14" t="str">
        <f>IF(LEFT(Fee_Collection!$C673,1)="C", "C-Batch", "Techno")</f>
        <v>C-Batch</v>
      </c>
      <c r="E673" s="14">
        <v>20000</v>
      </c>
      <c r="F673" s="14">
        <v>20000</v>
      </c>
      <c r="G673" s="14">
        <v>10000</v>
      </c>
      <c r="H673" s="14">
        <v>10000</v>
      </c>
      <c r="I673" s="14">
        <v>10000</v>
      </c>
      <c r="J673" s="14">
        <v>10000</v>
      </c>
      <c r="K673" s="14">
        <v>40000</v>
      </c>
      <c r="L673" s="14">
        <v>40000</v>
      </c>
      <c r="M673" s="23" t="str">
        <f ca="1">CHOOSE(
    MATCH(RAND(), {0,0.6,0.8,0.95,1}),
    "UPI", "Cash", "Debit Card", "Credit Card"
)</f>
        <v>UPI</v>
      </c>
    </row>
    <row r="674" spans="1:13" x14ac:dyDescent="0.25">
      <c r="A674" s="19" t="s">
        <v>3102</v>
      </c>
      <c r="B674" s="13" t="str" cm="1">
        <f t="array" ref="B674">_xlfn.IFS(
  OR(LEFT(C674,1)="6", LEFT(C674,2)="C5"), "6th",
  OR(LEFT(C674,1)="7", LEFT(C674,2)="C4"), "7th",
  OR(LEFT(C674,1)="8", LEFT(C674,2)="C3"), "8th",
  OR(LEFT(C674,1)="9", LEFT(C674,2)="C2"), "9th",
  OR(LEFT(C674,2)="10", LEFT(C674,2)="C1"), "10th",
  TRUE, "none"
)</f>
        <v>6th</v>
      </c>
      <c r="C674" s="13" t="s">
        <v>34</v>
      </c>
      <c r="D674" s="13" t="str">
        <f>IF(LEFT(Fee_Collection!$C674,1)="C", "C-Batch", "Techno")</f>
        <v>C-Batch</v>
      </c>
      <c r="E674" s="13">
        <v>20000</v>
      </c>
      <c r="F674" s="13">
        <v>20000</v>
      </c>
      <c r="G674" s="13">
        <v>10000</v>
      </c>
      <c r="H674" s="13">
        <v>1500</v>
      </c>
      <c r="I674" s="13">
        <v>10000</v>
      </c>
      <c r="J674" s="13">
        <v>0</v>
      </c>
      <c r="K674" s="13">
        <v>40000</v>
      </c>
      <c r="L674" s="13">
        <v>21500</v>
      </c>
      <c r="M674" s="9" t="str">
        <f ca="1">CHOOSE(
    MATCH(RAND(), {0,0.6,0.8,0.95,1}),
    "UPI", "Cash", "Debit Card", "Credit Card"
)</f>
        <v>UPI</v>
      </c>
    </row>
    <row r="675" spans="1:13" x14ac:dyDescent="0.25">
      <c r="A675" s="21" t="s">
        <v>2224</v>
      </c>
      <c r="B675" s="14" t="str" cm="1">
        <f t="array" ref="B675">_xlfn.IFS(
  OR(LEFT(C675,1)="6", LEFT(C675,2)="C5"), "6th",
  OR(LEFT(C675,1)="7", LEFT(C675,2)="C4"), "7th",
  OR(LEFT(C675,1)="8", LEFT(C675,2)="C3"), "8th",
  OR(LEFT(C675,1)="9", LEFT(C675,2)="C2"), "9th",
  OR(LEFT(C675,2)="10", LEFT(C675,2)="C1"), "10th",
  TRUE, "none"
)</f>
        <v>6th</v>
      </c>
      <c r="C675" s="14" t="s">
        <v>34</v>
      </c>
      <c r="D675" s="14" t="str">
        <f>IF(LEFT(Fee_Collection!$C675,1)="C", "C-Batch", "Techno")</f>
        <v>C-Batch</v>
      </c>
      <c r="E675" s="14">
        <v>20000</v>
      </c>
      <c r="F675" s="14">
        <v>15500</v>
      </c>
      <c r="G675" s="14">
        <v>10000</v>
      </c>
      <c r="H675" s="14">
        <v>0</v>
      </c>
      <c r="I675" s="14">
        <v>10000</v>
      </c>
      <c r="J675" s="14">
        <v>0</v>
      </c>
      <c r="K675" s="14">
        <v>40000</v>
      </c>
      <c r="L675" s="14">
        <v>15500</v>
      </c>
      <c r="M675" s="23" t="str">
        <f ca="1">CHOOSE(
    MATCH(RAND(), {0,0.6,0.8,0.95,1}),
    "UPI", "Cash", "Debit Card", "Credit Card"
)</f>
        <v>UPI</v>
      </c>
    </row>
    <row r="676" spans="1:13" x14ac:dyDescent="0.25">
      <c r="A676" s="19" t="s">
        <v>1875</v>
      </c>
      <c r="B676" s="13" t="str" cm="1">
        <f t="array" ref="B676">_xlfn.IFS(
  OR(LEFT(C676,1)="6", LEFT(C676,2)="C5"), "6th",
  OR(LEFT(C676,1)="7", LEFT(C676,2)="C4"), "7th",
  OR(LEFT(C676,1)="8", LEFT(C676,2)="C3"), "8th",
  OR(LEFT(C676,1)="9", LEFT(C676,2)="C2"), "9th",
  OR(LEFT(C676,2)="10", LEFT(C676,2)="C1"), "10th",
  TRUE, "none"
)</f>
        <v>6th</v>
      </c>
      <c r="C676" s="13" t="s">
        <v>115</v>
      </c>
      <c r="D676" s="13" t="str">
        <f>IF(LEFT(Fee_Collection!$C676,1)="C", "C-Batch", "Techno")</f>
        <v>C-Batch</v>
      </c>
      <c r="E676" s="13">
        <v>20000</v>
      </c>
      <c r="F676" s="13">
        <v>20000</v>
      </c>
      <c r="G676" s="13">
        <v>10000</v>
      </c>
      <c r="H676" s="13">
        <v>9000</v>
      </c>
      <c r="I676" s="13">
        <v>10000</v>
      </c>
      <c r="J676" s="13">
        <v>0</v>
      </c>
      <c r="K676" s="13">
        <v>40000</v>
      </c>
      <c r="L676" s="13">
        <v>29000</v>
      </c>
      <c r="M676" s="9" t="str">
        <f ca="1">CHOOSE(
    MATCH(RAND(), {0,0.6,0.8,0.95,1}),
    "UPI", "Cash", "Debit Card", "Credit Card"
)</f>
        <v>UPI</v>
      </c>
    </row>
    <row r="677" spans="1:13" x14ac:dyDescent="0.25">
      <c r="A677" s="21" t="s">
        <v>3247</v>
      </c>
      <c r="B677" s="14" t="str" cm="1">
        <f t="array" ref="B677">_xlfn.IFS(
  OR(LEFT(C677,1)="6", LEFT(C677,2)="C5"), "6th",
  OR(LEFT(C677,1)="7", LEFT(C677,2)="C4"), "7th",
  OR(LEFT(C677,1)="8", LEFT(C677,2)="C3"), "8th",
  OR(LEFT(C677,1)="9", LEFT(C677,2)="C2"), "9th",
  OR(LEFT(C677,2)="10", LEFT(C677,2)="C1"), "10th",
  TRUE, "none"
)</f>
        <v>6th</v>
      </c>
      <c r="C677" s="14" t="s">
        <v>34</v>
      </c>
      <c r="D677" s="14" t="str">
        <f>IF(LEFT(Fee_Collection!$C677,1)="C", "C-Batch", "Techno")</f>
        <v>C-Batch</v>
      </c>
      <c r="E677" s="14">
        <v>20000</v>
      </c>
      <c r="F677" s="14">
        <v>20000</v>
      </c>
      <c r="G677" s="14">
        <v>10000</v>
      </c>
      <c r="H677" s="14">
        <v>3500</v>
      </c>
      <c r="I677" s="14">
        <v>10000</v>
      </c>
      <c r="J677" s="14">
        <v>0</v>
      </c>
      <c r="K677" s="14">
        <v>40000</v>
      </c>
      <c r="L677" s="14">
        <v>23500</v>
      </c>
      <c r="M677" s="23" t="str">
        <f ca="1">CHOOSE(
    MATCH(RAND(), {0,0.6,0.8,0.95,1}),
    "UPI", "Cash", "Debit Card", "Credit Card"
)</f>
        <v>UPI</v>
      </c>
    </row>
    <row r="678" spans="1:13" x14ac:dyDescent="0.25">
      <c r="A678" s="19" t="s">
        <v>1297</v>
      </c>
      <c r="B678" s="13" t="str" cm="1">
        <f t="array" ref="B678">_xlfn.IFS(
  OR(LEFT(C678,1)="6", LEFT(C678,2)="C5"), "6th",
  OR(LEFT(C678,1)="7", LEFT(C678,2)="C4"), "7th",
  OR(LEFT(C678,1)="8", LEFT(C678,2)="C3"), "8th",
  OR(LEFT(C678,1)="9", LEFT(C678,2)="C2"), "9th",
  OR(LEFT(C678,2)="10", LEFT(C678,2)="C1"), "10th",
  TRUE, "none"
)</f>
        <v>6th</v>
      </c>
      <c r="C678" s="13" t="s">
        <v>34</v>
      </c>
      <c r="D678" s="13" t="str">
        <f>IF(LEFT(Fee_Collection!$C678,1)="C", "C-Batch", "Techno")</f>
        <v>C-Batch</v>
      </c>
      <c r="E678" s="13">
        <v>20000</v>
      </c>
      <c r="F678" s="13">
        <v>20000</v>
      </c>
      <c r="G678" s="13">
        <v>10000</v>
      </c>
      <c r="H678" s="13">
        <v>10000</v>
      </c>
      <c r="I678" s="13">
        <v>10000</v>
      </c>
      <c r="J678" s="13">
        <v>10000</v>
      </c>
      <c r="K678" s="13">
        <v>40000</v>
      </c>
      <c r="L678" s="13">
        <v>40000</v>
      </c>
      <c r="M678" s="9" t="str">
        <f ca="1">CHOOSE(
    MATCH(RAND(), {0,0.6,0.8,0.95,1}),
    "UPI", "Cash", "Debit Card", "Credit Card"
)</f>
        <v>UPI</v>
      </c>
    </row>
    <row r="679" spans="1:13" x14ac:dyDescent="0.25">
      <c r="A679" s="21" t="s">
        <v>671</v>
      </c>
      <c r="B679" s="14" t="str" cm="1">
        <f t="array" ref="B679">_xlfn.IFS(
  OR(LEFT(C679,1)="6", LEFT(C679,2)="C5"), "6th",
  OR(LEFT(C679,1)="7", LEFT(C679,2)="C4"), "7th",
  OR(LEFT(C679,1)="8", LEFT(C679,2)="C3"), "8th",
  OR(LEFT(C679,1)="9", LEFT(C679,2)="C2"), "9th",
  OR(LEFT(C679,2)="10", LEFT(C679,2)="C1"), "10th",
  TRUE, "none"
)</f>
        <v>6th</v>
      </c>
      <c r="C679" s="14" t="s">
        <v>34</v>
      </c>
      <c r="D679" s="14" t="str">
        <f>IF(LEFT(Fee_Collection!$C679,1)="C", "C-Batch", "Techno")</f>
        <v>C-Batch</v>
      </c>
      <c r="E679" s="14">
        <v>20000</v>
      </c>
      <c r="F679" s="14">
        <v>20000</v>
      </c>
      <c r="G679" s="14">
        <v>10000</v>
      </c>
      <c r="H679" s="14">
        <v>10000</v>
      </c>
      <c r="I679" s="14">
        <v>10000</v>
      </c>
      <c r="J679" s="14">
        <v>2000</v>
      </c>
      <c r="K679" s="14">
        <v>40000</v>
      </c>
      <c r="L679" s="14">
        <v>32000</v>
      </c>
      <c r="M679" s="23" t="str">
        <f ca="1">CHOOSE(
    MATCH(RAND(), {0,0.6,0.8,0.95,1}),
    "UPI", "Cash", "Debit Card", "Credit Card"
)</f>
        <v>Credit Card</v>
      </c>
    </row>
    <row r="680" spans="1:13" x14ac:dyDescent="0.25">
      <c r="A680" s="19" t="s">
        <v>3006</v>
      </c>
      <c r="B680" s="13" t="str" cm="1">
        <f t="array" ref="B680">_xlfn.IFS(
  OR(LEFT(C680,1)="6", LEFT(C680,2)="C5"), "6th",
  OR(LEFT(C680,1)="7", LEFT(C680,2)="C4"), "7th",
  OR(LEFT(C680,1)="8", LEFT(C680,2)="C3"), "8th",
  OR(LEFT(C680,1)="9", LEFT(C680,2)="C2"), "9th",
  OR(LEFT(C680,2)="10", LEFT(C680,2)="C1"), "10th",
  TRUE, "none"
)</f>
        <v>6th</v>
      </c>
      <c r="C680" s="13" t="s">
        <v>34</v>
      </c>
      <c r="D680" s="13" t="str">
        <f>IF(LEFT(Fee_Collection!$C680,1)="C", "C-Batch", "Techno")</f>
        <v>C-Batch</v>
      </c>
      <c r="E680" s="13">
        <v>20000</v>
      </c>
      <c r="F680" s="13">
        <v>20000</v>
      </c>
      <c r="G680" s="13">
        <v>10000</v>
      </c>
      <c r="H680" s="13">
        <v>5000</v>
      </c>
      <c r="I680" s="13">
        <v>10000</v>
      </c>
      <c r="J680" s="13">
        <v>0</v>
      </c>
      <c r="K680" s="13">
        <v>40000</v>
      </c>
      <c r="L680" s="13">
        <v>25000</v>
      </c>
      <c r="M680" s="9" t="str">
        <f ca="1">CHOOSE(
    MATCH(RAND(), {0,0.6,0.8,0.95,1}),
    "UPI", "Cash", "Debit Card", "Credit Card"
)</f>
        <v>UPI</v>
      </c>
    </row>
    <row r="681" spans="1:13" x14ac:dyDescent="0.25">
      <c r="A681" s="21" t="s">
        <v>740</v>
      </c>
      <c r="B681" s="14" t="str" cm="1">
        <f t="array" ref="B681">_xlfn.IFS(
  OR(LEFT(C681,1)="6", LEFT(C681,2)="C5"), "6th",
  OR(LEFT(C681,1)="7", LEFT(C681,2)="C4"), "7th",
  OR(LEFT(C681,1)="8", LEFT(C681,2)="C3"), "8th",
  OR(LEFT(C681,1)="9", LEFT(C681,2)="C2"), "9th",
  OR(LEFT(C681,2)="10", LEFT(C681,2)="C1"), "10th",
  TRUE, "none"
)</f>
        <v>7th</v>
      </c>
      <c r="C681" s="14" t="s">
        <v>159</v>
      </c>
      <c r="D681" s="14" t="str">
        <f>IF(LEFT(Fee_Collection!$C681,1)="C", "C-Batch", "Techno")</f>
        <v>C-Batch</v>
      </c>
      <c r="E681" s="14">
        <v>22000</v>
      </c>
      <c r="F681" s="14">
        <v>22000</v>
      </c>
      <c r="G681" s="14">
        <v>11000</v>
      </c>
      <c r="H681" s="14">
        <v>11000</v>
      </c>
      <c r="I681" s="14">
        <v>11000</v>
      </c>
      <c r="J681" s="14">
        <v>11000</v>
      </c>
      <c r="K681" s="14">
        <v>44000</v>
      </c>
      <c r="L681" s="14">
        <v>44000</v>
      </c>
      <c r="M681" s="23" t="str">
        <f ca="1">CHOOSE(
    MATCH(RAND(), {0,0.6,0.8,0.95,1}),
    "UPI", "Cash", "Debit Card", "Credit Card"
)</f>
        <v>UPI</v>
      </c>
    </row>
    <row r="682" spans="1:13" x14ac:dyDescent="0.25">
      <c r="A682" s="19" t="s">
        <v>333</v>
      </c>
      <c r="B682" s="13" t="str" cm="1">
        <f t="array" ref="B682">_xlfn.IFS(
  OR(LEFT(C682,1)="6", LEFT(C682,2)="C5"), "6th",
  OR(LEFT(C682,1)="7", LEFT(C682,2)="C4"), "7th",
  OR(LEFT(C682,1)="8", LEFT(C682,2)="C3"), "8th",
  OR(LEFT(C682,1)="9", LEFT(C682,2)="C2"), "9th",
  OR(LEFT(C682,2)="10", LEFT(C682,2)="C1"), "10th",
  TRUE, "none"
)</f>
        <v>6th</v>
      </c>
      <c r="C682" s="13" t="s">
        <v>115</v>
      </c>
      <c r="D682" s="13" t="str">
        <f>IF(LEFT(Fee_Collection!$C682,1)="C", "C-Batch", "Techno")</f>
        <v>C-Batch</v>
      </c>
      <c r="E682" s="13">
        <v>20000</v>
      </c>
      <c r="F682" s="13">
        <v>3500</v>
      </c>
      <c r="G682" s="13">
        <v>10000</v>
      </c>
      <c r="H682" s="13">
        <v>0</v>
      </c>
      <c r="I682" s="13">
        <v>10000</v>
      </c>
      <c r="J682" s="13">
        <v>0</v>
      </c>
      <c r="K682" s="13">
        <v>40000</v>
      </c>
      <c r="L682" s="13">
        <v>3500</v>
      </c>
      <c r="M682" s="9" t="str">
        <f ca="1">CHOOSE(
    MATCH(RAND(), {0,0.6,0.8,0.95,1}),
    "UPI", "Cash", "Debit Card", "Credit Card"
)</f>
        <v>Debit Card</v>
      </c>
    </row>
    <row r="683" spans="1:13" x14ac:dyDescent="0.25">
      <c r="A683" s="21" t="s">
        <v>4276</v>
      </c>
      <c r="B683" s="14" t="str" cm="1">
        <f t="array" ref="B683">_xlfn.IFS(
  OR(LEFT(C683,1)="6", LEFT(C683,2)="C5"), "6th",
  OR(LEFT(C683,1)="7", LEFT(C683,2)="C4"), "7th",
  OR(LEFT(C683,1)="8", LEFT(C683,2)="C3"), "8th",
  OR(LEFT(C683,1)="9", LEFT(C683,2)="C2"), "9th",
  OR(LEFT(C683,2)="10", LEFT(C683,2)="C1"), "10th",
  TRUE, "none"
)</f>
        <v>6th</v>
      </c>
      <c r="C683" s="14" t="s">
        <v>115</v>
      </c>
      <c r="D683" s="14" t="str">
        <f>IF(LEFT(Fee_Collection!$C683,1)="C", "C-Batch", "Techno")</f>
        <v>C-Batch</v>
      </c>
      <c r="E683" s="14">
        <v>20000</v>
      </c>
      <c r="F683" s="14">
        <v>20000</v>
      </c>
      <c r="G683" s="14">
        <v>10000</v>
      </c>
      <c r="H683" s="14">
        <v>10000</v>
      </c>
      <c r="I683" s="14">
        <v>10000</v>
      </c>
      <c r="J683" s="14">
        <v>10000</v>
      </c>
      <c r="K683" s="14">
        <v>40000</v>
      </c>
      <c r="L683" s="14">
        <v>40000</v>
      </c>
      <c r="M683" s="23" t="str">
        <f ca="1">CHOOSE(
    MATCH(RAND(), {0,0.6,0.8,0.95,1}),
    "UPI", "Cash", "Debit Card", "Credit Card"
)</f>
        <v>UPI</v>
      </c>
    </row>
    <row r="684" spans="1:13" x14ac:dyDescent="0.25">
      <c r="A684" s="19" t="s">
        <v>4314</v>
      </c>
      <c r="B684" s="13" t="str" cm="1">
        <f t="array" ref="B684">_xlfn.IFS(
  OR(LEFT(C684,1)="6", LEFT(C684,2)="C5"), "6th",
  OR(LEFT(C684,1)="7", LEFT(C684,2)="C4"), "7th",
  OR(LEFT(C684,1)="8", LEFT(C684,2)="C3"), "8th",
  OR(LEFT(C684,1)="9", LEFT(C684,2)="C2"), "9th",
  OR(LEFT(C684,2)="10", LEFT(C684,2)="C1"), "10th",
  TRUE, "none"
)</f>
        <v>6th</v>
      </c>
      <c r="C684" s="13" t="s">
        <v>115</v>
      </c>
      <c r="D684" s="13" t="str">
        <f>IF(LEFT(Fee_Collection!$C684,1)="C", "C-Batch", "Techno")</f>
        <v>C-Batch</v>
      </c>
      <c r="E684" s="13">
        <v>20000</v>
      </c>
      <c r="F684" s="13">
        <v>20000</v>
      </c>
      <c r="G684" s="13">
        <v>10000</v>
      </c>
      <c r="H684" s="13">
        <v>5000</v>
      </c>
      <c r="I684" s="13">
        <v>10000</v>
      </c>
      <c r="J684" s="13">
        <v>0</v>
      </c>
      <c r="K684" s="13">
        <v>40000</v>
      </c>
      <c r="L684" s="13">
        <v>25000</v>
      </c>
      <c r="M684" s="9" t="str">
        <f ca="1">CHOOSE(
    MATCH(RAND(), {0,0.6,0.8,0.95,1}),
    "UPI", "Cash", "Debit Card", "Credit Card"
)</f>
        <v>UPI</v>
      </c>
    </row>
    <row r="685" spans="1:13" x14ac:dyDescent="0.25">
      <c r="A685" s="21" t="s">
        <v>578</v>
      </c>
      <c r="B685" s="14" t="str" cm="1">
        <f t="array" ref="B685">_xlfn.IFS(
  OR(LEFT(C685,1)="6", LEFT(C685,2)="C5"), "6th",
  OR(LEFT(C685,1)="7", LEFT(C685,2)="C4"), "7th",
  OR(LEFT(C685,1)="8", LEFT(C685,2)="C3"), "8th",
  OR(LEFT(C685,1)="9", LEFT(C685,2)="C2"), "9th",
  OR(LEFT(C685,2)="10", LEFT(C685,2)="C1"), "10th",
  TRUE, "none"
)</f>
        <v>6th</v>
      </c>
      <c r="C685" s="14" t="s">
        <v>115</v>
      </c>
      <c r="D685" s="14" t="str">
        <f>IF(LEFT(Fee_Collection!$C685,1)="C", "C-Batch", "Techno")</f>
        <v>C-Batch</v>
      </c>
      <c r="E685" s="14">
        <v>20000</v>
      </c>
      <c r="F685" s="14">
        <v>8000</v>
      </c>
      <c r="G685" s="14">
        <v>10000</v>
      </c>
      <c r="H685" s="14">
        <v>0</v>
      </c>
      <c r="I685" s="14">
        <v>10000</v>
      </c>
      <c r="J685" s="14">
        <v>0</v>
      </c>
      <c r="K685" s="14">
        <v>40000</v>
      </c>
      <c r="L685" s="14">
        <v>8000</v>
      </c>
      <c r="M685" s="23" t="str">
        <f ca="1">CHOOSE(
    MATCH(RAND(), {0,0.6,0.8,0.95,1}),
    "UPI", "Cash", "Debit Card", "Credit Card"
)</f>
        <v>UPI</v>
      </c>
    </row>
    <row r="686" spans="1:13" x14ac:dyDescent="0.25">
      <c r="A686" s="19" t="s">
        <v>3242</v>
      </c>
      <c r="B686" s="13" t="str" cm="1">
        <f t="array" ref="B686">_xlfn.IFS(
  OR(LEFT(C686,1)="6", LEFT(C686,2)="C5"), "6th",
  OR(LEFT(C686,1)="7", LEFT(C686,2)="C4"), "7th",
  OR(LEFT(C686,1)="8", LEFT(C686,2)="C3"), "8th",
  OR(LEFT(C686,1)="9", LEFT(C686,2)="C2"), "9th",
  OR(LEFT(C686,2)="10", LEFT(C686,2)="C1"), "10th",
  TRUE, "none"
)</f>
        <v>6th</v>
      </c>
      <c r="C686" s="13" t="s">
        <v>115</v>
      </c>
      <c r="D686" s="13" t="str">
        <f>IF(LEFT(Fee_Collection!$C686,1)="C", "C-Batch", "Techno")</f>
        <v>C-Batch</v>
      </c>
      <c r="E686" s="13">
        <v>20000</v>
      </c>
      <c r="F686" s="13">
        <v>4000</v>
      </c>
      <c r="G686" s="13">
        <v>10000</v>
      </c>
      <c r="H686" s="13">
        <v>0</v>
      </c>
      <c r="I686" s="13">
        <v>10000</v>
      </c>
      <c r="J686" s="13">
        <v>0</v>
      </c>
      <c r="K686" s="13">
        <v>40000</v>
      </c>
      <c r="L686" s="13">
        <v>4000</v>
      </c>
      <c r="M686" s="9" t="str">
        <f ca="1">CHOOSE(
    MATCH(RAND(), {0,0.6,0.8,0.95,1}),
    "UPI", "Cash", "Debit Card", "Credit Card"
)</f>
        <v>UPI</v>
      </c>
    </row>
    <row r="687" spans="1:13" x14ac:dyDescent="0.25">
      <c r="A687" s="21" t="s">
        <v>2277</v>
      </c>
      <c r="B687" s="14" t="str" cm="1">
        <f t="array" ref="B687">_xlfn.IFS(
  OR(LEFT(C687,1)="6", LEFT(C687,2)="C5"), "6th",
  OR(LEFT(C687,1)="7", LEFT(C687,2)="C4"), "7th",
  OR(LEFT(C687,1)="8", LEFT(C687,2)="C3"), "8th",
  OR(LEFT(C687,1)="9", LEFT(C687,2)="C2"), "9th",
  OR(LEFT(C687,2)="10", LEFT(C687,2)="C1"), "10th",
  TRUE, "none"
)</f>
        <v>6th</v>
      </c>
      <c r="C687" s="14" t="s">
        <v>115</v>
      </c>
      <c r="D687" s="14" t="str">
        <f>IF(LEFT(Fee_Collection!$C687,1)="C", "C-Batch", "Techno")</f>
        <v>C-Batch</v>
      </c>
      <c r="E687" s="14">
        <v>20000</v>
      </c>
      <c r="F687" s="14">
        <v>20000</v>
      </c>
      <c r="G687" s="14">
        <v>10000</v>
      </c>
      <c r="H687" s="14">
        <v>2500</v>
      </c>
      <c r="I687" s="14">
        <v>10000</v>
      </c>
      <c r="J687" s="14">
        <v>0</v>
      </c>
      <c r="K687" s="14">
        <v>40000</v>
      </c>
      <c r="L687" s="14">
        <v>22500</v>
      </c>
      <c r="M687" s="23" t="str">
        <f ca="1">CHOOSE(
    MATCH(RAND(), {0,0.6,0.8,0.95,1}),
    "UPI", "Cash", "Debit Card", "Credit Card"
)</f>
        <v>UPI</v>
      </c>
    </row>
    <row r="688" spans="1:13" x14ac:dyDescent="0.25">
      <c r="A688" s="19" t="s">
        <v>2035</v>
      </c>
      <c r="B688" s="13" t="str" cm="1">
        <f t="array" ref="B688">_xlfn.IFS(
  OR(LEFT(C688,1)="6", LEFT(C688,2)="C5"), "6th",
  OR(LEFT(C688,1)="7", LEFT(C688,2)="C4"), "7th",
  OR(LEFT(C688,1)="8", LEFT(C688,2)="C3"), "8th",
  OR(LEFT(C688,1)="9", LEFT(C688,2)="C2"), "9th",
  OR(LEFT(C688,2)="10", LEFT(C688,2)="C1"), "10th",
  TRUE, "none"
)</f>
        <v>6th</v>
      </c>
      <c r="C688" s="13" t="s">
        <v>34</v>
      </c>
      <c r="D688" s="13" t="str">
        <f>IF(LEFT(Fee_Collection!$C688,1)="C", "C-Batch", "Techno")</f>
        <v>C-Batch</v>
      </c>
      <c r="E688" s="13">
        <v>20000</v>
      </c>
      <c r="F688" s="13">
        <v>20000</v>
      </c>
      <c r="G688" s="13">
        <v>10000</v>
      </c>
      <c r="H688" s="13">
        <v>10000</v>
      </c>
      <c r="I688" s="13">
        <v>10000</v>
      </c>
      <c r="J688" s="13">
        <v>10000</v>
      </c>
      <c r="K688" s="13">
        <v>40000</v>
      </c>
      <c r="L688" s="13">
        <v>40000</v>
      </c>
      <c r="M688" s="9" t="str">
        <f ca="1">CHOOSE(
    MATCH(RAND(), {0,0.6,0.8,0.95,1}),
    "UPI", "Cash", "Debit Card", "Credit Card"
)</f>
        <v>Debit Card</v>
      </c>
    </row>
    <row r="689" spans="1:13" x14ac:dyDescent="0.25">
      <c r="A689" s="21" t="s">
        <v>870</v>
      </c>
      <c r="B689" s="14" t="str" cm="1">
        <f t="array" ref="B689">_xlfn.IFS(
  OR(LEFT(C689,1)="6", LEFT(C689,2)="C5"), "6th",
  OR(LEFT(C689,1)="7", LEFT(C689,2)="C4"), "7th",
  OR(LEFT(C689,1)="8", LEFT(C689,2)="C3"), "8th",
  OR(LEFT(C689,1)="9", LEFT(C689,2)="C2"), "9th",
  OR(LEFT(C689,2)="10", LEFT(C689,2)="C1"), "10th",
  TRUE, "none"
)</f>
        <v>6th</v>
      </c>
      <c r="C689" s="14" t="s">
        <v>34</v>
      </c>
      <c r="D689" s="14" t="str">
        <f>IF(LEFT(Fee_Collection!$C689,1)="C", "C-Batch", "Techno")</f>
        <v>C-Batch</v>
      </c>
      <c r="E689" s="14">
        <v>20000</v>
      </c>
      <c r="F689" s="14">
        <v>14500</v>
      </c>
      <c r="G689" s="14">
        <v>10000</v>
      </c>
      <c r="H689" s="14">
        <v>0</v>
      </c>
      <c r="I689" s="14">
        <v>10000</v>
      </c>
      <c r="J689" s="14">
        <v>0</v>
      </c>
      <c r="K689" s="14">
        <v>40000</v>
      </c>
      <c r="L689" s="14">
        <v>14500</v>
      </c>
      <c r="M689" s="23" t="str">
        <f ca="1">CHOOSE(
    MATCH(RAND(), {0,0.6,0.8,0.95,1}),
    "UPI", "Cash", "Debit Card", "Credit Card"
)</f>
        <v>UPI</v>
      </c>
    </row>
    <row r="690" spans="1:13" x14ac:dyDescent="0.25">
      <c r="A690" s="19" t="s">
        <v>3996</v>
      </c>
      <c r="B690" s="13" t="str" cm="1">
        <f t="array" ref="B690">_xlfn.IFS(
  OR(LEFT(C690,1)="6", LEFT(C690,2)="C5"), "6th",
  OR(LEFT(C690,1)="7", LEFT(C690,2)="C4"), "7th",
  OR(LEFT(C690,1)="8", LEFT(C690,2)="C3"), "8th",
  OR(LEFT(C690,1)="9", LEFT(C690,2)="C2"), "9th",
  OR(LEFT(C690,2)="10", LEFT(C690,2)="C1"), "10th",
  TRUE, "none"
)</f>
        <v>6th</v>
      </c>
      <c r="C690" s="13" t="s">
        <v>34</v>
      </c>
      <c r="D690" s="13" t="str">
        <f>IF(LEFT(Fee_Collection!$C690,1)="C", "C-Batch", "Techno")</f>
        <v>C-Batch</v>
      </c>
      <c r="E690" s="13">
        <v>20000</v>
      </c>
      <c r="F690" s="13">
        <v>12000</v>
      </c>
      <c r="G690" s="13">
        <v>10000</v>
      </c>
      <c r="H690" s="13">
        <v>0</v>
      </c>
      <c r="I690" s="13">
        <v>10000</v>
      </c>
      <c r="J690" s="13">
        <v>0</v>
      </c>
      <c r="K690" s="13">
        <v>40000</v>
      </c>
      <c r="L690" s="13">
        <v>12000</v>
      </c>
      <c r="M690" s="9" t="str">
        <f ca="1">CHOOSE(
    MATCH(RAND(), {0,0.6,0.8,0.95,1}),
    "UPI", "Cash", "Debit Card", "Credit Card"
)</f>
        <v>Cash</v>
      </c>
    </row>
    <row r="691" spans="1:13" x14ac:dyDescent="0.25">
      <c r="A691" s="21" t="s">
        <v>31</v>
      </c>
      <c r="B691" s="14" t="str" cm="1">
        <f t="array" ref="B691">_xlfn.IFS(
  OR(LEFT(C691,1)="6", LEFT(C691,2)="C5"), "6th",
  OR(LEFT(C691,1)="7", LEFT(C691,2)="C4"), "7th",
  OR(LEFT(C691,1)="8", LEFT(C691,2)="C3"), "8th",
  OR(LEFT(C691,1)="9", LEFT(C691,2)="C2"), "9th",
  OR(LEFT(C691,2)="10", LEFT(C691,2)="C1"), "10th",
  TRUE, "none"
)</f>
        <v>6th</v>
      </c>
      <c r="C691" s="14" t="s">
        <v>34</v>
      </c>
      <c r="D691" s="14" t="str">
        <f>IF(LEFT(Fee_Collection!$C691,1)="C", "C-Batch", "Techno")</f>
        <v>C-Batch</v>
      </c>
      <c r="E691" s="14">
        <v>20000</v>
      </c>
      <c r="F691" s="14">
        <v>20000</v>
      </c>
      <c r="G691" s="14">
        <v>10000</v>
      </c>
      <c r="H691" s="14">
        <v>10000</v>
      </c>
      <c r="I691" s="14">
        <v>10000</v>
      </c>
      <c r="J691" s="14">
        <v>10000</v>
      </c>
      <c r="K691" s="14">
        <v>40000</v>
      </c>
      <c r="L691" s="14">
        <v>40000</v>
      </c>
      <c r="M691" s="23" t="str">
        <f ca="1">CHOOSE(
    MATCH(RAND(), {0,0.6,0.8,0.95,1}),
    "UPI", "Cash", "Debit Card", "Credit Card"
)</f>
        <v>Debit Card</v>
      </c>
    </row>
    <row r="692" spans="1:13" x14ac:dyDescent="0.25">
      <c r="A692" s="19" t="s">
        <v>364</v>
      </c>
      <c r="B692" s="13" t="str" cm="1">
        <f t="array" ref="B692">_xlfn.IFS(
  OR(LEFT(C692,1)="6", LEFT(C692,2)="C5"), "6th",
  OR(LEFT(C692,1)="7", LEFT(C692,2)="C4"), "7th",
  OR(LEFT(C692,1)="8", LEFT(C692,2)="C3"), "8th",
  OR(LEFT(C692,1)="9", LEFT(C692,2)="C2"), "9th",
  OR(LEFT(C692,2)="10", LEFT(C692,2)="C1"), "10th",
  TRUE, "none"
)</f>
        <v>6th</v>
      </c>
      <c r="C692" s="13" t="s">
        <v>34</v>
      </c>
      <c r="D692" s="13" t="str">
        <f>IF(LEFT(Fee_Collection!$C692,1)="C", "C-Batch", "Techno")</f>
        <v>C-Batch</v>
      </c>
      <c r="E692" s="13">
        <v>20000</v>
      </c>
      <c r="F692" s="13">
        <v>20000</v>
      </c>
      <c r="G692" s="13">
        <v>10000</v>
      </c>
      <c r="H692" s="13">
        <v>10000</v>
      </c>
      <c r="I692" s="13">
        <v>10000</v>
      </c>
      <c r="J692" s="13">
        <v>1000</v>
      </c>
      <c r="K692" s="13">
        <v>40000</v>
      </c>
      <c r="L692" s="13">
        <v>31000</v>
      </c>
      <c r="M692" s="9" t="str">
        <f ca="1">CHOOSE(
    MATCH(RAND(), {0,0.6,0.8,0.95,1}),
    "UPI", "Cash", "Debit Card", "Credit Card"
)</f>
        <v>Cash</v>
      </c>
    </row>
    <row r="693" spans="1:13" x14ac:dyDescent="0.25">
      <c r="A693" s="21" t="s">
        <v>4692</v>
      </c>
      <c r="B693" s="14" t="str" cm="1">
        <f t="array" ref="B693">_xlfn.IFS(
  OR(LEFT(C693,1)="6", LEFT(C693,2)="C5"), "6th",
  OR(LEFT(C693,1)="7", LEFT(C693,2)="C4"), "7th",
  OR(LEFT(C693,1)="8", LEFT(C693,2)="C3"), "8th",
  OR(LEFT(C693,1)="9", LEFT(C693,2)="C2"), "9th",
  OR(LEFT(C693,2)="10", LEFT(C693,2)="C1"), "10th",
  TRUE, "none"
)</f>
        <v>6th</v>
      </c>
      <c r="C693" s="14" t="s">
        <v>34</v>
      </c>
      <c r="D693" s="14" t="str">
        <f>IF(LEFT(Fee_Collection!$C693,1)="C", "C-Batch", "Techno")</f>
        <v>C-Batch</v>
      </c>
      <c r="E693" s="14">
        <v>20000</v>
      </c>
      <c r="F693" s="14">
        <v>4500</v>
      </c>
      <c r="G693" s="14">
        <v>10000</v>
      </c>
      <c r="H693" s="14">
        <v>0</v>
      </c>
      <c r="I693" s="14">
        <v>10000</v>
      </c>
      <c r="J693" s="14">
        <v>0</v>
      </c>
      <c r="K693" s="14">
        <v>40000</v>
      </c>
      <c r="L693" s="14">
        <v>4500</v>
      </c>
      <c r="M693" s="23" t="str">
        <f ca="1">CHOOSE(
    MATCH(RAND(), {0,0.6,0.8,0.95,1}),
    "UPI", "Cash", "Debit Card", "Credit Card"
)</f>
        <v>Cash</v>
      </c>
    </row>
    <row r="694" spans="1:13" x14ac:dyDescent="0.25">
      <c r="A694" s="19" t="s">
        <v>2934</v>
      </c>
      <c r="B694" s="13" t="str" cm="1">
        <f t="array" ref="B694">_xlfn.IFS(
  OR(LEFT(C694,1)="6", LEFT(C694,2)="C5"), "6th",
  OR(LEFT(C694,1)="7", LEFT(C694,2)="C4"), "7th",
  OR(LEFT(C694,1)="8", LEFT(C694,2)="C3"), "8th",
  OR(LEFT(C694,1)="9", LEFT(C694,2)="C2"), "9th",
  OR(LEFT(C694,2)="10", LEFT(C694,2)="C1"), "10th",
  TRUE, "none"
)</f>
        <v>6th</v>
      </c>
      <c r="C694" s="13" t="s">
        <v>34</v>
      </c>
      <c r="D694" s="13" t="str">
        <f>IF(LEFT(Fee_Collection!$C694,1)="C", "C-Batch", "Techno")</f>
        <v>C-Batch</v>
      </c>
      <c r="E694" s="13">
        <v>20000</v>
      </c>
      <c r="F694" s="13">
        <v>20000</v>
      </c>
      <c r="G694" s="13">
        <v>10000</v>
      </c>
      <c r="H694" s="13">
        <v>9000</v>
      </c>
      <c r="I694" s="13">
        <v>10000</v>
      </c>
      <c r="J694" s="13">
        <v>0</v>
      </c>
      <c r="K694" s="13">
        <v>40000</v>
      </c>
      <c r="L694" s="13">
        <v>29000</v>
      </c>
      <c r="M694" s="9" t="str">
        <f ca="1">CHOOSE(
    MATCH(RAND(), {0,0.6,0.8,0.95,1}),
    "UPI", "Cash", "Debit Card", "Credit Card"
)</f>
        <v>UPI</v>
      </c>
    </row>
    <row r="695" spans="1:13" x14ac:dyDescent="0.25">
      <c r="A695" s="21" t="s">
        <v>3619</v>
      </c>
      <c r="B695" s="14" t="str" cm="1">
        <f t="array" ref="B695">_xlfn.IFS(
  OR(LEFT(C695,1)="6", LEFT(C695,2)="C5"), "6th",
  OR(LEFT(C695,1)="7", LEFT(C695,2)="C4"), "7th",
  OR(LEFT(C695,1)="8", LEFT(C695,2)="C3"), "8th",
  OR(LEFT(C695,1)="9", LEFT(C695,2)="C2"), "9th",
  OR(LEFT(C695,2)="10", LEFT(C695,2)="C1"), "10th",
  TRUE, "none"
)</f>
        <v>6th</v>
      </c>
      <c r="C695" s="14" t="s">
        <v>34</v>
      </c>
      <c r="D695" s="14" t="str">
        <f>IF(LEFT(Fee_Collection!$C695,1)="C", "C-Batch", "Techno")</f>
        <v>C-Batch</v>
      </c>
      <c r="E695" s="14">
        <v>20000</v>
      </c>
      <c r="F695" s="14">
        <v>1000</v>
      </c>
      <c r="G695" s="14">
        <v>10000</v>
      </c>
      <c r="H695" s="14">
        <v>0</v>
      </c>
      <c r="I695" s="14">
        <v>10000</v>
      </c>
      <c r="J695" s="14">
        <v>0</v>
      </c>
      <c r="K695" s="14">
        <v>40000</v>
      </c>
      <c r="L695" s="14">
        <v>1000</v>
      </c>
      <c r="M695" s="23" t="str">
        <f ca="1">CHOOSE(
    MATCH(RAND(), {0,0.6,0.8,0.95,1}),
    "UPI", "Cash", "Debit Card", "Credit Card"
)</f>
        <v>UPI</v>
      </c>
    </row>
    <row r="696" spans="1:13" x14ac:dyDescent="0.25">
      <c r="A696" s="19" t="s">
        <v>3088</v>
      </c>
      <c r="B696" s="13" t="str" cm="1">
        <f t="array" ref="B696">_xlfn.IFS(
  OR(LEFT(C696,1)="6", LEFT(C696,2)="C5"), "6th",
  OR(LEFT(C696,1)="7", LEFT(C696,2)="C4"), "7th",
  OR(LEFT(C696,1)="8", LEFT(C696,2)="C3"), "8th",
  OR(LEFT(C696,1)="9", LEFT(C696,2)="C2"), "9th",
  OR(LEFT(C696,2)="10", LEFT(C696,2)="C1"), "10th",
  TRUE, "none"
)</f>
        <v>7th</v>
      </c>
      <c r="C696" s="13" t="s">
        <v>260</v>
      </c>
      <c r="D696" s="13" t="str">
        <f>IF(LEFT(Fee_Collection!$C696,1)="C", "C-Batch", "Techno")</f>
        <v>C-Batch</v>
      </c>
      <c r="E696" s="13">
        <v>22000</v>
      </c>
      <c r="F696" s="13">
        <v>22000</v>
      </c>
      <c r="G696" s="13">
        <v>11000</v>
      </c>
      <c r="H696" s="13">
        <v>0</v>
      </c>
      <c r="I696" s="13">
        <v>11000</v>
      </c>
      <c r="J696" s="13">
        <v>0</v>
      </c>
      <c r="K696" s="13">
        <v>44000</v>
      </c>
      <c r="L696" s="13">
        <v>22000</v>
      </c>
      <c r="M696" s="9" t="str">
        <f ca="1">CHOOSE(
    MATCH(RAND(), {0,0.6,0.8,0.95,1}),
    "UPI", "Cash", "Debit Card", "Credit Card"
)</f>
        <v>Debit Card</v>
      </c>
    </row>
    <row r="697" spans="1:13" x14ac:dyDescent="0.25">
      <c r="A697" s="21" t="s">
        <v>3185</v>
      </c>
      <c r="B697" s="14" t="str" cm="1">
        <f t="array" ref="B697">_xlfn.IFS(
  OR(LEFT(C697,1)="6", LEFT(C697,2)="C5"), "6th",
  OR(LEFT(C697,1)="7", LEFT(C697,2)="C4"), "7th",
  OR(LEFT(C697,1)="8", LEFT(C697,2)="C3"), "8th",
  OR(LEFT(C697,1)="9", LEFT(C697,2)="C2"), "9th",
  OR(LEFT(C697,2)="10", LEFT(C697,2)="C1"), "10th",
  TRUE, "none"
)</f>
        <v>7th</v>
      </c>
      <c r="C697" s="14" t="s">
        <v>260</v>
      </c>
      <c r="D697" s="14" t="str">
        <f>IF(LEFT(Fee_Collection!$C697,1)="C", "C-Batch", "Techno")</f>
        <v>C-Batch</v>
      </c>
      <c r="E697" s="14">
        <v>22000</v>
      </c>
      <c r="F697" s="14">
        <v>11000</v>
      </c>
      <c r="G697" s="14">
        <v>11000</v>
      </c>
      <c r="H697" s="14">
        <v>0</v>
      </c>
      <c r="I697" s="14">
        <v>11000</v>
      </c>
      <c r="J697" s="14">
        <v>0</v>
      </c>
      <c r="K697" s="14">
        <v>44000</v>
      </c>
      <c r="L697" s="14">
        <v>11000</v>
      </c>
      <c r="M697" s="23" t="str">
        <f ca="1">CHOOSE(
    MATCH(RAND(), {0,0.6,0.8,0.95,1}),
    "UPI", "Cash", "Debit Card", "Credit Card"
)</f>
        <v>UPI</v>
      </c>
    </row>
    <row r="698" spans="1:13" x14ac:dyDescent="0.25">
      <c r="A698" s="19" t="s">
        <v>1513</v>
      </c>
      <c r="B698" s="13" t="str" cm="1">
        <f t="array" ref="B698">_xlfn.IFS(
  OR(LEFT(C698,1)="6", LEFT(C698,2)="C5"), "6th",
  OR(LEFT(C698,1)="7", LEFT(C698,2)="C4"), "7th",
  OR(LEFT(C698,1)="8", LEFT(C698,2)="C3"), "8th",
  OR(LEFT(C698,1)="9", LEFT(C698,2)="C2"), "9th",
  OR(LEFT(C698,2)="10", LEFT(C698,2)="C1"), "10th",
  TRUE, "none"
)</f>
        <v>7th</v>
      </c>
      <c r="C698" s="13" t="s">
        <v>260</v>
      </c>
      <c r="D698" s="13" t="str">
        <f>IF(LEFT(Fee_Collection!$C698,1)="C", "C-Batch", "Techno")</f>
        <v>C-Batch</v>
      </c>
      <c r="E698" s="13">
        <v>22000</v>
      </c>
      <c r="F698" s="13">
        <v>22000</v>
      </c>
      <c r="G698" s="13">
        <v>11000</v>
      </c>
      <c r="H698" s="13">
        <v>11000</v>
      </c>
      <c r="I698" s="13">
        <v>11000</v>
      </c>
      <c r="J698" s="13">
        <v>3500</v>
      </c>
      <c r="K698" s="13">
        <v>44000</v>
      </c>
      <c r="L698" s="13">
        <v>36500</v>
      </c>
      <c r="M698" s="9" t="str">
        <f ca="1">CHOOSE(
    MATCH(RAND(), {0,0.6,0.8,0.95,1}),
    "UPI", "Cash", "Debit Card", "Credit Card"
)</f>
        <v>UPI</v>
      </c>
    </row>
    <row r="699" spans="1:13" x14ac:dyDescent="0.25">
      <c r="A699" s="21" t="s">
        <v>2675</v>
      </c>
      <c r="B699" s="14" t="str" cm="1">
        <f t="array" ref="B699">_xlfn.IFS(
  OR(LEFT(C699,1)="6", LEFT(C699,2)="C5"), "6th",
  OR(LEFT(C699,1)="7", LEFT(C699,2)="C4"), "7th",
  OR(LEFT(C699,1)="8", LEFT(C699,2)="C3"), "8th",
  OR(LEFT(C699,1)="9", LEFT(C699,2)="C2"), "9th",
  OR(LEFT(C699,2)="10", LEFT(C699,2)="C1"), "10th",
  TRUE, "none"
)</f>
        <v>7th</v>
      </c>
      <c r="C699" s="14" t="s">
        <v>260</v>
      </c>
      <c r="D699" s="14" t="str">
        <f>IF(LEFT(Fee_Collection!$C699,1)="C", "C-Batch", "Techno")</f>
        <v>C-Batch</v>
      </c>
      <c r="E699" s="14">
        <v>22000</v>
      </c>
      <c r="F699" s="14">
        <v>13500</v>
      </c>
      <c r="G699" s="14">
        <v>11000</v>
      </c>
      <c r="H699" s="14">
        <v>0</v>
      </c>
      <c r="I699" s="14">
        <v>11000</v>
      </c>
      <c r="J699" s="14">
        <v>0</v>
      </c>
      <c r="K699" s="14">
        <v>44000</v>
      </c>
      <c r="L699" s="14">
        <v>13500</v>
      </c>
      <c r="M699" s="23" t="str">
        <f ca="1">CHOOSE(
    MATCH(RAND(), {0,0.6,0.8,0.95,1}),
    "UPI", "Cash", "Debit Card", "Credit Card"
)</f>
        <v>UPI</v>
      </c>
    </row>
    <row r="700" spans="1:13" x14ac:dyDescent="0.25">
      <c r="A700" s="19" t="s">
        <v>3731</v>
      </c>
      <c r="B700" s="13" t="str" cm="1">
        <f t="array" ref="B700">_xlfn.IFS(
  OR(LEFT(C700,1)="6", LEFT(C700,2)="C5"), "6th",
  OR(LEFT(C700,1)="7", LEFT(C700,2)="C4"), "7th",
  OR(LEFT(C700,1)="8", LEFT(C700,2)="C3"), "8th",
  OR(LEFT(C700,1)="9", LEFT(C700,2)="C2"), "9th",
  OR(LEFT(C700,2)="10", LEFT(C700,2)="C1"), "10th",
  TRUE, "none"
)</f>
        <v>7th</v>
      </c>
      <c r="C700" s="13" t="s">
        <v>260</v>
      </c>
      <c r="D700" s="13" t="str">
        <f>IF(LEFT(Fee_Collection!$C700,1)="C", "C-Batch", "Techno")</f>
        <v>C-Batch</v>
      </c>
      <c r="E700" s="13">
        <v>22000</v>
      </c>
      <c r="F700" s="13">
        <v>22000</v>
      </c>
      <c r="G700" s="13">
        <v>11000</v>
      </c>
      <c r="H700" s="13">
        <v>11000</v>
      </c>
      <c r="I700" s="13">
        <v>11000</v>
      </c>
      <c r="J700" s="13">
        <v>11000</v>
      </c>
      <c r="K700" s="13">
        <v>44000</v>
      </c>
      <c r="L700" s="13">
        <v>44000</v>
      </c>
      <c r="M700" s="9" t="str">
        <f ca="1">CHOOSE(
    MATCH(RAND(), {0,0.6,0.8,0.95,1}),
    "UPI", "Cash", "Debit Card", "Credit Card"
)</f>
        <v>UPI</v>
      </c>
    </row>
    <row r="701" spans="1:13" x14ac:dyDescent="0.25">
      <c r="A701" s="21" t="s">
        <v>2474</v>
      </c>
      <c r="B701" s="14" t="str" cm="1">
        <f t="array" ref="B701">_xlfn.IFS(
  OR(LEFT(C701,1)="6", LEFT(C701,2)="C5"), "6th",
  OR(LEFT(C701,1)="7", LEFT(C701,2)="C4"), "7th",
  OR(LEFT(C701,1)="8", LEFT(C701,2)="C3"), "8th",
  OR(LEFT(C701,1)="9", LEFT(C701,2)="C2"), "9th",
  OR(LEFT(C701,2)="10", LEFT(C701,2)="C1"), "10th",
  TRUE, "none"
)</f>
        <v>7th</v>
      </c>
      <c r="C701" s="14" t="s">
        <v>260</v>
      </c>
      <c r="D701" s="14" t="str">
        <f>IF(LEFT(Fee_Collection!$C701,1)="C", "C-Batch", "Techno")</f>
        <v>C-Batch</v>
      </c>
      <c r="E701" s="14">
        <v>22000</v>
      </c>
      <c r="F701" s="14">
        <v>9000</v>
      </c>
      <c r="G701" s="14">
        <v>11000</v>
      </c>
      <c r="H701" s="14">
        <v>0</v>
      </c>
      <c r="I701" s="14">
        <v>11000</v>
      </c>
      <c r="J701" s="14">
        <v>0</v>
      </c>
      <c r="K701" s="14">
        <v>44000</v>
      </c>
      <c r="L701" s="14">
        <v>9000</v>
      </c>
      <c r="M701" s="23" t="str">
        <f ca="1">CHOOSE(
    MATCH(RAND(), {0,0.6,0.8,0.95,1}),
    "UPI", "Cash", "Debit Card", "Credit Card"
)</f>
        <v>UPI</v>
      </c>
    </row>
    <row r="702" spans="1:13" x14ac:dyDescent="0.25">
      <c r="A702" s="19" t="s">
        <v>1713</v>
      </c>
      <c r="B702" s="13" t="str" cm="1">
        <f t="array" ref="B702">_xlfn.IFS(
  OR(LEFT(C702,1)="6", LEFT(C702,2)="C5"), "6th",
  OR(LEFT(C702,1)="7", LEFT(C702,2)="C4"), "7th",
  OR(LEFT(C702,1)="8", LEFT(C702,2)="C3"), "8th",
  OR(LEFT(C702,1)="9", LEFT(C702,2)="C2"), "9th",
  OR(LEFT(C702,2)="10", LEFT(C702,2)="C1"), "10th",
  TRUE, "none"
)</f>
        <v>7th</v>
      </c>
      <c r="C702" s="13" t="s">
        <v>159</v>
      </c>
      <c r="D702" s="13" t="str">
        <f>IF(LEFT(Fee_Collection!$C702,1)="C", "C-Batch", "Techno")</f>
        <v>C-Batch</v>
      </c>
      <c r="E702" s="13">
        <v>22000</v>
      </c>
      <c r="F702" s="13">
        <v>22000</v>
      </c>
      <c r="G702" s="13">
        <v>11000</v>
      </c>
      <c r="H702" s="13">
        <v>11000</v>
      </c>
      <c r="I702" s="13">
        <v>11000</v>
      </c>
      <c r="J702" s="13">
        <v>6000</v>
      </c>
      <c r="K702" s="13">
        <v>44000</v>
      </c>
      <c r="L702" s="13">
        <v>39000</v>
      </c>
      <c r="M702" s="9" t="str">
        <f ca="1">CHOOSE(
    MATCH(RAND(), {0,0.6,0.8,0.95,1}),
    "UPI", "Cash", "Debit Card", "Credit Card"
)</f>
        <v>UPI</v>
      </c>
    </row>
    <row r="703" spans="1:13" x14ac:dyDescent="0.25">
      <c r="A703" s="21" t="s">
        <v>537</v>
      </c>
      <c r="B703" s="14" t="str" cm="1">
        <f t="array" ref="B703">_xlfn.IFS(
  OR(LEFT(C703,1)="6", LEFT(C703,2)="C5"), "6th",
  OR(LEFT(C703,1)="7", LEFT(C703,2)="C4"), "7th",
  OR(LEFT(C703,1)="8", LEFT(C703,2)="C3"), "8th",
  OR(LEFT(C703,1)="9", LEFT(C703,2)="C2"), "9th",
  OR(LEFT(C703,2)="10", LEFT(C703,2)="C1"), "10th",
  TRUE, "none"
)</f>
        <v>7th</v>
      </c>
      <c r="C703" s="14" t="s">
        <v>159</v>
      </c>
      <c r="D703" s="14" t="str">
        <f>IF(LEFT(Fee_Collection!$C703,1)="C", "C-Batch", "Techno")</f>
        <v>C-Batch</v>
      </c>
      <c r="E703" s="14">
        <v>22000</v>
      </c>
      <c r="F703" s="14">
        <v>22000</v>
      </c>
      <c r="G703" s="14">
        <v>11000</v>
      </c>
      <c r="H703" s="14">
        <v>11000</v>
      </c>
      <c r="I703" s="14">
        <v>11000</v>
      </c>
      <c r="J703" s="14">
        <v>11000</v>
      </c>
      <c r="K703" s="14">
        <v>44000</v>
      </c>
      <c r="L703" s="14">
        <v>44000</v>
      </c>
      <c r="M703" s="23" t="str">
        <f ca="1">CHOOSE(
    MATCH(RAND(), {0,0.6,0.8,0.95,1}),
    "UPI", "Cash", "Debit Card", "Credit Card"
)</f>
        <v>Cash</v>
      </c>
    </row>
    <row r="704" spans="1:13" x14ac:dyDescent="0.25">
      <c r="A704" s="19" t="s">
        <v>3107</v>
      </c>
      <c r="B704" s="13" t="str" cm="1">
        <f t="array" ref="B704">_xlfn.IFS(
  OR(LEFT(C704,1)="6", LEFT(C704,2)="C5"), "6th",
  OR(LEFT(C704,1)="7", LEFT(C704,2)="C4"), "7th",
  OR(LEFT(C704,1)="8", LEFT(C704,2)="C3"), "8th",
  OR(LEFT(C704,1)="9", LEFT(C704,2)="C2"), "9th",
  OR(LEFT(C704,2)="10", LEFT(C704,2)="C1"), "10th",
  TRUE, "none"
)</f>
        <v>7th</v>
      </c>
      <c r="C704" s="13" t="s">
        <v>159</v>
      </c>
      <c r="D704" s="13" t="str">
        <f>IF(LEFT(Fee_Collection!$C704,1)="C", "C-Batch", "Techno")</f>
        <v>C-Batch</v>
      </c>
      <c r="E704" s="13">
        <v>22000</v>
      </c>
      <c r="F704" s="13">
        <v>22000</v>
      </c>
      <c r="G704" s="13">
        <v>11000</v>
      </c>
      <c r="H704" s="13">
        <v>11000</v>
      </c>
      <c r="I704" s="13">
        <v>11000</v>
      </c>
      <c r="J704" s="13">
        <v>11000</v>
      </c>
      <c r="K704" s="13">
        <v>44000</v>
      </c>
      <c r="L704" s="13">
        <v>44000</v>
      </c>
      <c r="M704" s="9" t="str">
        <f ca="1">CHOOSE(
    MATCH(RAND(), {0,0.6,0.8,0.95,1}),
    "UPI", "Cash", "Debit Card", "Credit Card"
)</f>
        <v>UPI</v>
      </c>
    </row>
    <row r="705" spans="1:13" x14ac:dyDescent="0.25">
      <c r="A705" s="21" t="s">
        <v>1434</v>
      </c>
      <c r="B705" s="14" t="str" cm="1">
        <f t="array" ref="B705">_xlfn.IFS(
  OR(LEFT(C705,1)="6", LEFT(C705,2)="C5"), "6th",
  OR(LEFT(C705,1)="7", LEFT(C705,2)="C4"), "7th",
  OR(LEFT(C705,1)="8", LEFT(C705,2)="C3"), "8th",
  OR(LEFT(C705,1)="9", LEFT(C705,2)="C2"), "9th",
  OR(LEFT(C705,2)="10", LEFT(C705,2)="C1"), "10th",
  TRUE, "none"
)</f>
        <v>7th</v>
      </c>
      <c r="C705" s="14" t="s">
        <v>159</v>
      </c>
      <c r="D705" s="14" t="str">
        <f>IF(LEFT(Fee_Collection!$C705,1)="C", "C-Batch", "Techno")</f>
        <v>C-Batch</v>
      </c>
      <c r="E705" s="14">
        <v>22000</v>
      </c>
      <c r="F705" s="14">
        <v>11500</v>
      </c>
      <c r="G705" s="14">
        <v>11000</v>
      </c>
      <c r="H705" s="14">
        <v>0</v>
      </c>
      <c r="I705" s="14">
        <v>11000</v>
      </c>
      <c r="J705" s="14">
        <v>0</v>
      </c>
      <c r="K705" s="14">
        <v>44000</v>
      </c>
      <c r="L705" s="14">
        <v>11500</v>
      </c>
      <c r="M705" s="23" t="str">
        <f ca="1">CHOOSE(
    MATCH(RAND(), {0,0.6,0.8,0.95,1}),
    "UPI", "Cash", "Debit Card", "Credit Card"
)</f>
        <v>UPI</v>
      </c>
    </row>
    <row r="706" spans="1:13" x14ac:dyDescent="0.25">
      <c r="A706" s="19" t="s">
        <v>1994</v>
      </c>
      <c r="B706" s="13" t="str" cm="1">
        <f t="array" ref="B706">_xlfn.IFS(
  OR(LEFT(C706,1)="6", LEFT(C706,2)="C5"), "6th",
  OR(LEFT(C706,1)="7", LEFT(C706,2)="C4"), "7th",
  OR(LEFT(C706,1)="8", LEFT(C706,2)="C3"), "8th",
  OR(LEFT(C706,1)="9", LEFT(C706,2)="C2"), "9th",
  OR(LEFT(C706,2)="10", LEFT(C706,2)="C1"), "10th",
  TRUE, "none"
)</f>
        <v>7th</v>
      </c>
      <c r="C706" s="13" t="s">
        <v>159</v>
      </c>
      <c r="D706" s="13" t="str">
        <f>IF(LEFT(Fee_Collection!$C706,1)="C", "C-Batch", "Techno")</f>
        <v>C-Batch</v>
      </c>
      <c r="E706" s="13">
        <v>22000</v>
      </c>
      <c r="F706" s="13">
        <v>22000</v>
      </c>
      <c r="G706" s="13">
        <v>11000</v>
      </c>
      <c r="H706" s="13">
        <v>11000</v>
      </c>
      <c r="I706" s="13">
        <v>11000</v>
      </c>
      <c r="J706" s="13">
        <v>11000</v>
      </c>
      <c r="K706" s="13">
        <v>44000</v>
      </c>
      <c r="L706" s="13">
        <v>44000</v>
      </c>
      <c r="M706" s="9" t="str">
        <f ca="1">CHOOSE(
    MATCH(RAND(), {0,0.6,0.8,0.95,1}),
    "UPI", "Cash", "Debit Card", "Credit Card"
)</f>
        <v>UPI</v>
      </c>
    </row>
    <row r="707" spans="1:13" x14ac:dyDescent="0.25">
      <c r="A707" s="21" t="s">
        <v>1527</v>
      </c>
      <c r="B707" s="14" t="str" cm="1">
        <f t="array" ref="B707">_xlfn.IFS(
  OR(LEFT(C707,1)="6", LEFT(C707,2)="C5"), "6th",
  OR(LEFT(C707,1)="7", LEFT(C707,2)="C4"), "7th",
  OR(LEFT(C707,1)="8", LEFT(C707,2)="C3"), "8th",
  OR(LEFT(C707,1)="9", LEFT(C707,2)="C2"), "9th",
  OR(LEFT(C707,2)="10", LEFT(C707,2)="C1"), "10th",
  TRUE, "none"
)</f>
        <v>6th</v>
      </c>
      <c r="C707" s="14" t="s">
        <v>115</v>
      </c>
      <c r="D707" s="14" t="str">
        <f>IF(LEFT(Fee_Collection!$C707,1)="C", "C-Batch", "Techno")</f>
        <v>C-Batch</v>
      </c>
      <c r="E707" s="14">
        <v>20000</v>
      </c>
      <c r="F707" s="14">
        <v>17500</v>
      </c>
      <c r="G707" s="14">
        <v>10000</v>
      </c>
      <c r="H707" s="14">
        <v>0</v>
      </c>
      <c r="I707" s="14">
        <v>10000</v>
      </c>
      <c r="J707" s="14">
        <v>0</v>
      </c>
      <c r="K707" s="14">
        <v>40000</v>
      </c>
      <c r="L707" s="14">
        <v>17500</v>
      </c>
      <c r="M707" s="23" t="str">
        <f ca="1">CHOOSE(
    MATCH(RAND(), {0,0.6,0.8,0.95,1}),
    "UPI", "Cash", "Debit Card", "Credit Card"
)</f>
        <v>UPI</v>
      </c>
    </row>
    <row r="708" spans="1:13" x14ac:dyDescent="0.25">
      <c r="A708" s="19" t="s">
        <v>112</v>
      </c>
      <c r="B708" s="13" t="str" cm="1">
        <f t="array" ref="B708">_xlfn.IFS(
  OR(LEFT(C708,1)="6", LEFT(C708,2)="C5"), "6th",
  OR(LEFT(C708,1)="7", LEFT(C708,2)="C4"), "7th",
  OR(LEFT(C708,1)="8", LEFT(C708,2)="C3"), "8th",
  OR(LEFT(C708,1)="9", LEFT(C708,2)="C2"), "9th",
  OR(LEFT(C708,2)="10", LEFT(C708,2)="C1"), "10th",
  TRUE, "none"
)</f>
        <v>6th</v>
      </c>
      <c r="C708" s="13" t="s">
        <v>115</v>
      </c>
      <c r="D708" s="13" t="str">
        <f>IF(LEFT(Fee_Collection!$C708,1)="C", "C-Batch", "Techno")</f>
        <v>C-Batch</v>
      </c>
      <c r="E708" s="13">
        <v>20000</v>
      </c>
      <c r="F708" s="13">
        <v>20000</v>
      </c>
      <c r="G708" s="13">
        <v>10000</v>
      </c>
      <c r="H708" s="13">
        <v>10000</v>
      </c>
      <c r="I708" s="13">
        <v>10000</v>
      </c>
      <c r="J708" s="13">
        <v>4500</v>
      </c>
      <c r="K708" s="13">
        <v>40000</v>
      </c>
      <c r="L708" s="13">
        <v>34500</v>
      </c>
      <c r="M708" s="9" t="str">
        <f ca="1">CHOOSE(
    MATCH(RAND(), {0,0.6,0.8,0.95,1}),
    "UPI", "Cash", "Debit Card", "Credit Card"
)</f>
        <v>Debit Card</v>
      </c>
    </row>
    <row r="709" spans="1:13" x14ac:dyDescent="0.25">
      <c r="A709" s="21" t="s">
        <v>2783</v>
      </c>
      <c r="B709" s="14" t="str" cm="1">
        <f t="array" ref="B709">_xlfn.IFS(
  OR(LEFT(C709,1)="6", LEFT(C709,2)="C5"), "6th",
  OR(LEFT(C709,1)="7", LEFT(C709,2)="C4"), "7th",
  OR(LEFT(C709,1)="8", LEFT(C709,2)="C3"), "8th",
  OR(LEFT(C709,1)="9", LEFT(C709,2)="C2"), "9th",
  OR(LEFT(C709,2)="10", LEFT(C709,2)="C1"), "10th",
  TRUE, "none"
)</f>
        <v>6th</v>
      </c>
      <c r="C709" s="14" t="s">
        <v>34</v>
      </c>
      <c r="D709" s="14" t="str">
        <f>IF(LEFT(Fee_Collection!$C709,1)="C", "C-Batch", "Techno")</f>
        <v>C-Batch</v>
      </c>
      <c r="E709" s="14">
        <v>20000</v>
      </c>
      <c r="F709" s="14">
        <v>20000</v>
      </c>
      <c r="G709" s="14">
        <v>10000</v>
      </c>
      <c r="H709" s="14">
        <v>10000</v>
      </c>
      <c r="I709" s="14">
        <v>10000</v>
      </c>
      <c r="J709" s="14">
        <v>10000</v>
      </c>
      <c r="K709" s="14">
        <v>40000</v>
      </c>
      <c r="L709" s="14">
        <v>40000</v>
      </c>
      <c r="M709" s="23" t="str">
        <f ca="1">CHOOSE(
    MATCH(RAND(), {0,0.6,0.8,0.95,1}),
    "UPI", "Cash", "Debit Card", "Credit Card"
)</f>
        <v>UPI</v>
      </c>
    </row>
    <row r="710" spans="1:13" x14ac:dyDescent="0.25">
      <c r="A710" s="19" t="s">
        <v>4365</v>
      </c>
      <c r="B710" s="13" t="str" cm="1">
        <f t="array" ref="B710">_xlfn.IFS(
  OR(LEFT(C710,1)="6", LEFT(C710,2)="C5"), "6th",
  OR(LEFT(C710,1)="7", LEFT(C710,2)="C4"), "7th",
  OR(LEFT(C710,1)="8", LEFT(C710,2)="C3"), "8th",
  OR(LEFT(C710,1)="9", LEFT(C710,2)="C2"), "9th",
  OR(LEFT(C710,2)="10", LEFT(C710,2)="C1"), "10th",
  TRUE, "none"
)</f>
        <v>6th</v>
      </c>
      <c r="C710" s="13" t="s">
        <v>34</v>
      </c>
      <c r="D710" s="13" t="str">
        <f>IF(LEFT(Fee_Collection!$C710,1)="C", "C-Batch", "Techno")</f>
        <v>C-Batch</v>
      </c>
      <c r="E710" s="13">
        <v>20000</v>
      </c>
      <c r="F710" s="13">
        <v>20000</v>
      </c>
      <c r="G710" s="13">
        <v>10000</v>
      </c>
      <c r="H710" s="13">
        <v>1000</v>
      </c>
      <c r="I710" s="13">
        <v>10000</v>
      </c>
      <c r="J710" s="13">
        <v>0</v>
      </c>
      <c r="K710" s="13">
        <v>40000</v>
      </c>
      <c r="L710" s="13">
        <v>21000</v>
      </c>
      <c r="M710" s="9" t="str">
        <f ca="1">CHOOSE(
    MATCH(RAND(), {0,0.6,0.8,0.95,1}),
    "UPI", "Cash", "Debit Card", "Credit Card"
)</f>
        <v>Debit Card</v>
      </c>
    </row>
    <row r="711" spans="1:13" x14ac:dyDescent="0.25">
      <c r="A711" s="21" t="s">
        <v>4133</v>
      </c>
      <c r="B711" s="14" t="str" cm="1">
        <f t="array" ref="B711">_xlfn.IFS(
  OR(LEFT(C711,1)="6", LEFT(C711,2)="C5"), "6th",
  OR(LEFT(C711,1)="7", LEFT(C711,2)="C4"), "7th",
  OR(LEFT(C711,1)="8", LEFT(C711,2)="C3"), "8th",
  OR(LEFT(C711,1)="9", LEFT(C711,2)="C2"), "9th",
  OR(LEFT(C711,2)="10", LEFT(C711,2)="C1"), "10th",
  TRUE, "none"
)</f>
        <v>6th</v>
      </c>
      <c r="C711" s="14" t="s">
        <v>34</v>
      </c>
      <c r="D711" s="14" t="str">
        <f>IF(LEFT(Fee_Collection!$C711,1)="C", "C-Batch", "Techno")</f>
        <v>C-Batch</v>
      </c>
      <c r="E711" s="14">
        <v>20000</v>
      </c>
      <c r="F711" s="14">
        <v>20000</v>
      </c>
      <c r="G711" s="14">
        <v>10000</v>
      </c>
      <c r="H711" s="14">
        <v>10000</v>
      </c>
      <c r="I711" s="14">
        <v>10000</v>
      </c>
      <c r="J711" s="14">
        <v>10000</v>
      </c>
      <c r="K711" s="14">
        <v>40000</v>
      </c>
      <c r="L711" s="14">
        <v>40000</v>
      </c>
      <c r="M711" s="23" t="str">
        <f ca="1">CHOOSE(
    MATCH(RAND(), {0,0.6,0.8,0.95,1}),
    "UPI", "Cash", "Debit Card", "Credit Card"
)</f>
        <v>Credit Card</v>
      </c>
    </row>
    <row r="712" spans="1:13" x14ac:dyDescent="0.25">
      <c r="A712" s="19" t="s">
        <v>4647</v>
      </c>
      <c r="B712" s="13" t="str" cm="1">
        <f t="array" ref="B712">_xlfn.IFS(
  OR(LEFT(C712,1)="6", LEFT(C712,2)="C5"), "6th",
  OR(LEFT(C712,1)="7", LEFT(C712,2)="C4"), "7th",
  OR(LEFT(C712,1)="8", LEFT(C712,2)="C3"), "8th",
  OR(LEFT(C712,1)="9", LEFT(C712,2)="C2"), "9th",
  OR(LEFT(C712,2)="10", LEFT(C712,2)="C1"), "10th",
  TRUE, "none"
)</f>
        <v>6th</v>
      </c>
      <c r="C712" s="13" t="s">
        <v>34</v>
      </c>
      <c r="D712" s="13" t="str">
        <f>IF(LEFT(Fee_Collection!$C712,1)="C", "C-Batch", "Techno")</f>
        <v>C-Batch</v>
      </c>
      <c r="E712" s="13">
        <v>20000</v>
      </c>
      <c r="F712" s="13">
        <v>20000</v>
      </c>
      <c r="G712" s="13">
        <v>10000</v>
      </c>
      <c r="H712" s="13">
        <v>10000</v>
      </c>
      <c r="I712" s="13">
        <v>10000</v>
      </c>
      <c r="J712" s="13">
        <v>10000</v>
      </c>
      <c r="K712" s="13">
        <v>40000</v>
      </c>
      <c r="L712" s="13">
        <v>40000</v>
      </c>
      <c r="M712" s="9" t="str">
        <f ca="1">CHOOSE(
    MATCH(RAND(), {0,0.6,0.8,0.95,1}),
    "UPI", "Cash", "Debit Card", "Credit Card"
)</f>
        <v>UPI</v>
      </c>
    </row>
    <row r="713" spans="1:13" x14ac:dyDescent="0.25">
      <c r="A713" s="21" t="s">
        <v>821</v>
      </c>
      <c r="B713" s="14" t="str" cm="1">
        <f t="array" ref="B713">_xlfn.IFS(
  OR(LEFT(C713,1)="6", LEFT(C713,2)="C5"), "6th",
  OR(LEFT(C713,1)="7", LEFT(C713,2)="C4"), "7th",
  OR(LEFT(C713,1)="8", LEFT(C713,2)="C3"), "8th",
  OR(LEFT(C713,1)="9", LEFT(C713,2)="C2"), "9th",
  OR(LEFT(C713,2)="10", LEFT(C713,2)="C1"), "10th",
  TRUE, "none"
)</f>
        <v>6th</v>
      </c>
      <c r="C713" s="14" t="s">
        <v>34</v>
      </c>
      <c r="D713" s="14" t="str">
        <f>IF(LEFT(Fee_Collection!$C713,1)="C", "C-Batch", "Techno")</f>
        <v>C-Batch</v>
      </c>
      <c r="E713" s="14">
        <v>20000</v>
      </c>
      <c r="F713" s="14">
        <v>20000</v>
      </c>
      <c r="G713" s="14">
        <v>10000</v>
      </c>
      <c r="H713" s="14">
        <v>7000</v>
      </c>
      <c r="I713" s="14">
        <v>10000</v>
      </c>
      <c r="J713" s="14">
        <v>0</v>
      </c>
      <c r="K713" s="14">
        <v>40000</v>
      </c>
      <c r="L713" s="14">
        <v>27000</v>
      </c>
      <c r="M713" s="23" t="str">
        <f ca="1">CHOOSE(
    MATCH(RAND(), {0,0.6,0.8,0.95,1}),
    "UPI", "Cash", "Debit Card", "Credit Card"
)</f>
        <v>Debit Card</v>
      </c>
    </row>
    <row r="714" spans="1:13" x14ac:dyDescent="0.25">
      <c r="A714" s="19" t="s">
        <v>736</v>
      </c>
      <c r="B714" s="13" t="str" cm="1">
        <f t="array" ref="B714">_xlfn.IFS(
  OR(LEFT(C714,1)="6", LEFT(C714,2)="C5"), "6th",
  OR(LEFT(C714,1)="7", LEFT(C714,2)="C4"), "7th",
  OR(LEFT(C714,1)="8", LEFT(C714,2)="C3"), "8th",
  OR(LEFT(C714,1)="9", LEFT(C714,2)="C2"), "9th",
  OR(LEFT(C714,2)="10", LEFT(C714,2)="C1"), "10th",
  TRUE, "none"
)</f>
        <v>7th</v>
      </c>
      <c r="C714" s="13" t="s">
        <v>260</v>
      </c>
      <c r="D714" s="13" t="str">
        <f>IF(LEFT(Fee_Collection!$C714,1)="C", "C-Batch", "Techno")</f>
        <v>C-Batch</v>
      </c>
      <c r="E714" s="13">
        <v>22000</v>
      </c>
      <c r="F714" s="13">
        <v>21500</v>
      </c>
      <c r="G714" s="13">
        <v>11000</v>
      </c>
      <c r="H714" s="13">
        <v>0</v>
      </c>
      <c r="I714" s="13">
        <v>11000</v>
      </c>
      <c r="J714" s="13">
        <v>0</v>
      </c>
      <c r="K714" s="13">
        <v>44000</v>
      </c>
      <c r="L714" s="13">
        <v>21500</v>
      </c>
      <c r="M714" s="9" t="str">
        <f ca="1">CHOOSE(
    MATCH(RAND(), {0,0.6,0.8,0.95,1}),
    "UPI", "Cash", "Debit Card", "Credit Card"
)</f>
        <v>UPI</v>
      </c>
    </row>
    <row r="715" spans="1:13" x14ac:dyDescent="0.25">
      <c r="A715" s="21" t="s">
        <v>4625</v>
      </c>
      <c r="B715" s="14" t="str" cm="1">
        <f t="array" ref="B715">_xlfn.IFS(
  OR(LEFT(C715,1)="6", LEFT(C715,2)="C5"), "6th",
  OR(LEFT(C715,1)="7", LEFT(C715,2)="C4"), "7th",
  OR(LEFT(C715,1)="8", LEFT(C715,2)="C3"), "8th",
  OR(LEFT(C715,1)="9", LEFT(C715,2)="C2"), "9th",
  OR(LEFT(C715,2)="10", LEFT(C715,2)="C1"), "10th",
  TRUE, "none"
)</f>
        <v>7th</v>
      </c>
      <c r="C715" s="14" t="s">
        <v>260</v>
      </c>
      <c r="D715" s="14" t="str">
        <f>IF(LEFT(Fee_Collection!$C715,1)="C", "C-Batch", "Techno")</f>
        <v>C-Batch</v>
      </c>
      <c r="E715" s="14">
        <v>22000</v>
      </c>
      <c r="F715" s="14">
        <v>4500</v>
      </c>
      <c r="G715" s="14">
        <v>11000</v>
      </c>
      <c r="H715" s="14">
        <v>0</v>
      </c>
      <c r="I715" s="14">
        <v>11000</v>
      </c>
      <c r="J715" s="14">
        <v>0</v>
      </c>
      <c r="K715" s="14">
        <v>44000</v>
      </c>
      <c r="L715" s="14">
        <v>4500</v>
      </c>
      <c r="M715" s="23" t="str">
        <f ca="1">CHOOSE(
    MATCH(RAND(), {0,0.6,0.8,0.95,1}),
    "UPI", "Cash", "Debit Card", "Credit Card"
)</f>
        <v>Debit Card</v>
      </c>
    </row>
    <row r="716" spans="1:13" x14ac:dyDescent="0.25">
      <c r="A716" s="19" t="s">
        <v>3301</v>
      </c>
      <c r="B716" s="13" t="str" cm="1">
        <f t="array" ref="B716">_xlfn.IFS(
  OR(LEFT(C716,1)="6", LEFT(C716,2)="C5"), "6th",
  OR(LEFT(C716,1)="7", LEFT(C716,2)="C4"), "7th",
  OR(LEFT(C716,1)="8", LEFT(C716,2)="C3"), "8th",
  OR(LEFT(C716,1)="9", LEFT(C716,2)="C2"), "9th",
  OR(LEFT(C716,2)="10", LEFT(C716,2)="C1"), "10th",
  TRUE, "none"
)</f>
        <v>7th</v>
      </c>
      <c r="C716" s="13" t="s">
        <v>260</v>
      </c>
      <c r="D716" s="13" t="str">
        <f>IF(LEFT(Fee_Collection!$C716,1)="C", "C-Batch", "Techno")</f>
        <v>C-Batch</v>
      </c>
      <c r="E716" s="13">
        <v>22000</v>
      </c>
      <c r="F716" s="13">
        <v>1500</v>
      </c>
      <c r="G716" s="13">
        <v>11000</v>
      </c>
      <c r="H716" s="13">
        <v>0</v>
      </c>
      <c r="I716" s="13">
        <v>11000</v>
      </c>
      <c r="J716" s="13">
        <v>0</v>
      </c>
      <c r="K716" s="13">
        <v>44000</v>
      </c>
      <c r="L716" s="13">
        <v>1500</v>
      </c>
      <c r="M716" s="9" t="str">
        <f ca="1">CHOOSE(
    MATCH(RAND(), {0,0.6,0.8,0.95,1}),
    "UPI", "Cash", "Debit Card", "Credit Card"
)</f>
        <v>Debit Card</v>
      </c>
    </row>
    <row r="717" spans="1:13" x14ac:dyDescent="0.25">
      <c r="A717" s="21" t="s">
        <v>1473</v>
      </c>
      <c r="B717" s="14" t="str" cm="1">
        <f t="array" ref="B717">_xlfn.IFS(
  OR(LEFT(C717,1)="6", LEFT(C717,2)="C5"), "6th",
  OR(LEFT(C717,1)="7", LEFT(C717,2)="C4"), "7th",
  OR(LEFT(C717,1)="8", LEFT(C717,2)="C3"), "8th",
  OR(LEFT(C717,1)="9", LEFT(C717,2)="C2"), "9th",
  OR(LEFT(C717,2)="10", LEFT(C717,2)="C1"), "10th",
  TRUE, "none"
)</f>
        <v>7th</v>
      </c>
      <c r="C717" s="14" t="s">
        <v>260</v>
      </c>
      <c r="D717" s="14" t="str">
        <f>IF(LEFT(Fee_Collection!$C717,1)="C", "C-Batch", "Techno")</f>
        <v>C-Batch</v>
      </c>
      <c r="E717" s="14">
        <v>22000</v>
      </c>
      <c r="F717" s="14">
        <v>22000</v>
      </c>
      <c r="G717" s="14">
        <v>11000</v>
      </c>
      <c r="H717" s="14">
        <v>11000</v>
      </c>
      <c r="I717" s="14">
        <v>11000</v>
      </c>
      <c r="J717" s="14">
        <v>7000</v>
      </c>
      <c r="K717" s="14">
        <v>44000</v>
      </c>
      <c r="L717" s="14">
        <v>40000</v>
      </c>
      <c r="M717" s="23" t="str">
        <f ca="1">CHOOSE(
    MATCH(RAND(), {0,0.6,0.8,0.95,1}),
    "UPI", "Cash", "Debit Card", "Credit Card"
)</f>
        <v>UPI</v>
      </c>
    </row>
    <row r="718" spans="1:13" x14ac:dyDescent="0.25">
      <c r="A718" s="19" t="s">
        <v>3489</v>
      </c>
      <c r="B718" s="13" t="str" cm="1">
        <f t="array" ref="B718">_xlfn.IFS(
  OR(LEFT(C718,1)="6", LEFT(C718,2)="C5"), "6th",
  OR(LEFT(C718,1)="7", LEFT(C718,2)="C4"), "7th",
  OR(LEFT(C718,1)="8", LEFT(C718,2)="C3"), "8th",
  OR(LEFT(C718,1)="9", LEFT(C718,2)="C2"), "9th",
  OR(LEFT(C718,2)="10", LEFT(C718,2)="C1"), "10th",
  TRUE, "none"
)</f>
        <v>7th</v>
      </c>
      <c r="C718" s="13" t="s">
        <v>159</v>
      </c>
      <c r="D718" s="13" t="str">
        <f>IF(LEFT(Fee_Collection!$C718,1)="C", "C-Batch", "Techno")</f>
        <v>C-Batch</v>
      </c>
      <c r="E718" s="13">
        <v>22000</v>
      </c>
      <c r="F718" s="13">
        <v>21000</v>
      </c>
      <c r="G718" s="13">
        <v>11000</v>
      </c>
      <c r="H718" s="13">
        <v>0</v>
      </c>
      <c r="I718" s="13">
        <v>11000</v>
      </c>
      <c r="J718" s="13">
        <v>0</v>
      </c>
      <c r="K718" s="13">
        <v>44000</v>
      </c>
      <c r="L718" s="13">
        <v>21000</v>
      </c>
      <c r="M718" s="9" t="str">
        <f ca="1">CHOOSE(
    MATCH(RAND(), {0,0.6,0.8,0.95,1}),
    "UPI", "Cash", "Debit Card", "Credit Card"
)</f>
        <v>UPI</v>
      </c>
    </row>
    <row r="719" spans="1:13" x14ac:dyDescent="0.25">
      <c r="A719" s="21" t="s">
        <v>2379</v>
      </c>
      <c r="B719" s="14" t="str" cm="1">
        <f t="array" ref="B719">_xlfn.IFS(
  OR(LEFT(C719,1)="6", LEFT(C719,2)="C5"), "6th",
  OR(LEFT(C719,1)="7", LEFT(C719,2)="C4"), "7th",
  OR(LEFT(C719,1)="8", LEFT(C719,2)="C3"), "8th",
  OR(LEFT(C719,1)="9", LEFT(C719,2)="C2"), "9th",
  OR(LEFT(C719,2)="10", LEFT(C719,2)="C1"), "10th",
  TRUE, "none"
)</f>
        <v>7th</v>
      </c>
      <c r="C719" s="14" t="s">
        <v>159</v>
      </c>
      <c r="D719" s="14" t="str">
        <f>IF(LEFT(Fee_Collection!$C719,1)="C", "C-Batch", "Techno")</f>
        <v>C-Batch</v>
      </c>
      <c r="E719" s="14">
        <v>22000</v>
      </c>
      <c r="F719" s="14">
        <v>22000</v>
      </c>
      <c r="G719" s="14">
        <v>11000</v>
      </c>
      <c r="H719" s="14">
        <v>11000</v>
      </c>
      <c r="I719" s="14">
        <v>11000</v>
      </c>
      <c r="J719" s="14">
        <v>11000</v>
      </c>
      <c r="K719" s="14">
        <v>44000</v>
      </c>
      <c r="L719" s="14">
        <v>44000</v>
      </c>
      <c r="M719" s="23" t="str">
        <f ca="1">CHOOSE(
    MATCH(RAND(), {0,0.6,0.8,0.95,1}),
    "UPI", "Cash", "Debit Card", "Credit Card"
)</f>
        <v>UPI</v>
      </c>
    </row>
    <row r="720" spans="1:13" x14ac:dyDescent="0.25">
      <c r="A720" s="19" t="s">
        <v>2959</v>
      </c>
      <c r="B720" s="13" t="str" cm="1">
        <f t="array" ref="B720">_xlfn.IFS(
  OR(LEFT(C720,1)="6", LEFT(C720,2)="C5"), "6th",
  OR(LEFT(C720,1)="7", LEFT(C720,2)="C4"), "7th",
  OR(LEFT(C720,1)="8", LEFT(C720,2)="C3"), "8th",
  OR(LEFT(C720,1)="9", LEFT(C720,2)="C2"), "9th",
  OR(LEFT(C720,2)="10", LEFT(C720,2)="C1"), "10th",
  TRUE, "none"
)</f>
        <v>7th</v>
      </c>
      <c r="C720" s="13" t="s">
        <v>159</v>
      </c>
      <c r="D720" s="13" t="str">
        <f>IF(LEFT(Fee_Collection!$C720,1)="C", "C-Batch", "Techno")</f>
        <v>C-Batch</v>
      </c>
      <c r="E720" s="13">
        <v>22000</v>
      </c>
      <c r="F720" s="13">
        <v>22000</v>
      </c>
      <c r="G720" s="13">
        <v>11000</v>
      </c>
      <c r="H720" s="13">
        <v>11000</v>
      </c>
      <c r="I720" s="13">
        <v>11000</v>
      </c>
      <c r="J720" s="13">
        <v>11000</v>
      </c>
      <c r="K720" s="13">
        <v>44000</v>
      </c>
      <c r="L720" s="13">
        <v>44000</v>
      </c>
      <c r="M720" s="9" t="str">
        <f ca="1">CHOOSE(
    MATCH(RAND(), {0,0.6,0.8,0.95,1}),
    "UPI", "Cash", "Debit Card", "Credit Card"
)</f>
        <v>UPI</v>
      </c>
    </row>
    <row r="721" spans="1:13" x14ac:dyDescent="0.25">
      <c r="A721" s="21" t="s">
        <v>352</v>
      </c>
      <c r="B721" s="14" t="str" cm="1">
        <f t="array" ref="B721">_xlfn.IFS(
  OR(LEFT(C721,1)="6", LEFT(C721,2)="C5"), "6th",
  OR(LEFT(C721,1)="7", LEFT(C721,2)="C4"), "7th",
  OR(LEFT(C721,1)="8", LEFT(C721,2)="C3"), "8th",
  OR(LEFT(C721,1)="9", LEFT(C721,2)="C2"), "9th",
  OR(LEFT(C721,2)="10", LEFT(C721,2)="C1"), "10th",
  TRUE, "none"
)</f>
        <v>7th</v>
      </c>
      <c r="C721" s="14" t="s">
        <v>159</v>
      </c>
      <c r="D721" s="14" t="str">
        <f>IF(LEFT(Fee_Collection!$C721,1)="C", "C-Batch", "Techno")</f>
        <v>C-Batch</v>
      </c>
      <c r="E721" s="14">
        <v>22000</v>
      </c>
      <c r="F721" s="14">
        <v>22000</v>
      </c>
      <c r="G721" s="14">
        <v>11000</v>
      </c>
      <c r="H721" s="14">
        <v>11000</v>
      </c>
      <c r="I721" s="14">
        <v>11000</v>
      </c>
      <c r="J721" s="14">
        <v>11000</v>
      </c>
      <c r="K721" s="14">
        <v>44000</v>
      </c>
      <c r="L721" s="14">
        <v>44000</v>
      </c>
      <c r="M721" s="23" t="str">
        <f ca="1">CHOOSE(
    MATCH(RAND(), {0,0.6,0.8,0.95,1}),
    "UPI", "Cash", "Debit Card", "Credit Card"
)</f>
        <v>Debit Card</v>
      </c>
    </row>
    <row r="722" spans="1:13" x14ac:dyDescent="0.25">
      <c r="A722" s="19" t="s">
        <v>4144</v>
      </c>
      <c r="B722" s="13" t="str" cm="1">
        <f t="array" ref="B722">_xlfn.IFS(
  OR(LEFT(C722,1)="6", LEFT(C722,2)="C5"), "6th",
  OR(LEFT(C722,1)="7", LEFT(C722,2)="C4"), "7th",
  OR(LEFT(C722,1)="8", LEFT(C722,2)="C3"), "8th",
  OR(LEFT(C722,1)="9", LEFT(C722,2)="C2"), "9th",
  OR(LEFT(C722,2)="10", LEFT(C722,2)="C1"), "10th",
  TRUE, "none"
)</f>
        <v>6th</v>
      </c>
      <c r="C722" s="13" t="s">
        <v>115</v>
      </c>
      <c r="D722" s="13" t="str">
        <f>IF(LEFT(Fee_Collection!$C722,1)="C", "C-Batch", "Techno")</f>
        <v>C-Batch</v>
      </c>
      <c r="E722" s="13">
        <v>20000</v>
      </c>
      <c r="F722" s="13">
        <v>20000</v>
      </c>
      <c r="G722" s="13">
        <v>10000</v>
      </c>
      <c r="H722" s="13">
        <v>10000</v>
      </c>
      <c r="I722" s="13">
        <v>10000</v>
      </c>
      <c r="J722" s="13">
        <v>10000</v>
      </c>
      <c r="K722" s="13">
        <v>40000</v>
      </c>
      <c r="L722" s="13">
        <v>40000</v>
      </c>
      <c r="M722" s="9" t="str">
        <f ca="1">CHOOSE(
    MATCH(RAND(), {0,0.6,0.8,0.95,1}),
    "UPI", "Cash", "Debit Card", "Credit Card"
)</f>
        <v>Cash</v>
      </c>
    </row>
    <row r="723" spans="1:13" x14ac:dyDescent="0.25">
      <c r="A723" s="21" t="s">
        <v>1050</v>
      </c>
      <c r="B723" s="14" t="str" cm="1">
        <f t="array" ref="B723">_xlfn.IFS(
  OR(LEFT(C723,1)="6", LEFT(C723,2)="C5"), "6th",
  OR(LEFT(C723,1)="7", LEFT(C723,2)="C4"), "7th",
  OR(LEFT(C723,1)="8", LEFT(C723,2)="C3"), "8th",
  OR(LEFT(C723,1)="9", LEFT(C723,2)="C2"), "9th",
  OR(LEFT(C723,2)="10", LEFT(C723,2)="C1"), "10th",
  TRUE, "none"
)</f>
        <v>6th</v>
      </c>
      <c r="C723" s="14" t="s">
        <v>115</v>
      </c>
      <c r="D723" s="14" t="str">
        <f>IF(LEFT(Fee_Collection!$C723,1)="C", "C-Batch", "Techno")</f>
        <v>C-Batch</v>
      </c>
      <c r="E723" s="14">
        <v>20000</v>
      </c>
      <c r="F723" s="14">
        <v>20000</v>
      </c>
      <c r="G723" s="14">
        <v>10000</v>
      </c>
      <c r="H723" s="14">
        <v>5500</v>
      </c>
      <c r="I723" s="14">
        <v>10000</v>
      </c>
      <c r="J723" s="14">
        <v>0</v>
      </c>
      <c r="K723" s="14">
        <v>40000</v>
      </c>
      <c r="L723" s="14">
        <v>25500</v>
      </c>
      <c r="M723" s="23" t="str">
        <f ca="1">CHOOSE(
    MATCH(RAND(), {0,0.6,0.8,0.95,1}),
    "UPI", "Cash", "Debit Card", "Credit Card"
)</f>
        <v>Debit Card</v>
      </c>
    </row>
    <row r="724" spans="1:13" x14ac:dyDescent="0.25">
      <c r="A724" s="19" t="s">
        <v>2779</v>
      </c>
      <c r="B724" s="13" t="str" cm="1">
        <f t="array" ref="B724">_xlfn.IFS(
  OR(LEFT(C724,1)="6", LEFT(C724,2)="C5"), "6th",
  OR(LEFT(C724,1)="7", LEFT(C724,2)="C4"), "7th",
  OR(LEFT(C724,1)="8", LEFT(C724,2)="C3"), "8th",
  OR(LEFT(C724,1)="9", LEFT(C724,2)="C2"), "9th",
  OR(LEFT(C724,2)="10", LEFT(C724,2)="C1"), "10th",
  TRUE, "none"
)</f>
        <v>6th</v>
      </c>
      <c r="C724" s="13" t="s">
        <v>115</v>
      </c>
      <c r="D724" s="13" t="str">
        <f>IF(LEFT(Fee_Collection!$C724,1)="C", "C-Batch", "Techno")</f>
        <v>C-Batch</v>
      </c>
      <c r="E724" s="13">
        <v>20000</v>
      </c>
      <c r="F724" s="13">
        <v>20000</v>
      </c>
      <c r="G724" s="13">
        <v>10000</v>
      </c>
      <c r="H724" s="13">
        <v>10000</v>
      </c>
      <c r="I724" s="13">
        <v>10000</v>
      </c>
      <c r="J724" s="13">
        <v>10000</v>
      </c>
      <c r="K724" s="13">
        <v>40000</v>
      </c>
      <c r="L724" s="13">
        <v>40000</v>
      </c>
      <c r="M724" s="9" t="str">
        <f ca="1">CHOOSE(
    MATCH(RAND(), {0,0.6,0.8,0.95,1}),
    "UPI", "Cash", "Debit Card", "Credit Card"
)</f>
        <v>UPI</v>
      </c>
    </row>
    <row r="725" spans="1:13" x14ac:dyDescent="0.25">
      <c r="A725" s="21" t="s">
        <v>1252</v>
      </c>
      <c r="B725" s="14" t="str" cm="1">
        <f t="array" ref="B725">_xlfn.IFS(
  OR(LEFT(C725,1)="6", LEFT(C725,2)="C5"), "6th",
  OR(LEFT(C725,1)="7", LEFT(C725,2)="C4"), "7th",
  OR(LEFT(C725,1)="8", LEFT(C725,2)="C3"), "8th",
  OR(LEFT(C725,1)="9", LEFT(C725,2)="C2"), "9th",
  OR(LEFT(C725,2)="10", LEFT(C725,2)="C1"), "10th",
  TRUE, "none"
)</f>
        <v>6th</v>
      </c>
      <c r="C725" s="14" t="s">
        <v>115</v>
      </c>
      <c r="D725" s="14" t="str">
        <f>IF(LEFT(Fee_Collection!$C725,1)="C", "C-Batch", "Techno")</f>
        <v>C-Batch</v>
      </c>
      <c r="E725" s="14">
        <v>20000</v>
      </c>
      <c r="F725" s="14">
        <v>1000</v>
      </c>
      <c r="G725" s="14">
        <v>10000</v>
      </c>
      <c r="H725" s="14">
        <v>0</v>
      </c>
      <c r="I725" s="14">
        <v>10000</v>
      </c>
      <c r="J725" s="14">
        <v>0</v>
      </c>
      <c r="K725" s="14">
        <v>40000</v>
      </c>
      <c r="L725" s="14">
        <v>1000</v>
      </c>
      <c r="M725" s="23" t="str">
        <f ca="1">CHOOSE(
    MATCH(RAND(), {0,0.6,0.8,0.95,1}),
    "UPI", "Cash", "Debit Card", "Credit Card"
)</f>
        <v>UPI</v>
      </c>
    </row>
    <row r="726" spans="1:13" x14ac:dyDescent="0.25">
      <c r="A726" s="19" t="s">
        <v>4242</v>
      </c>
      <c r="B726" s="13" t="str" cm="1">
        <f t="array" ref="B726">_xlfn.IFS(
  OR(LEFT(C726,1)="6", LEFT(C726,2)="C5"), "6th",
  OR(LEFT(C726,1)="7", LEFT(C726,2)="C4"), "7th",
  OR(LEFT(C726,1)="8", LEFT(C726,2)="C3"), "8th",
  OR(LEFT(C726,1)="9", LEFT(C726,2)="C2"), "9th",
  OR(LEFT(C726,2)="10", LEFT(C726,2)="C1"), "10th",
  TRUE, "none"
)</f>
        <v>6th</v>
      </c>
      <c r="C726" s="13" t="s">
        <v>34</v>
      </c>
      <c r="D726" s="13" t="str">
        <f>IF(LEFT(Fee_Collection!$C726,1)="C", "C-Batch", "Techno")</f>
        <v>C-Batch</v>
      </c>
      <c r="E726" s="13">
        <v>20000</v>
      </c>
      <c r="F726" s="13">
        <v>20000</v>
      </c>
      <c r="G726" s="13">
        <v>10000</v>
      </c>
      <c r="H726" s="13">
        <v>2000</v>
      </c>
      <c r="I726" s="13">
        <v>10000</v>
      </c>
      <c r="J726" s="13">
        <v>0</v>
      </c>
      <c r="K726" s="13">
        <v>40000</v>
      </c>
      <c r="L726" s="13">
        <v>22000</v>
      </c>
      <c r="M726" s="9" t="str">
        <f ca="1">CHOOSE(
    MATCH(RAND(), {0,0.6,0.8,0.95,1}),
    "UPI", "Cash", "Debit Card", "Credit Card"
)</f>
        <v>UPI</v>
      </c>
    </row>
    <row r="727" spans="1:13" x14ac:dyDescent="0.25">
      <c r="A727" s="21" t="s">
        <v>265</v>
      </c>
      <c r="B727" s="14" t="str" cm="1">
        <f t="array" ref="B727">_xlfn.IFS(
  OR(LEFT(C727,1)="6", LEFT(C727,2)="C5"), "6th",
  OR(LEFT(C727,1)="7", LEFT(C727,2)="C4"), "7th",
  OR(LEFT(C727,1)="8", LEFT(C727,2)="C3"), "8th",
  OR(LEFT(C727,1)="9", LEFT(C727,2)="C2"), "9th",
  OR(LEFT(C727,2)="10", LEFT(C727,2)="C1"), "10th",
  TRUE, "none"
)</f>
        <v>6th</v>
      </c>
      <c r="C727" s="14" t="s">
        <v>34</v>
      </c>
      <c r="D727" s="14" t="str">
        <f>IF(LEFT(Fee_Collection!$C727,1)="C", "C-Batch", "Techno")</f>
        <v>C-Batch</v>
      </c>
      <c r="E727" s="14">
        <v>20000</v>
      </c>
      <c r="F727" s="14">
        <v>20000</v>
      </c>
      <c r="G727" s="14">
        <v>10000</v>
      </c>
      <c r="H727" s="14">
        <v>10000</v>
      </c>
      <c r="I727" s="14">
        <v>10000</v>
      </c>
      <c r="J727" s="14">
        <v>9000</v>
      </c>
      <c r="K727" s="14">
        <v>40000</v>
      </c>
      <c r="L727" s="14">
        <v>39000</v>
      </c>
      <c r="M727" s="23" t="str">
        <f ca="1">CHOOSE(
    MATCH(RAND(), {0,0.6,0.8,0.95,1}),
    "UPI", "Cash", "Debit Card", "Credit Card"
)</f>
        <v>UPI</v>
      </c>
    </row>
    <row r="728" spans="1:13" x14ac:dyDescent="0.25">
      <c r="A728" s="19" t="s">
        <v>4027</v>
      </c>
      <c r="B728" s="13" t="str" cm="1">
        <f t="array" ref="B728">_xlfn.IFS(
  OR(LEFT(C728,1)="6", LEFT(C728,2)="C5"), "6th",
  OR(LEFT(C728,1)="7", LEFT(C728,2)="C4"), "7th",
  OR(LEFT(C728,1)="8", LEFT(C728,2)="C3"), "8th",
  OR(LEFT(C728,1)="9", LEFT(C728,2)="C2"), "9th",
  OR(LEFT(C728,2)="10", LEFT(C728,2)="C1"), "10th",
  TRUE, "none"
)</f>
        <v>7th</v>
      </c>
      <c r="C728" s="13" t="s">
        <v>260</v>
      </c>
      <c r="D728" s="13" t="str">
        <f>IF(LEFT(Fee_Collection!$C728,1)="C", "C-Batch", "Techno")</f>
        <v>C-Batch</v>
      </c>
      <c r="E728" s="13">
        <v>22000</v>
      </c>
      <c r="F728" s="13">
        <v>22000</v>
      </c>
      <c r="G728" s="13">
        <v>11000</v>
      </c>
      <c r="H728" s="13">
        <v>11000</v>
      </c>
      <c r="I728" s="13">
        <v>11000</v>
      </c>
      <c r="J728" s="13">
        <v>3000</v>
      </c>
      <c r="K728" s="13">
        <v>44000</v>
      </c>
      <c r="L728" s="13">
        <v>36000</v>
      </c>
      <c r="M728" s="9" t="str">
        <f ca="1">CHOOSE(
    MATCH(RAND(), {0,0.6,0.8,0.95,1}),
    "UPI", "Cash", "Debit Card", "Credit Card"
)</f>
        <v>UPI</v>
      </c>
    </row>
    <row r="729" spans="1:13" x14ac:dyDescent="0.25">
      <c r="A729" s="21" t="s">
        <v>4666</v>
      </c>
      <c r="B729" s="14" t="str" cm="1">
        <f t="array" ref="B729">_xlfn.IFS(
  OR(LEFT(C729,1)="6", LEFT(C729,2)="C5"), "6th",
  OR(LEFT(C729,1)="7", LEFT(C729,2)="C4"), "7th",
  OR(LEFT(C729,1)="8", LEFT(C729,2)="C3"), "8th",
  OR(LEFT(C729,1)="9", LEFT(C729,2)="C2"), "9th",
  OR(LEFT(C729,2)="10", LEFT(C729,2)="C1"), "10th",
  TRUE, "none"
)</f>
        <v>7th</v>
      </c>
      <c r="C729" s="14" t="s">
        <v>260</v>
      </c>
      <c r="D729" s="14" t="str">
        <f>IF(LEFT(Fee_Collection!$C729,1)="C", "C-Batch", "Techno")</f>
        <v>C-Batch</v>
      </c>
      <c r="E729" s="14">
        <v>22000</v>
      </c>
      <c r="F729" s="14">
        <v>10000</v>
      </c>
      <c r="G729" s="14">
        <v>11000</v>
      </c>
      <c r="H729" s="14">
        <v>0</v>
      </c>
      <c r="I729" s="14">
        <v>11000</v>
      </c>
      <c r="J729" s="14">
        <v>0</v>
      </c>
      <c r="K729" s="14">
        <v>44000</v>
      </c>
      <c r="L729" s="14">
        <v>10000</v>
      </c>
      <c r="M729" s="23" t="str">
        <f ca="1">CHOOSE(
    MATCH(RAND(), {0,0.6,0.8,0.95,1}),
    "UPI", "Cash", "Debit Card", "Credit Card"
)</f>
        <v>UPI</v>
      </c>
    </row>
    <row r="730" spans="1:13" x14ac:dyDescent="0.25">
      <c r="A730" s="19" t="s">
        <v>1277</v>
      </c>
      <c r="B730" s="13" t="str" cm="1">
        <f t="array" ref="B730">_xlfn.IFS(
  OR(LEFT(C730,1)="6", LEFT(C730,2)="C5"), "6th",
  OR(LEFT(C730,1)="7", LEFT(C730,2)="C4"), "7th",
  OR(LEFT(C730,1)="8", LEFT(C730,2)="C3"), "8th",
  OR(LEFT(C730,1)="9", LEFT(C730,2)="C2"), "9th",
  OR(LEFT(C730,2)="10", LEFT(C730,2)="C1"), "10th",
  TRUE, "none"
)</f>
        <v>7th</v>
      </c>
      <c r="C730" s="13" t="s">
        <v>260</v>
      </c>
      <c r="D730" s="13" t="str">
        <f>IF(LEFT(Fee_Collection!$C730,1)="C", "C-Batch", "Techno")</f>
        <v>C-Batch</v>
      </c>
      <c r="E730" s="13">
        <v>22000</v>
      </c>
      <c r="F730" s="13">
        <v>22000</v>
      </c>
      <c r="G730" s="13">
        <v>11000</v>
      </c>
      <c r="H730" s="13">
        <v>11000</v>
      </c>
      <c r="I730" s="13">
        <v>11000</v>
      </c>
      <c r="J730" s="13">
        <v>11000</v>
      </c>
      <c r="K730" s="13">
        <v>44000</v>
      </c>
      <c r="L730" s="13">
        <v>44000</v>
      </c>
      <c r="M730" s="9" t="str">
        <f ca="1">CHOOSE(
    MATCH(RAND(), {0,0.6,0.8,0.95,1}),
    "UPI", "Cash", "Debit Card", "Credit Card"
)</f>
        <v>UPI</v>
      </c>
    </row>
    <row r="731" spans="1:13" x14ac:dyDescent="0.25">
      <c r="A731" s="21" t="s">
        <v>312</v>
      </c>
      <c r="B731" s="14" t="str" cm="1">
        <f t="array" ref="B731">_xlfn.IFS(
  OR(LEFT(C731,1)="6", LEFT(C731,2)="C5"), "6th",
  OR(LEFT(C731,1)="7", LEFT(C731,2)="C4"), "7th",
  OR(LEFT(C731,1)="8", LEFT(C731,2)="C3"), "8th",
  OR(LEFT(C731,1)="9", LEFT(C731,2)="C2"), "9th",
  OR(LEFT(C731,2)="10", LEFT(C731,2)="C1"), "10th",
  TRUE, "none"
)</f>
        <v>7th</v>
      </c>
      <c r="C731" s="14" t="s">
        <v>260</v>
      </c>
      <c r="D731" s="14" t="str">
        <f>IF(LEFT(Fee_Collection!$C731,1)="C", "C-Batch", "Techno")</f>
        <v>C-Batch</v>
      </c>
      <c r="E731" s="14">
        <v>22000</v>
      </c>
      <c r="F731" s="14">
        <v>22000</v>
      </c>
      <c r="G731" s="14">
        <v>11000</v>
      </c>
      <c r="H731" s="14">
        <v>11000</v>
      </c>
      <c r="I731" s="14">
        <v>11000</v>
      </c>
      <c r="J731" s="14">
        <v>11000</v>
      </c>
      <c r="K731" s="14">
        <v>44000</v>
      </c>
      <c r="L731" s="14">
        <v>44000</v>
      </c>
      <c r="M731" s="23" t="str">
        <f ca="1">CHOOSE(
    MATCH(RAND(), {0,0.6,0.8,0.95,1}),
    "UPI", "Cash", "Debit Card", "Credit Card"
)</f>
        <v>UPI</v>
      </c>
    </row>
    <row r="732" spans="1:13" x14ac:dyDescent="0.25">
      <c r="A732" s="19" t="s">
        <v>2570</v>
      </c>
      <c r="B732" s="13" t="str" cm="1">
        <f t="array" ref="B732">_xlfn.IFS(
  OR(LEFT(C732,1)="6", LEFT(C732,2)="C5"), "6th",
  OR(LEFT(C732,1)="7", LEFT(C732,2)="C4"), "7th",
  OR(LEFT(C732,1)="8", LEFT(C732,2)="C3"), "8th",
  OR(LEFT(C732,1)="9", LEFT(C732,2)="C2"), "9th",
  OR(LEFT(C732,2)="10", LEFT(C732,2)="C1"), "10th",
  TRUE, "none"
)</f>
        <v>7th</v>
      </c>
      <c r="C732" s="13" t="s">
        <v>260</v>
      </c>
      <c r="D732" s="13" t="str">
        <f>IF(LEFT(Fee_Collection!$C732,1)="C", "C-Batch", "Techno")</f>
        <v>C-Batch</v>
      </c>
      <c r="E732" s="13">
        <v>22000</v>
      </c>
      <c r="F732" s="13">
        <v>22000</v>
      </c>
      <c r="G732" s="13">
        <v>11000</v>
      </c>
      <c r="H732" s="13">
        <v>11000</v>
      </c>
      <c r="I732" s="13">
        <v>11000</v>
      </c>
      <c r="J732" s="13">
        <v>2500</v>
      </c>
      <c r="K732" s="13">
        <v>44000</v>
      </c>
      <c r="L732" s="13">
        <v>35500</v>
      </c>
      <c r="M732" s="9" t="str">
        <f ca="1">CHOOSE(
    MATCH(RAND(), {0,0.6,0.8,0.95,1}),
    "UPI", "Cash", "Debit Card", "Credit Card"
)</f>
        <v>UPI</v>
      </c>
    </row>
    <row r="733" spans="1:13" x14ac:dyDescent="0.25">
      <c r="A733" s="21" t="s">
        <v>3560</v>
      </c>
      <c r="B733" s="14" t="str" cm="1">
        <f t="array" ref="B733">_xlfn.IFS(
  OR(LEFT(C733,1)="6", LEFT(C733,2)="C5"), "6th",
  OR(LEFT(C733,1)="7", LEFT(C733,2)="C4"), "7th",
  OR(LEFT(C733,1)="8", LEFT(C733,2)="C3"), "8th",
  OR(LEFT(C733,1)="9", LEFT(C733,2)="C2"), "9th",
  OR(LEFT(C733,2)="10", LEFT(C733,2)="C1"), "10th",
  TRUE, "none"
)</f>
        <v>7th</v>
      </c>
      <c r="C733" s="14" t="s">
        <v>159</v>
      </c>
      <c r="D733" s="14" t="str">
        <f>IF(LEFT(Fee_Collection!$C733,1)="C", "C-Batch", "Techno")</f>
        <v>C-Batch</v>
      </c>
      <c r="E733" s="14">
        <v>22000</v>
      </c>
      <c r="F733" s="14">
        <v>22000</v>
      </c>
      <c r="G733" s="14">
        <v>11000</v>
      </c>
      <c r="H733" s="14">
        <v>11000</v>
      </c>
      <c r="I733" s="14">
        <v>11000</v>
      </c>
      <c r="J733" s="14">
        <v>11000</v>
      </c>
      <c r="K733" s="14">
        <v>44000</v>
      </c>
      <c r="L733" s="14">
        <v>44000</v>
      </c>
      <c r="M733" s="23" t="str">
        <f ca="1">CHOOSE(
    MATCH(RAND(), {0,0.6,0.8,0.95,1}),
    "UPI", "Cash", "Debit Card", "Credit Card"
)</f>
        <v>Cash</v>
      </c>
    </row>
    <row r="734" spans="1:13" x14ac:dyDescent="0.25">
      <c r="A734" s="19" t="s">
        <v>3777</v>
      </c>
      <c r="B734" s="13" t="str" cm="1">
        <f t="array" ref="B734">_xlfn.IFS(
  OR(LEFT(C734,1)="6", LEFT(C734,2)="C5"), "6th",
  OR(LEFT(C734,1)="7", LEFT(C734,2)="C4"), "7th",
  OR(LEFT(C734,1)="8", LEFT(C734,2)="C3"), "8th",
  OR(LEFT(C734,1)="9", LEFT(C734,2)="C2"), "9th",
  OR(LEFT(C734,2)="10", LEFT(C734,2)="C1"), "10th",
  TRUE, "none"
)</f>
        <v>7th</v>
      </c>
      <c r="C734" s="13" t="s">
        <v>159</v>
      </c>
      <c r="D734" s="13" t="str">
        <f>IF(LEFT(Fee_Collection!$C734,1)="C", "C-Batch", "Techno")</f>
        <v>C-Batch</v>
      </c>
      <c r="E734" s="13">
        <v>22000</v>
      </c>
      <c r="F734" s="13">
        <v>22000</v>
      </c>
      <c r="G734" s="13">
        <v>11000</v>
      </c>
      <c r="H734" s="13">
        <v>11000</v>
      </c>
      <c r="I734" s="13">
        <v>11000</v>
      </c>
      <c r="J734" s="13">
        <v>11000</v>
      </c>
      <c r="K734" s="13">
        <v>44000</v>
      </c>
      <c r="L734" s="13">
        <v>44000</v>
      </c>
      <c r="M734" s="9" t="str">
        <f ca="1">CHOOSE(
    MATCH(RAND(), {0,0.6,0.8,0.95,1}),
    "UPI", "Cash", "Debit Card", "Credit Card"
)</f>
        <v>Debit Card</v>
      </c>
    </row>
    <row r="735" spans="1:13" x14ac:dyDescent="0.25">
      <c r="A735" s="21" t="s">
        <v>3540</v>
      </c>
      <c r="B735" s="14" t="str" cm="1">
        <f t="array" ref="B735">_xlfn.IFS(
  OR(LEFT(C735,1)="6", LEFT(C735,2)="C5"), "6th",
  OR(LEFT(C735,1)="7", LEFT(C735,2)="C4"), "7th",
  OR(LEFT(C735,1)="8", LEFT(C735,2)="C3"), "8th",
  OR(LEFT(C735,1)="9", LEFT(C735,2)="C2"), "9th",
  OR(LEFT(C735,2)="10", LEFT(C735,2)="C1"), "10th",
  TRUE, "none"
)</f>
        <v>7th</v>
      </c>
      <c r="C735" s="14" t="s">
        <v>159</v>
      </c>
      <c r="D735" s="14" t="str">
        <f>IF(LEFT(Fee_Collection!$C735,1)="C", "C-Batch", "Techno")</f>
        <v>C-Batch</v>
      </c>
      <c r="E735" s="14">
        <v>22000</v>
      </c>
      <c r="F735" s="14">
        <v>22000</v>
      </c>
      <c r="G735" s="14">
        <v>11000</v>
      </c>
      <c r="H735" s="14">
        <v>11000</v>
      </c>
      <c r="I735" s="14">
        <v>11000</v>
      </c>
      <c r="J735" s="14">
        <v>11000</v>
      </c>
      <c r="K735" s="14">
        <v>44000</v>
      </c>
      <c r="L735" s="14">
        <v>44000</v>
      </c>
      <c r="M735" s="23" t="str">
        <f ca="1">CHOOSE(
    MATCH(RAND(), {0,0.6,0.8,0.95,1}),
    "UPI", "Cash", "Debit Card", "Credit Card"
)</f>
        <v>UPI</v>
      </c>
    </row>
    <row r="736" spans="1:13" x14ac:dyDescent="0.25">
      <c r="A736" s="19" t="s">
        <v>4169</v>
      </c>
      <c r="B736" s="13" t="str" cm="1">
        <f t="array" ref="B736">_xlfn.IFS(
  OR(LEFT(C736,1)="6", LEFT(C736,2)="C5"), "6th",
  OR(LEFT(C736,1)="7", LEFT(C736,2)="C4"), "7th",
  OR(LEFT(C736,1)="8", LEFT(C736,2)="C3"), "8th",
  OR(LEFT(C736,1)="9", LEFT(C736,2)="C2"), "9th",
  OR(LEFT(C736,2)="10", LEFT(C736,2)="C1"), "10th",
  TRUE, "none"
)</f>
        <v>7th</v>
      </c>
      <c r="C736" s="13" t="s">
        <v>260</v>
      </c>
      <c r="D736" s="13" t="str">
        <f>IF(LEFT(Fee_Collection!$C736,1)="C", "C-Batch", "Techno")</f>
        <v>C-Batch</v>
      </c>
      <c r="E736" s="13">
        <v>22000</v>
      </c>
      <c r="F736" s="13">
        <v>22000</v>
      </c>
      <c r="G736" s="13">
        <v>11000</v>
      </c>
      <c r="H736" s="13">
        <v>2000</v>
      </c>
      <c r="I736" s="13">
        <v>11000</v>
      </c>
      <c r="J736" s="13">
        <v>0</v>
      </c>
      <c r="K736" s="13">
        <v>44000</v>
      </c>
      <c r="L736" s="13">
        <v>24000</v>
      </c>
      <c r="M736" s="9" t="str">
        <f ca="1">CHOOSE(
    MATCH(RAND(), {0,0.6,0.8,0.95,1}),
    "UPI", "Cash", "Debit Card", "Credit Card"
)</f>
        <v>Cash</v>
      </c>
    </row>
    <row r="737" spans="1:13" x14ac:dyDescent="0.25">
      <c r="A737" s="21" t="s">
        <v>2370</v>
      </c>
      <c r="B737" s="14" t="str" cm="1">
        <f t="array" ref="B737">_xlfn.IFS(
  OR(LEFT(C737,1)="6", LEFT(C737,2)="C5"), "6th",
  OR(LEFT(C737,1)="7", LEFT(C737,2)="C4"), "7th",
  OR(LEFT(C737,1)="8", LEFT(C737,2)="C3"), "8th",
  OR(LEFT(C737,1)="9", LEFT(C737,2)="C2"), "9th",
  OR(LEFT(C737,2)="10", LEFT(C737,2)="C1"), "10th",
  TRUE, "none"
)</f>
        <v>7th</v>
      </c>
      <c r="C737" s="14" t="s">
        <v>260</v>
      </c>
      <c r="D737" s="14" t="str">
        <f>IF(LEFT(Fee_Collection!$C737,1)="C", "C-Batch", "Techno")</f>
        <v>C-Batch</v>
      </c>
      <c r="E737" s="14">
        <v>22000</v>
      </c>
      <c r="F737" s="14">
        <v>18500</v>
      </c>
      <c r="G737" s="14">
        <v>11000</v>
      </c>
      <c r="H737" s="14">
        <v>0</v>
      </c>
      <c r="I737" s="14">
        <v>11000</v>
      </c>
      <c r="J737" s="14">
        <v>0</v>
      </c>
      <c r="K737" s="14">
        <v>44000</v>
      </c>
      <c r="L737" s="14">
        <v>18500</v>
      </c>
      <c r="M737" s="23" t="str">
        <f ca="1">CHOOSE(
    MATCH(RAND(), {0,0.6,0.8,0.95,1}),
    "UPI", "Cash", "Debit Card", "Credit Card"
)</f>
        <v>UPI</v>
      </c>
    </row>
    <row r="738" spans="1:13" x14ac:dyDescent="0.25">
      <c r="A738" s="19" t="s">
        <v>1938</v>
      </c>
      <c r="B738" s="13" t="str" cm="1">
        <f t="array" ref="B738">_xlfn.IFS(
  OR(LEFT(C738,1)="6", LEFT(C738,2)="C5"), "6th",
  OR(LEFT(C738,1)="7", LEFT(C738,2)="C4"), "7th",
  OR(LEFT(C738,1)="8", LEFT(C738,2)="C3"), "8th",
  OR(LEFT(C738,1)="9", LEFT(C738,2)="C2"), "9th",
  OR(LEFT(C738,2)="10", LEFT(C738,2)="C1"), "10th",
  TRUE, "none"
)</f>
        <v>7th</v>
      </c>
      <c r="C738" s="13" t="s">
        <v>159</v>
      </c>
      <c r="D738" s="13" t="str">
        <f>IF(LEFT(Fee_Collection!$C738,1)="C", "C-Batch", "Techno")</f>
        <v>C-Batch</v>
      </c>
      <c r="E738" s="13">
        <v>22000</v>
      </c>
      <c r="F738" s="13">
        <v>11500</v>
      </c>
      <c r="G738" s="13">
        <v>11000</v>
      </c>
      <c r="H738" s="13">
        <v>0</v>
      </c>
      <c r="I738" s="13">
        <v>11000</v>
      </c>
      <c r="J738" s="13">
        <v>0</v>
      </c>
      <c r="K738" s="13">
        <v>44000</v>
      </c>
      <c r="L738" s="13">
        <v>11500</v>
      </c>
      <c r="M738" s="9" t="str">
        <f ca="1">CHOOSE(
    MATCH(RAND(), {0,0.6,0.8,0.95,1}),
    "UPI", "Cash", "Debit Card", "Credit Card"
)</f>
        <v>Cash</v>
      </c>
    </row>
    <row r="739" spans="1:13" x14ac:dyDescent="0.25">
      <c r="A739" s="21" t="s">
        <v>4549</v>
      </c>
      <c r="B739" s="14" t="str" cm="1">
        <f t="array" ref="B739">_xlfn.IFS(
  OR(LEFT(C739,1)="6", LEFT(C739,2)="C5"), "6th",
  OR(LEFT(C739,1)="7", LEFT(C739,2)="C4"), "7th",
  OR(LEFT(C739,1)="8", LEFT(C739,2)="C3"), "8th",
  OR(LEFT(C739,1)="9", LEFT(C739,2)="C2"), "9th",
  OR(LEFT(C739,2)="10", LEFT(C739,2)="C1"), "10th",
  TRUE, "none"
)</f>
        <v>7th</v>
      </c>
      <c r="C739" s="14" t="s">
        <v>159</v>
      </c>
      <c r="D739" s="14" t="str">
        <f>IF(LEFT(Fee_Collection!$C739,1)="C", "C-Batch", "Techno")</f>
        <v>C-Batch</v>
      </c>
      <c r="E739" s="14">
        <v>22000</v>
      </c>
      <c r="F739" s="14">
        <v>22000</v>
      </c>
      <c r="G739" s="14">
        <v>11000</v>
      </c>
      <c r="H739" s="14">
        <v>11000</v>
      </c>
      <c r="I739" s="14">
        <v>11000</v>
      </c>
      <c r="J739" s="14">
        <v>11000</v>
      </c>
      <c r="K739" s="14">
        <v>44000</v>
      </c>
      <c r="L739" s="14">
        <v>44000</v>
      </c>
      <c r="M739" s="23" t="str">
        <f ca="1">CHOOSE(
    MATCH(RAND(), {0,0.6,0.8,0.95,1}),
    "UPI", "Cash", "Debit Card", "Credit Card"
)</f>
        <v>UPI</v>
      </c>
    </row>
    <row r="740" spans="1:13" x14ac:dyDescent="0.25">
      <c r="A740" s="19" t="s">
        <v>2043</v>
      </c>
      <c r="B740" s="13" t="str" cm="1">
        <f t="array" ref="B740">_xlfn.IFS(
  OR(LEFT(C740,1)="6", LEFT(C740,2)="C5"), "6th",
  OR(LEFT(C740,1)="7", LEFT(C740,2)="C4"), "7th",
  OR(LEFT(C740,1)="8", LEFT(C740,2)="C3"), "8th",
  OR(LEFT(C740,1)="9", LEFT(C740,2)="C2"), "9th",
  OR(LEFT(C740,2)="10", LEFT(C740,2)="C1"), "10th",
  TRUE, "none"
)</f>
        <v>7th</v>
      </c>
      <c r="C740" s="13" t="s">
        <v>159</v>
      </c>
      <c r="D740" s="13" t="str">
        <f>IF(LEFT(Fee_Collection!$C740,1)="C", "C-Batch", "Techno")</f>
        <v>C-Batch</v>
      </c>
      <c r="E740" s="13">
        <v>22000</v>
      </c>
      <c r="F740" s="13">
        <v>18000</v>
      </c>
      <c r="G740" s="13">
        <v>11000</v>
      </c>
      <c r="H740" s="13">
        <v>0</v>
      </c>
      <c r="I740" s="13">
        <v>11000</v>
      </c>
      <c r="J740" s="13">
        <v>0</v>
      </c>
      <c r="K740" s="13">
        <v>44000</v>
      </c>
      <c r="L740" s="13">
        <v>18000</v>
      </c>
      <c r="M740" s="9" t="str">
        <f ca="1">CHOOSE(
    MATCH(RAND(), {0,0.6,0.8,0.95,1}),
    "UPI", "Cash", "Debit Card", "Credit Card"
)</f>
        <v>Credit Card</v>
      </c>
    </row>
    <row r="741" spans="1:13" x14ac:dyDescent="0.25">
      <c r="A741" s="21" t="s">
        <v>2199</v>
      </c>
      <c r="B741" s="14" t="str" cm="1">
        <f t="array" ref="B741">_xlfn.IFS(
  OR(LEFT(C741,1)="6", LEFT(C741,2)="C5"), "6th",
  OR(LEFT(C741,1)="7", LEFT(C741,2)="C4"), "7th",
  OR(LEFT(C741,1)="8", LEFT(C741,2)="C3"), "8th",
  OR(LEFT(C741,1)="9", LEFT(C741,2)="C2"), "9th",
  OR(LEFT(C741,2)="10", LEFT(C741,2)="C1"), "10th",
  TRUE, "none"
)</f>
        <v>7th</v>
      </c>
      <c r="C741" s="14" t="s">
        <v>159</v>
      </c>
      <c r="D741" s="14" t="str">
        <f>IF(LEFT(Fee_Collection!$C741,1)="C", "C-Batch", "Techno")</f>
        <v>C-Batch</v>
      </c>
      <c r="E741" s="14">
        <v>22000</v>
      </c>
      <c r="F741" s="14">
        <v>22000</v>
      </c>
      <c r="G741" s="14">
        <v>11000</v>
      </c>
      <c r="H741" s="14">
        <v>11000</v>
      </c>
      <c r="I741" s="14">
        <v>11000</v>
      </c>
      <c r="J741" s="14">
        <v>11000</v>
      </c>
      <c r="K741" s="14">
        <v>44000</v>
      </c>
      <c r="L741" s="14">
        <v>44000</v>
      </c>
      <c r="M741" s="23" t="str">
        <f ca="1">CHOOSE(
    MATCH(RAND(), {0,0.6,0.8,0.95,1}),
    "UPI", "Cash", "Debit Card", "Credit Card"
)</f>
        <v>UPI</v>
      </c>
    </row>
    <row r="742" spans="1:13" x14ac:dyDescent="0.25">
      <c r="A742" s="19" t="s">
        <v>1015</v>
      </c>
      <c r="B742" s="13" t="str" cm="1">
        <f t="array" ref="B742">_xlfn.IFS(
  OR(LEFT(C742,1)="6", LEFT(C742,2)="C5"), "6th",
  OR(LEFT(C742,1)="7", LEFT(C742,2)="C4"), "7th",
  OR(LEFT(C742,1)="8", LEFT(C742,2)="C3"), "8th",
  OR(LEFT(C742,1)="9", LEFT(C742,2)="C2"), "9th",
  OR(LEFT(C742,2)="10", LEFT(C742,2)="C1"), "10th",
  TRUE, "none"
)</f>
        <v>7th</v>
      </c>
      <c r="C742" s="13" t="s">
        <v>159</v>
      </c>
      <c r="D742" s="13" t="str">
        <f>IF(LEFT(Fee_Collection!$C742,1)="C", "C-Batch", "Techno")</f>
        <v>C-Batch</v>
      </c>
      <c r="E742" s="13">
        <v>22000</v>
      </c>
      <c r="F742" s="13">
        <v>22000</v>
      </c>
      <c r="G742" s="13">
        <v>11000</v>
      </c>
      <c r="H742" s="13">
        <v>11000</v>
      </c>
      <c r="I742" s="13">
        <v>11000</v>
      </c>
      <c r="J742" s="13">
        <v>11000</v>
      </c>
      <c r="K742" s="13">
        <v>44000</v>
      </c>
      <c r="L742" s="13">
        <v>44000</v>
      </c>
      <c r="M742" s="9" t="str">
        <f ca="1">CHOOSE(
    MATCH(RAND(), {0,0.6,0.8,0.95,1}),
    "UPI", "Cash", "Debit Card", "Credit Card"
)</f>
        <v>UPI</v>
      </c>
    </row>
    <row r="743" spans="1:13" x14ac:dyDescent="0.25">
      <c r="A743" s="21" t="s">
        <v>2898</v>
      </c>
      <c r="B743" s="14" t="str" cm="1">
        <f t="array" ref="B743">_xlfn.IFS(
  OR(LEFT(C743,1)="6", LEFT(C743,2)="C5"), "6th",
  OR(LEFT(C743,1)="7", LEFT(C743,2)="C4"), "7th",
  OR(LEFT(C743,1)="8", LEFT(C743,2)="C3"), "8th",
  OR(LEFT(C743,1)="9", LEFT(C743,2)="C2"), "9th",
  OR(LEFT(C743,2)="10", LEFT(C743,2)="C1"), "10th",
  TRUE, "none"
)</f>
        <v>7th</v>
      </c>
      <c r="C743" s="14" t="s">
        <v>159</v>
      </c>
      <c r="D743" s="14" t="str">
        <f>IF(LEFT(Fee_Collection!$C743,1)="C", "C-Batch", "Techno")</f>
        <v>C-Batch</v>
      </c>
      <c r="E743" s="14">
        <v>22000</v>
      </c>
      <c r="F743" s="14">
        <v>14000</v>
      </c>
      <c r="G743" s="14">
        <v>11000</v>
      </c>
      <c r="H743" s="14">
        <v>0</v>
      </c>
      <c r="I743" s="14">
        <v>11000</v>
      </c>
      <c r="J743" s="14">
        <v>0</v>
      </c>
      <c r="K743" s="14">
        <v>44000</v>
      </c>
      <c r="L743" s="14">
        <v>14000</v>
      </c>
      <c r="M743" s="23" t="str">
        <f ca="1">CHOOSE(
    MATCH(RAND(), {0,0.6,0.8,0.95,1}),
    "UPI", "Cash", "Debit Card", "Credit Card"
)</f>
        <v>Debit Card</v>
      </c>
    </row>
    <row r="744" spans="1:13" x14ac:dyDescent="0.25">
      <c r="A744" s="19" t="s">
        <v>3754</v>
      </c>
      <c r="B744" s="13" t="str" cm="1">
        <f t="array" ref="B744">_xlfn.IFS(
  OR(LEFT(C744,1)="6", LEFT(C744,2)="C5"), "6th",
  OR(LEFT(C744,1)="7", LEFT(C744,2)="C4"), "7th",
  OR(LEFT(C744,1)="8", LEFT(C744,2)="C3"), "8th",
  OR(LEFT(C744,1)="9", LEFT(C744,2)="C2"), "9th",
  OR(LEFT(C744,2)="10", LEFT(C744,2)="C1"), "10th",
  TRUE, "none"
)</f>
        <v>7th</v>
      </c>
      <c r="C744" s="13" t="s">
        <v>260</v>
      </c>
      <c r="D744" s="13" t="str">
        <f>IF(LEFT(Fee_Collection!$C744,1)="C", "C-Batch", "Techno")</f>
        <v>C-Batch</v>
      </c>
      <c r="E744" s="13">
        <v>22000</v>
      </c>
      <c r="F744" s="13">
        <v>4000</v>
      </c>
      <c r="G744" s="13">
        <v>11000</v>
      </c>
      <c r="H744" s="13">
        <v>0</v>
      </c>
      <c r="I744" s="13">
        <v>11000</v>
      </c>
      <c r="J744" s="13">
        <v>0</v>
      </c>
      <c r="K744" s="13">
        <v>44000</v>
      </c>
      <c r="L744" s="13">
        <v>4000</v>
      </c>
      <c r="M744" s="9" t="str">
        <f ca="1">CHOOSE(
    MATCH(RAND(), {0,0.6,0.8,0.95,1}),
    "UPI", "Cash", "Debit Card", "Credit Card"
)</f>
        <v>Cash</v>
      </c>
    </row>
    <row r="745" spans="1:13" x14ac:dyDescent="0.25">
      <c r="A745" s="21" t="s">
        <v>961</v>
      </c>
      <c r="B745" s="14" t="str" cm="1">
        <f t="array" ref="B745">_xlfn.IFS(
  OR(LEFT(C745,1)="6", LEFT(C745,2)="C5"), "6th",
  OR(LEFT(C745,1)="7", LEFT(C745,2)="C4"), "7th",
  OR(LEFT(C745,1)="8", LEFT(C745,2)="C3"), "8th",
  OR(LEFT(C745,1)="9", LEFT(C745,2)="C2"), "9th",
  OR(LEFT(C745,2)="10", LEFT(C745,2)="C1"), "10th",
  TRUE, "none"
)</f>
        <v>7th</v>
      </c>
      <c r="C745" s="14" t="s">
        <v>260</v>
      </c>
      <c r="D745" s="14" t="str">
        <f>IF(LEFT(Fee_Collection!$C745,1)="C", "C-Batch", "Techno")</f>
        <v>C-Batch</v>
      </c>
      <c r="E745" s="14">
        <v>22000</v>
      </c>
      <c r="F745" s="14">
        <v>22000</v>
      </c>
      <c r="G745" s="14">
        <v>11000</v>
      </c>
      <c r="H745" s="14">
        <v>11000</v>
      </c>
      <c r="I745" s="14">
        <v>11000</v>
      </c>
      <c r="J745" s="14">
        <v>11000</v>
      </c>
      <c r="K745" s="14">
        <v>44000</v>
      </c>
      <c r="L745" s="14">
        <v>44000</v>
      </c>
      <c r="M745" s="23" t="str">
        <f ca="1">CHOOSE(
    MATCH(RAND(), {0,0.6,0.8,0.95,1}),
    "UPI", "Cash", "Debit Card", "Credit Card"
)</f>
        <v>UPI</v>
      </c>
    </row>
    <row r="746" spans="1:13" x14ac:dyDescent="0.25">
      <c r="A746" s="19" t="s">
        <v>1974</v>
      </c>
      <c r="B746" s="13" t="str" cm="1">
        <f t="array" ref="B746">_xlfn.IFS(
  OR(LEFT(C746,1)="6", LEFT(C746,2)="C5"), "6th",
  OR(LEFT(C746,1)="7", LEFT(C746,2)="C4"), "7th",
  OR(LEFT(C746,1)="8", LEFT(C746,2)="C3"), "8th",
  OR(LEFT(C746,1)="9", LEFT(C746,2)="C2"), "9th",
  OR(LEFT(C746,2)="10", LEFT(C746,2)="C1"), "10th",
  TRUE, "none"
)</f>
        <v>7th</v>
      </c>
      <c r="C746" s="13" t="s">
        <v>260</v>
      </c>
      <c r="D746" s="13" t="str">
        <f>IF(LEFT(Fee_Collection!$C746,1)="C", "C-Batch", "Techno")</f>
        <v>C-Batch</v>
      </c>
      <c r="E746" s="13">
        <v>22000</v>
      </c>
      <c r="F746" s="13">
        <v>22000</v>
      </c>
      <c r="G746" s="13">
        <v>11000</v>
      </c>
      <c r="H746" s="13">
        <v>500</v>
      </c>
      <c r="I746" s="13">
        <v>11000</v>
      </c>
      <c r="J746" s="13">
        <v>0</v>
      </c>
      <c r="K746" s="13">
        <v>44000</v>
      </c>
      <c r="L746" s="13">
        <v>22500</v>
      </c>
      <c r="M746" s="9" t="str">
        <f ca="1">CHOOSE(
    MATCH(RAND(), {0,0.6,0.8,0.95,1}),
    "UPI", "Cash", "Debit Card", "Credit Card"
)</f>
        <v>Debit Card</v>
      </c>
    </row>
    <row r="747" spans="1:13" x14ac:dyDescent="0.25">
      <c r="A747" s="21" t="s">
        <v>4319</v>
      </c>
      <c r="B747" s="14" t="str" cm="1">
        <f t="array" ref="B747">_xlfn.IFS(
  OR(LEFT(C747,1)="6", LEFT(C747,2)="C5"), "6th",
  OR(LEFT(C747,1)="7", LEFT(C747,2)="C4"), "7th",
  OR(LEFT(C747,1)="8", LEFT(C747,2)="C3"), "8th",
  OR(LEFT(C747,1)="9", LEFT(C747,2)="C2"), "9th",
  OR(LEFT(C747,2)="10", LEFT(C747,2)="C1"), "10th",
  TRUE, "none"
)</f>
        <v>7th</v>
      </c>
      <c r="C747" s="14" t="s">
        <v>159</v>
      </c>
      <c r="D747" s="14" t="str">
        <f>IF(LEFT(Fee_Collection!$C747,1)="C", "C-Batch", "Techno")</f>
        <v>C-Batch</v>
      </c>
      <c r="E747" s="14">
        <v>22000</v>
      </c>
      <c r="F747" s="14">
        <v>22000</v>
      </c>
      <c r="G747" s="14">
        <v>11000</v>
      </c>
      <c r="H747" s="14">
        <v>11000</v>
      </c>
      <c r="I747" s="14">
        <v>11000</v>
      </c>
      <c r="J747" s="14">
        <v>11000</v>
      </c>
      <c r="K747" s="14">
        <v>44000</v>
      </c>
      <c r="L747" s="14">
        <v>44000</v>
      </c>
      <c r="M747" s="23" t="str">
        <f ca="1">CHOOSE(
    MATCH(RAND(), {0,0.6,0.8,0.95,1}),
    "UPI", "Cash", "Debit Card", "Credit Card"
)</f>
        <v>Cash</v>
      </c>
    </row>
    <row r="748" spans="1:13" x14ac:dyDescent="0.25">
      <c r="A748" s="19" t="s">
        <v>4050</v>
      </c>
      <c r="B748" s="13" t="str" cm="1">
        <f t="array" ref="B748">_xlfn.IFS(
  OR(LEFT(C748,1)="6", LEFT(C748,2)="C5"), "6th",
  OR(LEFT(C748,1)="7", LEFT(C748,2)="C4"), "7th",
  OR(LEFT(C748,1)="8", LEFT(C748,2)="C3"), "8th",
  OR(LEFT(C748,1)="9", LEFT(C748,2)="C2"), "9th",
  OR(LEFT(C748,2)="10", LEFT(C748,2)="C1"), "10th",
  TRUE, "none"
)</f>
        <v>7th</v>
      </c>
      <c r="C748" s="13" t="s">
        <v>159</v>
      </c>
      <c r="D748" s="13" t="str">
        <f>IF(LEFT(Fee_Collection!$C748,1)="C", "C-Batch", "Techno")</f>
        <v>C-Batch</v>
      </c>
      <c r="E748" s="13">
        <v>22000</v>
      </c>
      <c r="F748" s="13">
        <v>22000</v>
      </c>
      <c r="G748" s="13">
        <v>11000</v>
      </c>
      <c r="H748" s="13">
        <v>10000</v>
      </c>
      <c r="I748" s="13">
        <v>11000</v>
      </c>
      <c r="J748" s="13">
        <v>0</v>
      </c>
      <c r="K748" s="13">
        <v>44000</v>
      </c>
      <c r="L748" s="13">
        <v>32000</v>
      </c>
      <c r="M748" s="9" t="str">
        <f ca="1">CHOOSE(
    MATCH(RAND(), {0,0.6,0.8,0.95,1}),
    "UPI", "Cash", "Debit Card", "Credit Card"
)</f>
        <v>UPI</v>
      </c>
    </row>
    <row r="749" spans="1:13" x14ac:dyDescent="0.25">
      <c r="A749" s="21" t="s">
        <v>760</v>
      </c>
      <c r="B749" s="14" t="str" cm="1">
        <f t="array" ref="B749">_xlfn.IFS(
  OR(LEFT(C749,1)="6", LEFT(C749,2)="C5"), "6th",
  OR(LEFT(C749,1)="7", LEFT(C749,2)="C4"), "7th",
  OR(LEFT(C749,1)="8", LEFT(C749,2)="C3"), "8th",
  OR(LEFT(C749,1)="9", LEFT(C749,2)="C2"), "9th",
  OR(LEFT(C749,2)="10", LEFT(C749,2)="C1"), "10th",
  TRUE, "none"
)</f>
        <v>7th</v>
      </c>
      <c r="C749" s="14" t="s">
        <v>159</v>
      </c>
      <c r="D749" s="14" t="str">
        <f>IF(LEFT(Fee_Collection!$C749,1)="C", "C-Batch", "Techno")</f>
        <v>C-Batch</v>
      </c>
      <c r="E749" s="14">
        <v>22000</v>
      </c>
      <c r="F749" s="14">
        <v>22000</v>
      </c>
      <c r="G749" s="14">
        <v>11000</v>
      </c>
      <c r="H749" s="14">
        <v>11000</v>
      </c>
      <c r="I749" s="14">
        <v>11000</v>
      </c>
      <c r="J749" s="14">
        <v>2500</v>
      </c>
      <c r="K749" s="14">
        <v>44000</v>
      </c>
      <c r="L749" s="14">
        <v>35500</v>
      </c>
      <c r="M749" s="23" t="str">
        <f ca="1">CHOOSE(
    MATCH(RAND(), {0,0.6,0.8,0.95,1}),
    "UPI", "Cash", "Debit Card", "Credit Card"
)</f>
        <v>UPI</v>
      </c>
    </row>
    <row r="750" spans="1:13" x14ac:dyDescent="0.25">
      <c r="A750" s="19" t="s">
        <v>204</v>
      </c>
      <c r="B750" s="13" t="str" cm="1">
        <f t="array" ref="B750">_xlfn.IFS(
  OR(LEFT(C750,1)="6", LEFT(C750,2)="C5"), "6th",
  OR(LEFT(C750,1)="7", LEFT(C750,2)="C4"), "7th",
  OR(LEFT(C750,1)="8", LEFT(C750,2)="C3"), "8th",
  OR(LEFT(C750,1)="9", LEFT(C750,2)="C2"), "9th",
  OR(LEFT(C750,2)="10", LEFT(C750,2)="C1"), "10th",
  TRUE, "none"
)</f>
        <v>7th</v>
      </c>
      <c r="C750" s="13" t="s">
        <v>159</v>
      </c>
      <c r="D750" s="13" t="str">
        <f>IF(LEFT(Fee_Collection!$C750,1)="C", "C-Batch", "Techno")</f>
        <v>C-Batch</v>
      </c>
      <c r="E750" s="13">
        <v>22000</v>
      </c>
      <c r="F750" s="13">
        <v>22000</v>
      </c>
      <c r="G750" s="13">
        <v>11000</v>
      </c>
      <c r="H750" s="13">
        <v>11000</v>
      </c>
      <c r="I750" s="13">
        <v>11000</v>
      </c>
      <c r="J750" s="13">
        <v>11000</v>
      </c>
      <c r="K750" s="13">
        <v>44000</v>
      </c>
      <c r="L750" s="13">
        <v>44000</v>
      </c>
      <c r="M750" s="9" t="str">
        <f ca="1">CHOOSE(
    MATCH(RAND(), {0,0.6,0.8,0.95,1}),
    "UPI", "Cash", "Debit Card", "Credit Card"
)</f>
        <v>Debit Card</v>
      </c>
    </row>
    <row r="751" spans="1:13" x14ac:dyDescent="0.25">
      <c r="A751" s="21" t="s">
        <v>257</v>
      </c>
      <c r="B751" s="14" t="str" cm="1">
        <f t="array" ref="B751">_xlfn.IFS(
  OR(LEFT(C751,1)="6", LEFT(C751,2)="C5"), "6th",
  OR(LEFT(C751,1)="7", LEFT(C751,2)="C4"), "7th",
  OR(LEFT(C751,1)="8", LEFT(C751,2)="C3"), "8th",
  OR(LEFT(C751,1)="9", LEFT(C751,2)="C2"), "9th",
  OR(LEFT(C751,2)="10", LEFT(C751,2)="C1"), "10th",
  TRUE, "none"
)</f>
        <v>7th</v>
      </c>
      <c r="C751" s="14" t="s">
        <v>260</v>
      </c>
      <c r="D751" s="14" t="str">
        <f>IF(LEFT(Fee_Collection!$C751,1)="C", "C-Batch", "Techno")</f>
        <v>C-Batch</v>
      </c>
      <c r="E751" s="14">
        <v>22000</v>
      </c>
      <c r="F751" s="14">
        <v>22000</v>
      </c>
      <c r="G751" s="14">
        <v>11000</v>
      </c>
      <c r="H751" s="14">
        <v>11000</v>
      </c>
      <c r="I751" s="14">
        <v>11000</v>
      </c>
      <c r="J751" s="14">
        <v>11000</v>
      </c>
      <c r="K751" s="14">
        <v>44000</v>
      </c>
      <c r="L751" s="14">
        <v>44000</v>
      </c>
      <c r="M751" s="23" t="str">
        <f ca="1">CHOOSE(
    MATCH(RAND(), {0,0.6,0.8,0.95,1}),
    "UPI", "Cash", "Debit Card", "Credit Card"
)</f>
        <v>Cash</v>
      </c>
    </row>
    <row r="752" spans="1:13" x14ac:dyDescent="0.25">
      <c r="A752" s="19" t="s">
        <v>3978</v>
      </c>
      <c r="B752" s="13" t="str" cm="1">
        <f t="array" ref="B752">_xlfn.IFS(
  OR(LEFT(C752,1)="6", LEFT(C752,2)="C5"), "6th",
  OR(LEFT(C752,1)="7", LEFT(C752,2)="C4"), "7th",
  OR(LEFT(C752,1)="8", LEFT(C752,2)="C3"), "8th",
  OR(LEFT(C752,1)="9", LEFT(C752,2)="C2"), "9th",
  OR(LEFT(C752,2)="10", LEFT(C752,2)="C1"), "10th",
  TRUE, "none"
)</f>
        <v>7th</v>
      </c>
      <c r="C752" s="13" t="s">
        <v>260</v>
      </c>
      <c r="D752" s="13" t="str">
        <f>IF(LEFT(Fee_Collection!$C752,1)="C", "C-Batch", "Techno")</f>
        <v>C-Batch</v>
      </c>
      <c r="E752" s="13">
        <v>22000</v>
      </c>
      <c r="F752" s="13">
        <v>22000</v>
      </c>
      <c r="G752" s="13">
        <v>11000</v>
      </c>
      <c r="H752" s="13">
        <v>11000</v>
      </c>
      <c r="I752" s="13">
        <v>11000</v>
      </c>
      <c r="J752" s="13">
        <v>11000</v>
      </c>
      <c r="K752" s="13">
        <v>44000</v>
      </c>
      <c r="L752" s="13">
        <v>44000</v>
      </c>
      <c r="M752" s="9" t="str">
        <f ca="1">CHOOSE(
    MATCH(RAND(), {0,0.6,0.8,0.95,1}),
    "UPI", "Cash", "Debit Card", "Credit Card"
)</f>
        <v>UPI</v>
      </c>
    </row>
    <row r="753" spans="1:13" x14ac:dyDescent="0.25">
      <c r="A753" s="21" t="s">
        <v>3587</v>
      </c>
      <c r="B753" s="14" t="str" cm="1">
        <f t="array" ref="B753">_xlfn.IFS(
  OR(LEFT(C753,1)="6", LEFT(C753,2)="C5"), "6th",
  OR(LEFT(C753,1)="7", LEFT(C753,2)="C4"), "7th",
  OR(LEFT(C753,1)="8", LEFT(C753,2)="C3"), "8th",
  OR(LEFT(C753,1)="9", LEFT(C753,2)="C2"), "9th",
  OR(LEFT(C753,2)="10", LEFT(C753,2)="C1"), "10th",
  TRUE, "none"
)</f>
        <v>7th</v>
      </c>
      <c r="C753" s="14" t="s">
        <v>260</v>
      </c>
      <c r="D753" s="14" t="str">
        <f>IF(LEFT(Fee_Collection!$C753,1)="C", "C-Batch", "Techno")</f>
        <v>C-Batch</v>
      </c>
      <c r="E753" s="14">
        <v>22000</v>
      </c>
      <c r="F753" s="14">
        <v>22000</v>
      </c>
      <c r="G753" s="14">
        <v>11000</v>
      </c>
      <c r="H753" s="14">
        <v>11000</v>
      </c>
      <c r="I753" s="14">
        <v>11000</v>
      </c>
      <c r="J753" s="14">
        <v>7000</v>
      </c>
      <c r="K753" s="14">
        <v>44000</v>
      </c>
      <c r="L753" s="14">
        <v>40000</v>
      </c>
      <c r="M753" s="23" t="str">
        <f ca="1">CHOOSE(
    MATCH(RAND(), {0,0.6,0.8,0.95,1}),
    "UPI", "Cash", "Debit Card", "Credit Card"
)</f>
        <v>UPI</v>
      </c>
    </row>
    <row r="754" spans="1:13" x14ac:dyDescent="0.25">
      <c r="A754" s="19" t="s">
        <v>885</v>
      </c>
      <c r="B754" s="13" t="str" cm="1">
        <f t="array" ref="B754">_xlfn.IFS(
  OR(LEFT(C754,1)="6", LEFT(C754,2)="C5"), "6th",
  OR(LEFT(C754,1)="7", LEFT(C754,2)="C4"), "7th",
  OR(LEFT(C754,1)="8", LEFT(C754,2)="C3"), "8th",
  OR(LEFT(C754,1)="9", LEFT(C754,2)="C2"), "9th",
  OR(LEFT(C754,2)="10", LEFT(C754,2)="C1"), "10th",
  TRUE, "none"
)</f>
        <v>7th</v>
      </c>
      <c r="C754" s="13" t="s">
        <v>260</v>
      </c>
      <c r="D754" s="13" t="str">
        <f>IF(LEFT(Fee_Collection!$C754,1)="C", "C-Batch", "Techno")</f>
        <v>C-Batch</v>
      </c>
      <c r="E754" s="13">
        <v>22000</v>
      </c>
      <c r="F754" s="13">
        <v>13500</v>
      </c>
      <c r="G754" s="13">
        <v>11000</v>
      </c>
      <c r="H754" s="13">
        <v>0</v>
      </c>
      <c r="I754" s="13">
        <v>11000</v>
      </c>
      <c r="J754" s="13">
        <v>0</v>
      </c>
      <c r="K754" s="13">
        <v>44000</v>
      </c>
      <c r="L754" s="13">
        <v>13500</v>
      </c>
      <c r="M754" s="9" t="str">
        <f ca="1">CHOOSE(
    MATCH(RAND(), {0,0.6,0.8,0.95,1}),
    "UPI", "Cash", "Debit Card", "Credit Card"
)</f>
        <v>Cash</v>
      </c>
    </row>
    <row r="755" spans="1:13" x14ac:dyDescent="0.25">
      <c r="A755" s="21" t="s">
        <v>2329</v>
      </c>
      <c r="B755" s="14" t="str" cm="1">
        <f t="array" ref="B755">_xlfn.IFS(
  OR(LEFT(C755,1)="6", LEFT(C755,2)="C5"), "6th",
  OR(LEFT(C755,1)="7", LEFT(C755,2)="C4"), "7th",
  OR(LEFT(C755,1)="8", LEFT(C755,2)="C3"), "8th",
  OR(LEFT(C755,1)="9", LEFT(C755,2)="C2"), "9th",
  OR(LEFT(C755,2)="10", LEFT(C755,2)="C1"), "10th",
  TRUE, "none"
)</f>
        <v>7th</v>
      </c>
      <c r="C755" s="14" t="s">
        <v>260</v>
      </c>
      <c r="D755" s="14" t="str">
        <f>IF(LEFT(Fee_Collection!$C755,1)="C", "C-Batch", "Techno")</f>
        <v>C-Batch</v>
      </c>
      <c r="E755" s="14">
        <v>22000</v>
      </c>
      <c r="F755" s="14">
        <v>22000</v>
      </c>
      <c r="G755" s="14">
        <v>11000</v>
      </c>
      <c r="H755" s="14">
        <v>11000</v>
      </c>
      <c r="I755" s="14">
        <v>11000</v>
      </c>
      <c r="J755" s="14">
        <v>11000</v>
      </c>
      <c r="K755" s="14">
        <v>44000</v>
      </c>
      <c r="L755" s="14">
        <v>44000</v>
      </c>
      <c r="M755" s="23" t="str">
        <f ca="1">CHOOSE(
    MATCH(RAND(), {0,0.6,0.8,0.95,1}),
    "UPI", "Cash", "Debit Card", "Credit Card"
)</f>
        <v>UPI</v>
      </c>
    </row>
    <row r="756" spans="1:13" x14ac:dyDescent="0.25">
      <c r="A756" s="19" t="s">
        <v>3444</v>
      </c>
      <c r="B756" s="13" t="str" cm="1">
        <f t="array" ref="B756">_xlfn.IFS(
  OR(LEFT(C756,1)="6", LEFT(C756,2)="C5"), "6th",
  OR(LEFT(C756,1)="7", LEFT(C756,2)="C4"), "7th",
  OR(LEFT(C756,1)="8", LEFT(C756,2)="C3"), "8th",
  OR(LEFT(C756,1)="9", LEFT(C756,2)="C2"), "9th",
  OR(LEFT(C756,2)="10", LEFT(C756,2)="C1"), "10th",
  TRUE, "none"
)</f>
        <v>7th</v>
      </c>
      <c r="C756" s="13" t="s">
        <v>260</v>
      </c>
      <c r="D756" s="13" t="str">
        <f>IF(LEFT(Fee_Collection!$C756,1)="C", "C-Batch", "Techno")</f>
        <v>C-Batch</v>
      </c>
      <c r="E756" s="13">
        <v>22000</v>
      </c>
      <c r="F756" s="13">
        <v>14000</v>
      </c>
      <c r="G756" s="13">
        <v>11000</v>
      </c>
      <c r="H756" s="13">
        <v>0</v>
      </c>
      <c r="I756" s="13">
        <v>11000</v>
      </c>
      <c r="J756" s="13">
        <v>0</v>
      </c>
      <c r="K756" s="13">
        <v>44000</v>
      </c>
      <c r="L756" s="13">
        <v>14000</v>
      </c>
      <c r="M756" s="9" t="str">
        <f ca="1">CHOOSE(
    MATCH(RAND(), {0,0.6,0.8,0.95,1}),
    "UPI", "Cash", "Debit Card", "Credit Card"
)</f>
        <v>UPI</v>
      </c>
    </row>
    <row r="757" spans="1:13" x14ac:dyDescent="0.25">
      <c r="A757" s="21" t="s">
        <v>3161</v>
      </c>
      <c r="B757" s="14" t="str" cm="1">
        <f t="array" ref="B757">_xlfn.IFS(
  OR(LEFT(C757,1)="6", LEFT(C757,2)="C5"), "6th",
  OR(LEFT(C757,1)="7", LEFT(C757,2)="C4"), "7th",
  OR(LEFT(C757,1)="8", LEFT(C757,2)="C3"), "8th",
  OR(LEFT(C757,1)="9", LEFT(C757,2)="C2"), "9th",
  OR(LEFT(C757,2)="10", LEFT(C757,2)="C1"), "10th",
  TRUE, "none"
)</f>
        <v>7th</v>
      </c>
      <c r="C757" s="14" t="s">
        <v>159</v>
      </c>
      <c r="D757" s="14" t="str">
        <f>IF(LEFT(Fee_Collection!$C757,1)="C", "C-Batch", "Techno")</f>
        <v>C-Batch</v>
      </c>
      <c r="E757" s="14">
        <v>22000</v>
      </c>
      <c r="F757" s="14">
        <v>22000</v>
      </c>
      <c r="G757" s="14">
        <v>11000</v>
      </c>
      <c r="H757" s="14">
        <v>11000</v>
      </c>
      <c r="I757" s="14">
        <v>11000</v>
      </c>
      <c r="J757" s="14">
        <v>5000</v>
      </c>
      <c r="K757" s="14">
        <v>44000</v>
      </c>
      <c r="L757" s="14">
        <v>38000</v>
      </c>
      <c r="M757" s="23" t="str">
        <f ca="1">CHOOSE(
    MATCH(RAND(), {0,0.6,0.8,0.95,1}),
    "UPI", "Cash", "Debit Card", "Credit Card"
)</f>
        <v>Cash</v>
      </c>
    </row>
    <row r="758" spans="1:13" x14ac:dyDescent="0.25">
      <c r="A758" s="19" t="s">
        <v>1801</v>
      </c>
      <c r="B758" s="13" t="str" cm="1">
        <f t="array" ref="B758">_xlfn.IFS(
  OR(LEFT(C758,1)="6", LEFT(C758,2)="C5"), "6th",
  OR(LEFT(C758,1)="7", LEFT(C758,2)="C4"), "7th",
  OR(LEFT(C758,1)="8", LEFT(C758,2)="C3"), "8th",
  OR(LEFT(C758,1)="9", LEFT(C758,2)="C2"), "9th",
  OR(LEFT(C758,2)="10", LEFT(C758,2)="C1"), "10th",
  TRUE, "none"
)</f>
        <v>7th</v>
      </c>
      <c r="C758" s="13" t="s">
        <v>159</v>
      </c>
      <c r="D758" s="13" t="str">
        <f>IF(LEFT(Fee_Collection!$C758,1)="C", "C-Batch", "Techno")</f>
        <v>C-Batch</v>
      </c>
      <c r="E758" s="13">
        <v>22000</v>
      </c>
      <c r="F758" s="13">
        <v>15000</v>
      </c>
      <c r="G758" s="13">
        <v>11000</v>
      </c>
      <c r="H758" s="13">
        <v>0</v>
      </c>
      <c r="I758" s="13">
        <v>11000</v>
      </c>
      <c r="J758" s="13">
        <v>0</v>
      </c>
      <c r="K758" s="13">
        <v>44000</v>
      </c>
      <c r="L758" s="13">
        <v>15000</v>
      </c>
      <c r="M758" s="9" t="str">
        <f ca="1">CHOOSE(
    MATCH(RAND(), {0,0.6,0.8,0.95,1}),
    "UPI", "Cash", "Debit Card", "Credit Card"
)</f>
        <v>UPI</v>
      </c>
    </row>
    <row r="759" spans="1:13" x14ac:dyDescent="0.25">
      <c r="A759" s="21" t="s">
        <v>3388</v>
      </c>
      <c r="B759" s="14" t="str" cm="1">
        <f t="array" ref="B759">_xlfn.IFS(
  OR(LEFT(C759,1)="6", LEFT(C759,2)="C5"), "6th",
  OR(LEFT(C759,1)="7", LEFT(C759,2)="C4"), "7th",
  OR(LEFT(C759,1)="8", LEFT(C759,2)="C3"), "8th",
  OR(LEFT(C759,1)="9", LEFT(C759,2)="C2"), "9th",
  OR(LEFT(C759,2)="10", LEFT(C759,2)="C1"), "10th",
  TRUE, "none"
)</f>
        <v>7th</v>
      </c>
      <c r="C759" s="14" t="s">
        <v>159</v>
      </c>
      <c r="D759" s="14" t="str">
        <f>IF(LEFT(Fee_Collection!$C759,1)="C", "C-Batch", "Techno")</f>
        <v>C-Batch</v>
      </c>
      <c r="E759" s="14">
        <v>22000</v>
      </c>
      <c r="F759" s="14">
        <v>22000</v>
      </c>
      <c r="G759" s="14">
        <v>11000</v>
      </c>
      <c r="H759" s="14">
        <v>11000</v>
      </c>
      <c r="I759" s="14">
        <v>11000</v>
      </c>
      <c r="J759" s="14">
        <v>11000</v>
      </c>
      <c r="K759" s="14">
        <v>44000</v>
      </c>
      <c r="L759" s="14">
        <v>44000</v>
      </c>
      <c r="M759" s="23" t="str">
        <f ca="1">CHOOSE(
    MATCH(RAND(), {0,0.6,0.8,0.95,1}),
    "UPI", "Cash", "Debit Card", "Credit Card"
)</f>
        <v>UPI</v>
      </c>
    </row>
    <row r="760" spans="1:13" x14ac:dyDescent="0.25">
      <c r="A760" s="19" t="s">
        <v>2861</v>
      </c>
      <c r="B760" s="13" t="str" cm="1">
        <f t="array" ref="B760">_xlfn.IFS(
  OR(LEFT(C760,1)="6", LEFT(C760,2)="C5"), "6th",
  OR(LEFT(C760,1)="7", LEFT(C760,2)="C4"), "7th",
  OR(LEFT(C760,1)="8", LEFT(C760,2)="C3"), "8th",
  OR(LEFT(C760,1)="9", LEFT(C760,2)="C2"), "9th",
  OR(LEFT(C760,2)="10", LEFT(C760,2)="C1"), "10th",
  TRUE, "none"
)</f>
        <v>7th</v>
      </c>
      <c r="C760" s="13" t="s">
        <v>260</v>
      </c>
      <c r="D760" s="13" t="str">
        <f>IF(LEFT(Fee_Collection!$C760,1)="C", "C-Batch", "Techno")</f>
        <v>C-Batch</v>
      </c>
      <c r="E760" s="13">
        <v>22000</v>
      </c>
      <c r="F760" s="13">
        <v>2000</v>
      </c>
      <c r="G760" s="13">
        <v>11000</v>
      </c>
      <c r="H760" s="13">
        <v>0</v>
      </c>
      <c r="I760" s="13">
        <v>11000</v>
      </c>
      <c r="J760" s="13">
        <v>0</v>
      </c>
      <c r="K760" s="13">
        <v>44000</v>
      </c>
      <c r="L760" s="13">
        <v>2000</v>
      </c>
      <c r="M760" s="9" t="str">
        <f ca="1">CHOOSE(
    MATCH(RAND(), {0,0.6,0.8,0.95,1}),
    "UPI", "Cash", "Debit Card", "Credit Card"
)</f>
        <v>Cash</v>
      </c>
    </row>
    <row r="761" spans="1:13" x14ac:dyDescent="0.25">
      <c r="A761" s="21" t="s">
        <v>3805</v>
      </c>
      <c r="B761" s="14" t="str" cm="1">
        <f t="array" ref="B761">_xlfn.IFS(
  OR(LEFT(C761,1)="6", LEFT(C761,2)="C5"), "6th",
  OR(LEFT(C761,1)="7", LEFT(C761,2)="C4"), "7th",
  OR(LEFT(C761,1)="8", LEFT(C761,2)="C3"), "8th",
  OR(LEFT(C761,1)="9", LEFT(C761,2)="C2"), "9th",
  OR(LEFT(C761,2)="10", LEFT(C761,2)="C1"), "10th",
  TRUE, "none"
)</f>
        <v>7th</v>
      </c>
      <c r="C761" s="14" t="s">
        <v>260</v>
      </c>
      <c r="D761" s="14" t="str">
        <f>IF(LEFT(Fee_Collection!$C761,1)="C", "C-Batch", "Techno")</f>
        <v>C-Batch</v>
      </c>
      <c r="E761" s="14">
        <v>22000</v>
      </c>
      <c r="F761" s="14">
        <v>22000</v>
      </c>
      <c r="G761" s="14">
        <v>11000</v>
      </c>
      <c r="H761" s="14">
        <v>11000</v>
      </c>
      <c r="I761" s="14">
        <v>11000</v>
      </c>
      <c r="J761" s="14">
        <v>11000</v>
      </c>
      <c r="K761" s="14">
        <v>44000</v>
      </c>
      <c r="L761" s="14">
        <v>44000</v>
      </c>
      <c r="M761" s="23" t="str">
        <f ca="1">CHOOSE(
    MATCH(RAND(), {0,0.6,0.8,0.95,1}),
    "UPI", "Cash", "Debit Card", "Credit Card"
)</f>
        <v>UPI</v>
      </c>
    </row>
    <row r="762" spans="1:13" x14ac:dyDescent="0.25">
      <c r="A762" s="19" t="s">
        <v>4612</v>
      </c>
      <c r="B762" s="13" t="str" cm="1">
        <f t="array" ref="B762">_xlfn.IFS(
  OR(LEFT(C762,1)="6", LEFT(C762,2)="C5"), "6th",
  OR(LEFT(C762,1)="7", LEFT(C762,2)="C4"), "7th",
  OR(LEFT(C762,1)="8", LEFT(C762,2)="C3"), "8th",
  OR(LEFT(C762,1)="9", LEFT(C762,2)="C2"), "9th",
  OR(LEFT(C762,2)="10", LEFT(C762,2)="C1"), "10th",
  TRUE, "none"
)</f>
        <v>7th</v>
      </c>
      <c r="C762" s="13" t="s">
        <v>260</v>
      </c>
      <c r="D762" s="13" t="str">
        <f>IF(LEFT(Fee_Collection!$C762,1)="C", "C-Batch", "Techno")</f>
        <v>C-Batch</v>
      </c>
      <c r="E762" s="13">
        <v>22000</v>
      </c>
      <c r="F762" s="13">
        <v>22000</v>
      </c>
      <c r="G762" s="13">
        <v>11000</v>
      </c>
      <c r="H762" s="13">
        <v>11000</v>
      </c>
      <c r="I762" s="13">
        <v>11000</v>
      </c>
      <c r="J762" s="13">
        <v>11000</v>
      </c>
      <c r="K762" s="13">
        <v>44000</v>
      </c>
      <c r="L762" s="13">
        <v>44000</v>
      </c>
      <c r="M762" s="9" t="str">
        <f ca="1">CHOOSE(
    MATCH(RAND(), {0,0.6,0.8,0.95,1}),
    "UPI", "Cash", "Debit Card", "Credit Card"
)</f>
        <v>Cash</v>
      </c>
    </row>
    <row r="763" spans="1:13" x14ac:dyDescent="0.25">
      <c r="A763" s="21" t="s">
        <v>1872</v>
      </c>
      <c r="B763" s="14" t="str" cm="1">
        <f t="array" ref="B763">_xlfn.IFS(
  OR(LEFT(C763,1)="6", LEFT(C763,2)="C5"), "6th",
  OR(LEFT(C763,1)="7", LEFT(C763,2)="C4"), "7th",
  OR(LEFT(C763,1)="8", LEFT(C763,2)="C3"), "8th",
  OR(LEFT(C763,1)="9", LEFT(C763,2)="C2"), "9th",
  OR(LEFT(C763,2)="10", LEFT(C763,2)="C1"), "10th",
  TRUE, "none"
)</f>
        <v>7th</v>
      </c>
      <c r="C763" s="14" t="s">
        <v>260</v>
      </c>
      <c r="D763" s="14" t="str">
        <f>IF(LEFT(Fee_Collection!$C763,1)="C", "C-Batch", "Techno")</f>
        <v>C-Batch</v>
      </c>
      <c r="E763" s="14">
        <v>22000</v>
      </c>
      <c r="F763" s="14">
        <v>22000</v>
      </c>
      <c r="G763" s="14">
        <v>11000</v>
      </c>
      <c r="H763" s="14">
        <v>7000</v>
      </c>
      <c r="I763" s="14">
        <v>11000</v>
      </c>
      <c r="J763" s="14">
        <v>0</v>
      </c>
      <c r="K763" s="14">
        <v>44000</v>
      </c>
      <c r="L763" s="14">
        <v>29000</v>
      </c>
      <c r="M763" s="23" t="str">
        <f ca="1">CHOOSE(
    MATCH(RAND(), {0,0.6,0.8,0.95,1}),
    "UPI", "Cash", "Debit Card", "Credit Card"
)</f>
        <v>UPI</v>
      </c>
    </row>
    <row r="764" spans="1:13" x14ac:dyDescent="0.25">
      <c r="A764" s="19" t="s">
        <v>691</v>
      </c>
      <c r="B764" s="13" t="str" cm="1">
        <f t="array" ref="B764">_xlfn.IFS(
  OR(LEFT(C764,1)="6", LEFT(C764,2)="C5"), "6th",
  OR(LEFT(C764,1)="7", LEFT(C764,2)="C4"), "7th",
  OR(LEFT(C764,1)="8", LEFT(C764,2)="C3"), "8th",
  OR(LEFT(C764,1)="9", LEFT(C764,2)="C2"), "9th",
  OR(LEFT(C764,2)="10", LEFT(C764,2)="C1"), "10th",
  TRUE, "none"
)</f>
        <v>7th</v>
      </c>
      <c r="C764" s="13" t="s">
        <v>260</v>
      </c>
      <c r="D764" s="13" t="str">
        <f>IF(LEFT(Fee_Collection!$C764,1)="C", "C-Batch", "Techno")</f>
        <v>C-Batch</v>
      </c>
      <c r="E764" s="13">
        <v>22000</v>
      </c>
      <c r="F764" s="13">
        <v>22000</v>
      </c>
      <c r="G764" s="13">
        <v>11000</v>
      </c>
      <c r="H764" s="13">
        <v>5500</v>
      </c>
      <c r="I764" s="13">
        <v>11000</v>
      </c>
      <c r="J764" s="13">
        <v>0</v>
      </c>
      <c r="K764" s="13">
        <v>44000</v>
      </c>
      <c r="L764" s="13">
        <v>27500</v>
      </c>
      <c r="M764" s="9" t="str">
        <f ca="1">CHOOSE(
    MATCH(RAND(), {0,0.6,0.8,0.95,1}),
    "UPI", "Cash", "Debit Card", "Credit Card"
)</f>
        <v>UPI</v>
      </c>
    </row>
    <row r="765" spans="1:13" x14ac:dyDescent="0.25">
      <c r="A765" s="21" t="s">
        <v>3145</v>
      </c>
      <c r="B765" s="14" t="str" cm="1">
        <f t="array" ref="B765">_xlfn.IFS(
  OR(LEFT(C765,1)="6", LEFT(C765,2)="C5"), "6th",
  OR(LEFT(C765,1)="7", LEFT(C765,2)="C4"), "7th",
  OR(LEFT(C765,1)="8", LEFT(C765,2)="C3"), "8th",
  OR(LEFT(C765,1)="9", LEFT(C765,2)="C2"), "9th",
  OR(LEFT(C765,2)="10", LEFT(C765,2)="C1"), "10th",
  TRUE, "none"
)</f>
        <v>7th</v>
      </c>
      <c r="C765" s="14" t="s">
        <v>260</v>
      </c>
      <c r="D765" s="14" t="str">
        <f>IF(LEFT(Fee_Collection!$C765,1)="C", "C-Batch", "Techno")</f>
        <v>C-Batch</v>
      </c>
      <c r="E765" s="14">
        <v>22000</v>
      </c>
      <c r="F765" s="14">
        <v>0</v>
      </c>
      <c r="G765" s="14">
        <v>11000</v>
      </c>
      <c r="H765" s="14">
        <v>0</v>
      </c>
      <c r="I765" s="14">
        <v>11000</v>
      </c>
      <c r="J765" s="14">
        <v>0</v>
      </c>
      <c r="K765" s="14">
        <v>44000</v>
      </c>
      <c r="L765" s="14">
        <v>0</v>
      </c>
      <c r="M765" s="23" t="str">
        <f ca="1">CHOOSE(
    MATCH(RAND(), {0,0.6,0.8,0.95,1}),
    "UPI", "Cash", "Debit Card", "Credit Card"
)</f>
        <v>UPI</v>
      </c>
    </row>
    <row r="766" spans="1:13" x14ac:dyDescent="0.25">
      <c r="A766" s="19" t="s">
        <v>840</v>
      </c>
      <c r="B766" s="13" t="str" cm="1">
        <f t="array" ref="B766">_xlfn.IFS(
  OR(LEFT(C766,1)="6", LEFT(C766,2)="C5"), "6th",
  OR(LEFT(C766,1)="7", LEFT(C766,2)="C4"), "7th",
  OR(LEFT(C766,1)="8", LEFT(C766,2)="C3"), "8th",
  OR(LEFT(C766,1)="9", LEFT(C766,2)="C2"), "9th",
  OR(LEFT(C766,2)="10", LEFT(C766,2)="C1"), "10th",
  TRUE, "none"
)</f>
        <v>7th</v>
      </c>
      <c r="C766" s="13" t="s">
        <v>159</v>
      </c>
      <c r="D766" s="13" t="str">
        <f>IF(LEFT(Fee_Collection!$C766,1)="C", "C-Batch", "Techno")</f>
        <v>C-Batch</v>
      </c>
      <c r="E766" s="13">
        <v>22000</v>
      </c>
      <c r="F766" s="13">
        <v>22000</v>
      </c>
      <c r="G766" s="13">
        <v>11000</v>
      </c>
      <c r="H766" s="13">
        <v>11000</v>
      </c>
      <c r="I766" s="13">
        <v>11000</v>
      </c>
      <c r="J766" s="13">
        <v>11000</v>
      </c>
      <c r="K766" s="13">
        <v>44000</v>
      </c>
      <c r="L766" s="13">
        <v>44000</v>
      </c>
      <c r="M766" s="9" t="str">
        <f ca="1">CHOOSE(
    MATCH(RAND(), {0,0.6,0.8,0.95,1}),
    "UPI", "Cash", "Debit Card", "Credit Card"
)</f>
        <v>UPI</v>
      </c>
    </row>
    <row r="767" spans="1:13" x14ac:dyDescent="0.25">
      <c r="A767" s="21" t="s">
        <v>2885</v>
      </c>
      <c r="B767" s="14" t="str" cm="1">
        <f t="array" ref="B767">_xlfn.IFS(
  OR(LEFT(C767,1)="6", LEFT(C767,2)="C5"), "6th",
  OR(LEFT(C767,1)="7", LEFT(C767,2)="C4"), "7th",
  OR(LEFT(C767,1)="8", LEFT(C767,2)="C3"), "8th",
  OR(LEFT(C767,1)="9", LEFT(C767,2)="C2"), "9th",
  OR(LEFT(C767,2)="10", LEFT(C767,2)="C1"), "10th",
  TRUE, "none"
)</f>
        <v>7th</v>
      </c>
      <c r="C767" s="14" t="s">
        <v>159</v>
      </c>
      <c r="D767" s="14" t="str">
        <f>IF(LEFT(Fee_Collection!$C767,1)="C", "C-Batch", "Techno")</f>
        <v>C-Batch</v>
      </c>
      <c r="E767" s="14">
        <v>22000</v>
      </c>
      <c r="F767" s="14">
        <v>21500</v>
      </c>
      <c r="G767" s="14">
        <v>11000</v>
      </c>
      <c r="H767" s="14">
        <v>0</v>
      </c>
      <c r="I767" s="14">
        <v>11000</v>
      </c>
      <c r="J767" s="14">
        <v>0</v>
      </c>
      <c r="K767" s="14">
        <v>44000</v>
      </c>
      <c r="L767" s="14">
        <v>21500</v>
      </c>
      <c r="M767" s="23" t="str">
        <f ca="1">CHOOSE(
    MATCH(RAND(), {0,0.6,0.8,0.95,1}),
    "UPI", "Cash", "Debit Card", "Credit Card"
)</f>
        <v>UPI</v>
      </c>
    </row>
    <row r="768" spans="1:13" x14ac:dyDescent="0.25">
      <c r="A768" s="19" t="s">
        <v>4199</v>
      </c>
      <c r="B768" s="13" t="str" cm="1">
        <f t="array" ref="B768">_xlfn.IFS(
  OR(LEFT(C768,1)="6", LEFT(C768,2)="C5"), "6th",
  OR(LEFT(C768,1)="7", LEFT(C768,2)="C4"), "7th",
  OR(LEFT(C768,1)="8", LEFT(C768,2)="C3"), "8th",
  OR(LEFT(C768,1)="9", LEFT(C768,2)="C2"), "9th",
  OR(LEFT(C768,2)="10", LEFT(C768,2)="C1"), "10th",
  TRUE, "none"
)</f>
        <v>7th</v>
      </c>
      <c r="C768" s="13" t="s">
        <v>159</v>
      </c>
      <c r="D768" s="13" t="str">
        <f>IF(LEFT(Fee_Collection!$C768,1)="C", "C-Batch", "Techno")</f>
        <v>C-Batch</v>
      </c>
      <c r="E768" s="13">
        <v>22000</v>
      </c>
      <c r="F768" s="13">
        <v>12000</v>
      </c>
      <c r="G768" s="13">
        <v>11000</v>
      </c>
      <c r="H768" s="13">
        <v>0</v>
      </c>
      <c r="I768" s="13">
        <v>11000</v>
      </c>
      <c r="J768" s="13">
        <v>0</v>
      </c>
      <c r="K768" s="13">
        <v>44000</v>
      </c>
      <c r="L768" s="13">
        <v>12000</v>
      </c>
      <c r="M768" s="9" t="str">
        <f ca="1">CHOOSE(
    MATCH(RAND(), {0,0.6,0.8,0.95,1}),
    "UPI", "Cash", "Debit Card", "Credit Card"
)</f>
        <v>Cash</v>
      </c>
    </row>
    <row r="769" spans="1:13" x14ac:dyDescent="0.25">
      <c r="A769" s="21" t="s">
        <v>3330</v>
      </c>
      <c r="B769" s="14" t="str" cm="1">
        <f t="array" ref="B769">_xlfn.IFS(
  OR(LEFT(C769,1)="6", LEFT(C769,2)="C5"), "6th",
  OR(LEFT(C769,1)="7", LEFT(C769,2)="C4"), "7th",
  OR(LEFT(C769,1)="8", LEFT(C769,2)="C3"), "8th",
  OR(LEFT(C769,1)="9", LEFT(C769,2)="C2"), "9th",
  OR(LEFT(C769,2)="10", LEFT(C769,2)="C1"), "10th",
  TRUE, "none"
)</f>
        <v>7th</v>
      </c>
      <c r="C769" s="14" t="s">
        <v>159</v>
      </c>
      <c r="D769" s="14" t="str">
        <f>IF(LEFT(Fee_Collection!$C769,1)="C", "C-Batch", "Techno")</f>
        <v>C-Batch</v>
      </c>
      <c r="E769" s="14">
        <v>22000</v>
      </c>
      <c r="F769" s="14">
        <v>22000</v>
      </c>
      <c r="G769" s="14">
        <v>11000</v>
      </c>
      <c r="H769" s="14">
        <v>2000</v>
      </c>
      <c r="I769" s="14">
        <v>11000</v>
      </c>
      <c r="J769" s="14">
        <v>0</v>
      </c>
      <c r="K769" s="14">
        <v>44000</v>
      </c>
      <c r="L769" s="14">
        <v>24000</v>
      </c>
      <c r="M769" s="23" t="str">
        <f ca="1">CHOOSE(
    MATCH(RAND(), {0,0.6,0.8,0.95,1}),
    "UPI", "Cash", "Debit Card", "Credit Card"
)</f>
        <v>UPI</v>
      </c>
    </row>
    <row r="770" spans="1:13" x14ac:dyDescent="0.25">
      <c r="A770" s="19" t="s">
        <v>156</v>
      </c>
      <c r="B770" s="13" t="str" cm="1">
        <f t="array" ref="B770">_xlfn.IFS(
  OR(LEFT(C770,1)="6", LEFT(C770,2)="C5"), "6th",
  OR(LEFT(C770,1)="7", LEFT(C770,2)="C4"), "7th",
  OR(LEFT(C770,1)="8", LEFT(C770,2)="C3"), "8th",
  OR(LEFT(C770,1)="9", LEFT(C770,2)="C2"), "9th",
  OR(LEFT(C770,2)="10", LEFT(C770,2)="C1"), "10th",
  TRUE, "none"
)</f>
        <v>7th</v>
      </c>
      <c r="C770" s="13" t="s">
        <v>159</v>
      </c>
      <c r="D770" s="13" t="str">
        <f>IF(LEFT(Fee_Collection!$C770,1)="C", "C-Batch", "Techno")</f>
        <v>C-Batch</v>
      </c>
      <c r="E770" s="13">
        <v>22000</v>
      </c>
      <c r="F770" s="13">
        <v>22000</v>
      </c>
      <c r="G770" s="13">
        <v>11000</v>
      </c>
      <c r="H770" s="13">
        <v>2500</v>
      </c>
      <c r="I770" s="13">
        <v>11000</v>
      </c>
      <c r="J770" s="13">
        <v>0</v>
      </c>
      <c r="K770" s="13">
        <v>44000</v>
      </c>
      <c r="L770" s="13">
        <v>24500</v>
      </c>
      <c r="M770" s="9" t="str">
        <f ca="1">CHOOSE(
    MATCH(RAND(), {0,0.6,0.8,0.95,1}),
    "UPI", "Cash", "Debit Card", "Credit Card"
)</f>
        <v>UPI</v>
      </c>
    </row>
    <row r="771" spans="1:13" x14ac:dyDescent="0.25">
      <c r="A771" s="21" t="s">
        <v>3421</v>
      </c>
      <c r="B771" s="14" t="str" cm="1">
        <f t="array" ref="B771">_xlfn.IFS(
  OR(LEFT(C771,1)="6", LEFT(C771,2)="C5"), "6th",
  OR(LEFT(C771,1)="7", LEFT(C771,2)="C4"), "7th",
  OR(LEFT(C771,1)="8", LEFT(C771,2)="C3"), "8th",
  OR(LEFT(C771,1)="9", LEFT(C771,2)="C2"), "9th",
  OR(LEFT(C771,2)="10", LEFT(C771,2)="C1"), "10th",
  TRUE, "none"
)</f>
        <v>8th</v>
      </c>
      <c r="C771" s="14" t="s">
        <v>233</v>
      </c>
      <c r="D771" s="14" t="str">
        <f>IF(LEFT(Fee_Collection!$C771,1)="C", "C-Batch", "Techno")</f>
        <v>C-Batch</v>
      </c>
      <c r="E771" s="14">
        <v>24000</v>
      </c>
      <c r="F771" s="14">
        <v>24000</v>
      </c>
      <c r="G771" s="14">
        <v>12000</v>
      </c>
      <c r="H771" s="14">
        <v>12000</v>
      </c>
      <c r="I771" s="14">
        <v>12000</v>
      </c>
      <c r="J771" s="14">
        <v>6500</v>
      </c>
      <c r="K771" s="14">
        <v>48000</v>
      </c>
      <c r="L771" s="14">
        <v>42500</v>
      </c>
      <c r="M771" s="23" t="str">
        <f ca="1">CHOOSE(
    MATCH(RAND(), {0,0.6,0.8,0.95,1}),
    "UPI", "Cash", "Debit Card", "Credit Card"
)</f>
        <v>UPI</v>
      </c>
    </row>
    <row r="772" spans="1:13" x14ac:dyDescent="0.25">
      <c r="A772" s="19" t="s">
        <v>1292</v>
      </c>
      <c r="B772" s="13" t="str" cm="1">
        <f t="array" ref="B772">_xlfn.IFS(
  OR(LEFT(C772,1)="6", LEFT(C772,2)="C5"), "6th",
  OR(LEFT(C772,1)="7", LEFT(C772,2)="C4"), "7th",
  OR(LEFT(C772,1)="8", LEFT(C772,2)="C3"), "8th",
  OR(LEFT(C772,1)="9", LEFT(C772,2)="C2"), "9th",
  OR(LEFT(C772,2)="10", LEFT(C772,2)="C1"), "10th",
  TRUE, "none"
)</f>
        <v>8th</v>
      </c>
      <c r="C772" s="13" t="s">
        <v>233</v>
      </c>
      <c r="D772" s="13" t="str">
        <f>IF(LEFT(Fee_Collection!$C772,1)="C", "C-Batch", "Techno")</f>
        <v>C-Batch</v>
      </c>
      <c r="E772" s="13">
        <v>24000</v>
      </c>
      <c r="F772" s="13">
        <v>24000</v>
      </c>
      <c r="G772" s="13">
        <v>12000</v>
      </c>
      <c r="H772" s="13">
        <v>0</v>
      </c>
      <c r="I772" s="13">
        <v>12000</v>
      </c>
      <c r="J772" s="13">
        <v>0</v>
      </c>
      <c r="K772" s="13">
        <v>48000</v>
      </c>
      <c r="L772" s="13">
        <v>24000</v>
      </c>
      <c r="M772" s="9" t="str">
        <f ca="1">CHOOSE(
    MATCH(RAND(), {0,0.6,0.8,0.95,1}),
    "UPI", "Cash", "Debit Card", "Credit Card"
)</f>
        <v>Cash</v>
      </c>
    </row>
    <row r="773" spans="1:13" x14ac:dyDescent="0.25">
      <c r="A773" s="21" t="s">
        <v>2434</v>
      </c>
      <c r="B773" s="14" t="str" cm="1">
        <f t="array" ref="B773">_xlfn.IFS(
  OR(LEFT(C773,1)="6", LEFT(C773,2)="C5"), "6th",
  OR(LEFT(C773,1)="7", LEFT(C773,2)="C4"), "7th",
  OR(LEFT(C773,1)="8", LEFT(C773,2)="C3"), "8th",
  OR(LEFT(C773,1)="9", LEFT(C773,2)="C2"), "9th",
  OR(LEFT(C773,2)="10", LEFT(C773,2)="C1"), "10th",
  TRUE, "none"
)</f>
        <v>7th</v>
      </c>
      <c r="C773" s="14" t="s">
        <v>260</v>
      </c>
      <c r="D773" s="14" t="str">
        <f>IF(LEFT(Fee_Collection!$C773,1)="C", "C-Batch", "Techno")</f>
        <v>C-Batch</v>
      </c>
      <c r="E773" s="14">
        <v>22000</v>
      </c>
      <c r="F773" s="14">
        <v>22000</v>
      </c>
      <c r="G773" s="14">
        <v>11000</v>
      </c>
      <c r="H773" s="14">
        <v>5500</v>
      </c>
      <c r="I773" s="14">
        <v>11000</v>
      </c>
      <c r="J773" s="14">
        <v>0</v>
      </c>
      <c r="K773" s="14">
        <v>44000</v>
      </c>
      <c r="L773" s="14">
        <v>27500</v>
      </c>
      <c r="M773" s="23" t="str">
        <f ca="1">CHOOSE(
    MATCH(RAND(), {0,0.6,0.8,0.95,1}),
    "UPI", "Cash", "Debit Card", "Credit Card"
)</f>
        <v>Cash</v>
      </c>
    </row>
    <row r="774" spans="1:13" x14ac:dyDescent="0.25">
      <c r="A774" s="19" t="s">
        <v>4483</v>
      </c>
      <c r="B774" s="13" t="str" cm="1">
        <f t="array" ref="B774">_xlfn.IFS(
  OR(LEFT(C774,1)="6", LEFT(C774,2)="C5"), "6th",
  OR(LEFT(C774,1)="7", LEFT(C774,2)="C4"), "7th",
  OR(LEFT(C774,1)="8", LEFT(C774,2)="C3"), "8th",
  OR(LEFT(C774,1)="9", LEFT(C774,2)="C2"), "9th",
  OR(LEFT(C774,2)="10", LEFT(C774,2)="C1"), "10th",
  TRUE, "none"
)</f>
        <v>7th</v>
      </c>
      <c r="C774" s="13" t="s">
        <v>260</v>
      </c>
      <c r="D774" s="13" t="str">
        <f>IF(LEFT(Fee_Collection!$C774,1)="C", "C-Batch", "Techno")</f>
        <v>C-Batch</v>
      </c>
      <c r="E774" s="13">
        <v>22000</v>
      </c>
      <c r="F774" s="13">
        <v>22000</v>
      </c>
      <c r="G774" s="13">
        <v>11000</v>
      </c>
      <c r="H774" s="13">
        <v>11000</v>
      </c>
      <c r="I774" s="13">
        <v>11000</v>
      </c>
      <c r="J774" s="13">
        <v>11000</v>
      </c>
      <c r="K774" s="13">
        <v>44000</v>
      </c>
      <c r="L774" s="13">
        <v>44000</v>
      </c>
      <c r="M774" s="9" t="str">
        <f ca="1">CHOOSE(
    MATCH(RAND(), {0,0.6,0.8,0.95,1}),
    "UPI", "Cash", "Debit Card", "Credit Card"
)</f>
        <v>Cash</v>
      </c>
    </row>
    <row r="775" spans="1:13" x14ac:dyDescent="0.25">
      <c r="A775" s="21" t="s">
        <v>3681</v>
      </c>
      <c r="B775" s="14" t="str" cm="1">
        <f t="array" ref="B775">_xlfn.IFS(
  OR(LEFT(C775,1)="6", LEFT(C775,2)="C5"), "6th",
  OR(LEFT(C775,1)="7", LEFT(C775,2)="C4"), "7th",
  OR(LEFT(C775,1)="8", LEFT(C775,2)="C3"), "8th",
  OR(LEFT(C775,1)="9", LEFT(C775,2)="C2"), "9th",
  OR(LEFT(C775,2)="10", LEFT(C775,2)="C1"), "10th",
  TRUE, "none"
)</f>
        <v>7th</v>
      </c>
      <c r="C775" s="14" t="s">
        <v>260</v>
      </c>
      <c r="D775" s="14" t="str">
        <f>IF(LEFT(Fee_Collection!$C775,1)="C", "C-Batch", "Techno")</f>
        <v>C-Batch</v>
      </c>
      <c r="E775" s="14">
        <v>22000</v>
      </c>
      <c r="F775" s="14">
        <v>22000</v>
      </c>
      <c r="G775" s="14">
        <v>11000</v>
      </c>
      <c r="H775" s="14">
        <v>11000</v>
      </c>
      <c r="I775" s="14">
        <v>11000</v>
      </c>
      <c r="J775" s="14">
        <v>7500</v>
      </c>
      <c r="K775" s="14">
        <v>44000</v>
      </c>
      <c r="L775" s="14">
        <v>40500</v>
      </c>
      <c r="M775" s="23" t="str">
        <f ca="1">CHOOSE(
    MATCH(RAND(), {0,0.6,0.8,0.95,1}),
    "UPI", "Cash", "Debit Card", "Credit Card"
)</f>
        <v>Cash</v>
      </c>
    </row>
    <row r="776" spans="1:13" x14ac:dyDescent="0.25">
      <c r="A776" s="19" t="s">
        <v>3862</v>
      </c>
      <c r="B776" s="13" t="str" cm="1">
        <f t="array" ref="B776">_xlfn.IFS(
  OR(LEFT(C776,1)="6", LEFT(C776,2)="C5"), "6th",
  OR(LEFT(C776,1)="7", LEFT(C776,2)="C4"), "7th",
  OR(LEFT(C776,1)="8", LEFT(C776,2)="C3"), "8th",
  OR(LEFT(C776,1)="9", LEFT(C776,2)="C2"), "9th",
  OR(LEFT(C776,2)="10", LEFT(C776,2)="C1"), "10th",
  TRUE, "none"
)</f>
        <v>7th</v>
      </c>
      <c r="C776" s="13" t="s">
        <v>260</v>
      </c>
      <c r="D776" s="13" t="str">
        <f>IF(LEFT(Fee_Collection!$C776,1)="C", "C-Batch", "Techno")</f>
        <v>C-Batch</v>
      </c>
      <c r="E776" s="13">
        <v>22000</v>
      </c>
      <c r="F776" s="13">
        <v>22000</v>
      </c>
      <c r="G776" s="13">
        <v>11000</v>
      </c>
      <c r="H776" s="13">
        <v>11000</v>
      </c>
      <c r="I776" s="13">
        <v>11000</v>
      </c>
      <c r="J776" s="13">
        <v>11000</v>
      </c>
      <c r="K776" s="13">
        <v>44000</v>
      </c>
      <c r="L776" s="13">
        <v>44000</v>
      </c>
      <c r="M776" s="9" t="str">
        <f ca="1">CHOOSE(
    MATCH(RAND(), {0,0.6,0.8,0.95,1}),
    "UPI", "Cash", "Debit Card", "Credit Card"
)</f>
        <v>UPI</v>
      </c>
    </row>
    <row r="777" spans="1:13" x14ac:dyDescent="0.25">
      <c r="A777" s="21" t="s">
        <v>1000</v>
      </c>
      <c r="B777" s="14" t="str" cm="1">
        <f t="array" ref="B777">_xlfn.IFS(
  OR(LEFT(C777,1)="6", LEFT(C777,2)="C5"), "6th",
  OR(LEFT(C777,1)="7", LEFT(C777,2)="C4"), "7th",
  OR(LEFT(C777,1)="8", LEFT(C777,2)="C3"), "8th",
  OR(LEFT(C777,1)="9", LEFT(C777,2)="C2"), "9th",
  OR(LEFT(C777,2)="10", LEFT(C777,2)="C1"), "10th",
  TRUE, "none"
)</f>
        <v>7th</v>
      </c>
      <c r="C777" s="14" t="s">
        <v>260</v>
      </c>
      <c r="D777" s="14" t="str">
        <f>IF(LEFT(Fee_Collection!$C777,1)="C", "C-Batch", "Techno")</f>
        <v>C-Batch</v>
      </c>
      <c r="E777" s="14">
        <v>22000</v>
      </c>
      <c r="F777" s="14">
        <v>22000</v>
      </c>
      <c r="G777" s="14">
        <v>11000</v>
      </c>
      <c r="H777" s="14">
        <v>11000</v>
      </c>
      <c r="I777" s="14">
        <v>11000</v>
      </c>
      <c r="J777" s="14">
        <v>11000</v>
      </c>
      <c r="K777" s="14">
        <v>44000</v>
      </c>
      <c r="L777" s="14">
        <v>44000</v>
      </c>
      <c r="M777" s="23" t="str">
        <f ca="1">CHOOSE(
    MATCH(RAND(), {0,0.6,0.8,0.95,1}),
    "UPI", "Cash", "Debit Card", "Credit Card"
)</f>
        <v>UPI</v>
      </c>
    </row>
    <row r="778" spans="1:13" x14ac:dyDescent="0.25">
      <c r="A778" s="19" t="s">
        <v>4496</v>
      </c>
      <c r="B778" s="13" t="str" cm="1">
        <f t="array" ref="B778">_xlfn.IFS(
  OR(LEFT(C778,1)="6", LEFT(C778,2)="C5"), "6th",
  OR(LEFT(C778,1)="7", LEFT(C778,2)="C4"), "7th",
  OR(LEFT(C778,1)="8", LEFT(C778,2)="C3"), "8th",
  OR(LEFT(C778,1)="9", LEFT(C778,2)="C2"), "9th",
  OR(LEFT(C778,2)="10", LEFT(C778,2)="C1"), "10th",
  TRUE, "none"
)</f>
        <v>7th</v>
      </c>
      <c r="C778" s="13" t="s">
        <v>260</v>
      </c>
      <c r="D778" s="13" t="str">
        <f>IF(LEFT(Fee_Collection!$C778,1)="C", "C-Batch", "Techno")</f>
        <v>C-Batch</v>
      </c>
      <c r="E778" s="13">
        <v>22000</v>
      </c>
      <c r="F778" s="13">
        <v>19000</v>
      </c>
      <c r="G778" s="13">
        <v>11000</v>
      </c>
      <c r="H778" s="13">
        <v>0</v>
      </c>
      <c r="I778" s="13">
        <v>11000</v>
      </c>
      <c r="J778" s="13">
        <v>0</v>
      </c>
      <c r="K778" s="13">
        <v>44000</v>
      </c>
      <c r="L778" s="13">
        <v>19000</v>
      </c>
      <c r="M778" s="9" t="str">
        <f ca="1">CHOOSE(
    MATCH(RAND(), {0,0.6,0.8,0.95,1}),
    "UPI", "Cash", "Debit Card", "Credit Card"
)</f>
        <v>UPI</v>
      </c>
    </row>
    <row r="779" spans="1:13" x14ac:dyDescent="0.25">
      <c r="A779" s="21" t="s">
        <v>557</v>
      </c>
      <c r="B779" s="14" t="str" cm="1">
        <f t="array" ref="B779">_xlfn.IFS(
  OR(LEFT(C779,1)="6", LEFT(C779,2)="C5"), "6th",
  OR(LEFT(C779,1)="7", LEFT(C779,2)="C4"), "7th",
  OR(LEFT(C779,1)="8", LEFT(C779,2)="C3"), "8th",
  OR(LEFT(C779,1)="9", LEFT(C779,2)="C2"), "9th",
  OR(LEFT(C779,2)="10", LEFT(C779,2)="C1"), "10th",
  TRUE, "none"
)</f>
        <v>7th</v>
      </c>
      <c r="C779" s="14" t="s">
        <v>260</v>
      </c>
      <c r="D779" s="14" t="str">
        <f>IF(LEFT(Fee_Collection!$C779,1)="C", "C-Batch", "Techno")</f>
        <v>C-Batch</v>
      </c>
      <c r="E779" s="14">
        <v>22000</v>
      </c>
      <c r="F779" s="14">
        <v>15500</v>
      </c>
      <c r="G779" s="14">
        <v>11000</v>
      </c>
      <c r="H779" s="14">
        <v>0</v>
      </c>
      <c r="I779" s="14">
        <v>11000</v>
      </c>
      <c r="J779" s="14">
        <v>0</v>
      </c>
      <c r="K779" s="14">
        <v>44000</v>
      </c>
      <c r="L779" s="14">
        <v>15500</v>
      </c>
      <c r="M779" s="23" t="str">
        <f ca="1">CHOOSE(
    MATCH(RAND(), {0,0.6,0.8,0.95,1}),
    "UPI", "Cash", "Debit Card", "Credit Card"
)</f>
        <v>Debit Card</v>
      </c>
    </row>
    <row r="780" spans="1:13" x14ac:dyDescent="0.25">
      <c r="A780" s="19" t="s">
        <v>3475</v>
      </c>
      <c r="B780" s="13" t="str" cm="1">
        <f t="array" ref="B780">_xlfn.IFS(
  OR(LEFT(C780,1)="6", LEFT(C780,2)="C5"), "6th",
  OR(LEFT(C780,1)="7", LEFT(C780,2)="C4"), "7th",
  OR(LEFT(C780,1)="8", LEFT(C780,2)="C3"), "8th",
  OR(LEFT(C780,1)="9", LEFT(C780,2)="C2"), "9th",
  OR(LEFT(C780,2)="10", LEFT(C780,2)="C1"), "10th",
  TRUE, "none"
)</f>
        <v>7th</v>
      </c>
      <c r="C780" s="13" t="s">
        <v>159</v>
      </c>
      <c r="D780" s="13" t="str">
        <f>IF(LEFT(Fee_Collection!$C780,1)="C", "C-Batch", "Techno")</f>
        <v>C-Batch</v>
      </c>
      <c r="E780" s="13">
        <v>22000</v>
      </c>
      <c r="F780" s="13">
        <v>22000</v>
      </c>
      <c r="G780" s="13">
        <v>11000</v>
      </c>
      <c r="H780" s="13">
        <v>11000</v>
      </c>
      <c r="I780" s="13">
        <v>11000</v>
      </c>
      <c r="J780" s="13">
        <v>11000</v>
      </c>
      <c r="K780" s="13">
        <v>44000</v>
      </c>
      <c r="L780" s="13">
        <v>44000</v>
      </c>
      <c r="M780" s="9" t="str">
        <f ca="1">CHOOSE(
    MATCH(RAND(), {0,0.6,0.8,0.95,1}),
    "UPI", "Cash", "Debit Card", "Credit Card"
)</f>
        <v>UPI</v>
      </c>
    </row>
    <row r="781" spans="1:13" x14ac:dyDescent="0.25">
      <c r="A781" s="21" t="s">
        <v>2911</v>
      </c>
      <c r="B781" s="14" t="str" cm="1">
        <f t="array" ref="B781">_xlfn.IFS(
  OR(LEFT(C781,1)="6", LEFT(C781,2)="C5"), "6th",
  OR(LEFT(C781,1)="7", LEFT(C781,2)="C4"), "7th",
  OR(LEFT(C781,1)="8", LEFT(C781,2)="C3"), "8th",
  OR(LEFT(C781,1)="9", LEFT(C781,2)="C2"), "9th",
  OR(LEFT(C781,2)="10", LEFT(C781,2)="C1"), "10th",
  TRUE, "none"
)</f>
        <v>7th</v>
      </c>
      <c r="C781" s="14" t="s">
        <v>159</v>
      </c>
      <c r="D781" s="14" t="str">
        <f>IF(LEFT(Fee_Collection!$C781,1)="C", "C-Batch", "Techno")</f>
        <v>C-Batch</v>
      </c>
      <c r="E781" s="14">
        <v>22000</v>
      </c>
      <c r="F781" s="14">
        <v>22000</v>
      </c>
      <c r="G781" s="14">
        <v>11000</v>
      </c>
      <c r="H781" s="14">
        <v>11000</v>
      </c>
      <c r="I781" s="14">
        <v>11000</v>
      </c>
      <c r="J781" s="14">
        <v>11000</v>
      </c>
      <c r="K781" s="14">
        <v>44000</v>
      </c>
      <c r="L781" s="14">
        <v>44000</v>
      </c>
      <c r="M781" s="23" t="str">
        <f ca="1">CHOOSE(
    MATCH(RAND(), {0,0.6,0.8,0.95,1}),
    "UPI", "Cash", "Debit Card", "Credit Card"
)</f>
        <v>Cash</v>
      </c>
    </row>
    <row r="782" spans="1:13" x14ac:dyDescent="0.25">
      <c r="A782" s="19" t="s">
        <v>449</v>
      </c>
      <c r="B782" s="13" t="str" cm="1">
        <f t="array" ref="B782">_xlfn.IFS(
  OR(LEFT(C782,1)="6", LEFT(C782,2)="C5"), "6th",
  OR(LEFT(C782,1)="7", LEFT(C782,2)="C4"), "7th",
  OR(LEFT(C782,1)="8", LEFT(C782,2)="C3"), "8th",
  OR(LEFT(C782,1)="9", LEFT(C782,2)="C2"), "9th",
  OR(LEFT(C782,2)="10", LEFT(C782,2)="C1"), "10th",
  TRUE, "none"
)</f>
        <v>8th</v>
      </c>
      <c r="C782" s="13" t="s">
        <v>233</v>
      </c>
      <c r="D782" s="13" t="str">
        <f>IF(LEFT(Fee_Collection!$C782,1)="C", "C-Batch", "Techno")</f>
        <v>C-Batch</v>
      </c>
      <c r="E782" s="13">
        <v>24000</v>
      </c>
      <c r="F782" s="13">
        <v>9500</v>
      </c>
      <c r="G782" s="13">
        <v>12000</v>
      </c>
      <c r="H782" s="13">
        <v>0</v>
      </c>
      <c r="I782" s="13">
        <v>12000</v>
      </c>
      <c r="J782" s="13">
        <v>0</v>
      </c>
      <c r="K782" s="13">
        <v>48000</v>
      </c>
      <c r="L782" s="13">
        <v>9500</v>
      </c>
      <c r="M782" s="9" t="str">
        <f ca="1">CHOOSE(
    MATCH(RAND(), {0,0.6,0.8,0.95,1}),
    "UPI", "Cash", "Debit Card", "Credit Card"
)</f>
        <v>UPI</v>
      </c>
    </row>
    <row r="783" spans="1:13" x14ac:dyDescent="0.25">
      <c r="A783" s="21" t="s">
        <v>3045</v>
      </c>
      <c r="B783" s="14" t="str" cm="1">
        <f t="array" ref="B783">_xlfn.IFS(
  OR(LEFT(C783,1)="6", LEFT(C783,2)="C5"), "6th",
  OR(LEFT(C783,1)="7", LEFT(C783,2)="C4"), "7th",
  OR(LEFT(C783,1)="8", LEFT(C783,2)="C3"), "8th",
  OR(LEFT(C783,1)="9", LEFT(C783,2)="C2"), "9th",
  OR(LEFT(C783,2)="10", LEFT(C783,2)="C1"), "10th",
  TRUE, "none"
)</f>
        <v>8th</v>
      </c>
      <c r="C783" s="14" t="s">
        <v>233</v>
      </c>
      <c r="D783" s="14" t="str">
        <f>IF(LEFT(Fee_Collection!$C783,1)="C", "C-Batch", "Techno")</f>
        <v>C-Batch</v>
      </c>
      <c r="E783" s="14">
        <v>24000</v>
      </c>
      <c r="F783" s="14">
        <v>24000</v>
      </c>
      <c r="G783" s="14">
        <v>12000</v>
      </c>
      <c r="H783" s="14">
        <v>12000</v>
      </c>
      <c r="I783" s="14">
        <v>12000</v>
      </c>
      <c r="J783" s="14">
        <v>12000</v>
      </c>
      <c r="K783" s="14">
        <v>48000</v>
      </c>
      <c r="L783" s="14">
        <v>48000</v>
      </c>
      <c r="M783" s="23" t="str">
        <f ca="1">CHOOSE(
    MATCH(RAND(), {0,0.6,0.8,0.95,1}),
    "UPI", "Cash", "Debit Card", "Credit Card"
)</f>
        <v>UPI</v>
      </c>
    </row>
    <row r="784" spans="1:13" x14ac:dyDescent="0.25">
      <c r="A784" s="19" t="s">
        <v>2430</v>
      </c>
      <c r="B784" s="13" t="str" cm="1">
        <f t="array" ref="B784">_xlfn.IFS(
  OR(LEFT(C784,1)="6", LEFT(C784,2)="C5"), "6th",
  OR(LEFT(C784,1)="7", LEFT(C784,2)="C4"), "7th",
  OR(LEFT(C784,1)="8", LEFT(C784,2)="C3"), "8th",
  OR(LEFT(C784,1)="9", LEFT(C784,2)="C2"), "9th",
  OR(LEFT(C784,2)="10", LEFT(C784,2)="C1"), "10th",
  TRUE, "none"
)</f>
        <v>8th</v>
      </c>
      <c r="C784" s="13" t="s">
        <v>233</v>
      </c>
      <c r="D784" s="13" t="str">
        <f>IF(LEFT(Fee_Collection!$C784,1)="C", "C-Batch", "Techno")</f>
        <v>C-Batch</v>
      </c>
      <c r="E784" s="13">
        <v>24000</v>
      </c>
      <c r="F784" s="13">
        <v>24000</v>
      </c>
      <c r="G784" s="13">
        <v>12000</v>
      </c>
      <c r="H784" s="13">
        <v>8500</v>
      </c>
      <c r="I784" s="13">
        <v>12000</v>
      </c>
      <c r="J784" s="13">
        <v>0</v>
      </c>
      <c r="K784" s="13">
        <v>48000</v>
      </c>
      <c r="L784" s="13">
        <v>32500</v>
      </c>
      <c r="M784" s="9" t="str">
        <f ca="1">CHOOSE(
    MATCH(RAND(), {0,0.6,0.8,0.95,1}),
    "UPI", "Cash", "Debit Card", "Credit Card"
)</f>
        <v>UPI</v>
      </c>
    </row>
    <row r="785" spans="1:13" x14ac:dyDescent="0.25">
      <c r="A785" s="21" t="s">
        <v>4296</v>
      </c>
      <c r="B785" s="14" t="str" cm="1">
        <f t="array" ref="B785">_xlfn.IFS(
  OR(LEFT(C785,1)="6", LEFT(C785,2)="C5"), "6th",
  OR(LEFT(C785,1)="7", LEFT(C785,2)="C4"), "7th",
  OR(LEFT(C785,1)="8", LEFT(C785,2)="C3"), "8th",
  OR(LEFT(C785,1)="9", LEFT(C785,2)="C2"), "9th",
  OR(LEFT(C785,2)="10", LEFT(C785,2)="C1"), "10th",
  TRUE, "none"
)</f>
        <v>8th</v>
      </c>
      <c r="C785" s="14" t="s">
        <v>233</v>
      </c>
      <c r="D785" s="14" t="str">
        <f>IF(LEFT(Fee_Collection!$C785,1)="C", "C-Batch", "Techno")</f>
        <v>C-Batch</v>
      </c>
      <c r="E785" s="14">
        <v>24000</v>
      </c>
      <c r="F785" s="14">
        <v>24000</v>
      </c>
      <c r="G785" s="14">
        <v>12000</v>
      </c>
      <c r="H785" s="14">
        <v>12000</v>
      </c>
      <c r="I785" s="14">
        <v>12000</v>
      </c>
      <c r="J785" s="14">
        <v>8500</v>
      </c>
      <c r="K785" s="14">
        <v>48000</v>
      </c>
      <c r="L785" s="14">
        <v>44500</v>
      </c>
      <c r="M785" s="23" t="str">
        <f ca="1">CHOOSE(
    MATCH(RAND(), {0,0.6,0.8,0.95,1}),
    "UPI", "Cash", "Debit Card", "Credit Card"
)</f>
        <v>UPI</v>
      </c>
    </row>
    <row r="786" spans="1:13" x14ac:dyDescent="0.25">
      <c r="A786" s="19" t="s">
        <v>3614</v>
      </c>
      <c r="B786" s="13" t="str" cm="1">
        <f t="array" ref="B786">_xlfn.IFS(
  OR(LEFT(C786,1)="6", LEFT(C786,2)="C5"), "6th",
  OR(LEFT(C786,1)="7", LEFT(C786,2)="C4"), "7th",
  OR(LEFT(C786,1)="8", LEFT(C786,2)="C3"), "8th",
  OR(LEFT(C786,1)="9", LEFT(C786,2)="C2"), "9th",
  OR(LEFT(C786,2)="10", LEFT(C786,2)="C1"), "10th",
  TRUE, "none"
)</f>
        <v>7th</v>
      </c>
      <c r="C786" s="13" t="s">
        <v>260</v>
      </c>
      <c r="D786" s="13" t="str">
        <f>IF(LEFT(Fee_Collection!$C786,1)="C", "C-Batch", "Techno")</f>
        <v>C-Batch</v>
      </c>
      <c r="E786" s="13">
        <v>22000</v>
      </c>
      <c r="F786" s="13">
        <v>22000</v>
      </c>
      <c r="G786" s="13">
        <v>11000</v>
      </c>
      <c r="H786" s="13">
        <v>11000</v>
      </c>
      <c r="I786" s="13">
        <v>11000</v>
      </c>
      <c r="J786" s="13">
        <v>1000</v>
      </c>
      <c r="K786" s="13">
        <v>44000</v>
      </c>
      <c r="L786" s="13">
        <v>34000</v>
      </c>
      <c r="M786" s="9" t="str">
        <f ca="1">CHOOSE(
    MATCH(RAND(), {0,0.6,0.8,0.95,1}),
    "UPI", "Cash", "Debit Card", "Credit Card"
)</f>
        <v>UPI</v>
      </c>
    </row>
    <row r="787" spans="1:13" x14ac:dyDescent="0.25">
      <c r="A787" s="21" t="s">
        <v>860</v>
      </c>
      <c r="B787" s="14" t="str" cm="1">
        <f t="array" ref="B787">_xlfn.IFS(
  OR(LEFT(C787,1)="6", LEFT(C787,2)="C5"), "6th",
  OR(LEFT(C787,1)="7", LEFT(C787,2)="C4"), "7th",
  OR(LEFT(C787,1)="8", LEFT(C787,2)="C3"), "8th",
  OR(LEFT(C787,1)="9", LEFT(C787,2)="C2"), "9th",
  OR(LEFT(C787,2)="10", LEFT(C787,2)="C1"), "10th",
  TRUE, "none"
)</f>
        <v>7th</v>
      </c>
      <c r="C787" s="14" t="s">
        <v>260</v>
      </c>
      <c r="D787" s="14" t="str">
        <f>IF(LEFT(Fee_Collection!$C787,1)="C", "C-Batch", "Techno")</f>
        <v>C-Batch</v>
      </c>
      <c r="E787" s="14">
        <v>22000</v>
      </c>
      <c r="F787" s="14">
        <v>22000</v>
      </c>
      <c r="G787" s="14">
        <v>11000</v>
      </c>
      <c r="H787" s="14">
        <v>11000</v>
      </c>
      <c r="I787" s="14">
        <v>11000</v>
      </c>
      <c r="J787" s="14">
        <v>11000</v>
      </c>
      <c r="K787" s="14">
        <v>44000</v>
      </c>
      <c r="L787" s="14">
        <v>44000</v>
      </c>
      <c r="M787" s="23" t="str">
        <f ca="1">CHOOSE(
    MATCH(RAND(), {0,0.6,0.8,0.95,1}),
    "UPI", "Cash", "Debit Card", "Credit Card"
)</f>
        <v>UPI</v>
      </c>
    </row>
    <row r="788" spans="1:13" x14ac:dyDescent="0.25">
      <c r="A788" s="19" t="s">
        <v>339</v>
      </c>
      <c r="B788" s="13" t="str" cm="1">
        <f t="array" ref="B788">_xlfn.IFS(
  OR(LEFT(C788,1)="6", LEFT(C788,2)="C5"), "6th",
  OR(LEFT(C788,1)="7", LEFT(C788,2)="C4"), "7th",
  OR(LEFT(C788,1)="8", LEFT(C788,2)="C3"), "8th",
  OR(LEFT(C788,1)="9", LEFT(C788,2)="C2"), "9th",
  OR(LEFT(C788,2)="10", LEFT(C788,2)="C1"), "10th",
  TRUE, "none"
)</f>
        <v>7th</v>
      </c>
      <c r="C788" s="13" t="s">
        <v>260</v>
      </c>
      <c r="D788" s="13" t="str">
        <f>IF(LEFT(Fee_Collection!$C788,1)="C", "C-Batch", "Techno")</f>
        <v>C-Batch</v>
      </c>
      <c r="E788" s="13">
        <v>22000</v>
      </c>
      <c r="F788" s="13">
        <v>22000</v>
      </c>
      <c r="G788" s="13">
        <v>11000</v>
      </c>
      <c r="H788" s="13">
        <v>10500</v>
      </c>
      <c r="I788" s="13">
        <v>11000</v>
      </c>
      <c r="J788" s="13">
        <v>0</v>
      </c>
      <c r="K788" s="13">
        <v>44000</v>
      </c>
      <c r="L788" s="13">
        <v>32500</v>
      </c>
      <c r="M788" s="9" t="str">
        <f ca="1">CHOOSE(
    MATCH(RAND(), {0,0.6,0.8,0.95,1}),
    "UPI", "Cash", "Debit Card", "Credit Card"
)</f>
        <v>Cash</v>
      </c>
    </row>
    <row r="789" spans="1:13" x14ac:dyDescent="0.25">
      <c r="A789" s="21" t="s">
        <v>2247</v>
      </c>
      <c r="B789" s="14" t="str" cm="1">
        <f t="array" ref="B789">_xlfn.IFS(
  OR(LEFT(C789,1)="6", LEFT(C789,2)="C5"), "6th",
  OR(LEFT(C789,1)="7", LEFT(C789,2)="C4"), "7th",
  OR(LEFT(C789,1)="8", LEFT(C789,2)="C3"), "8th",
  OR(LEFT(C789,1)="9", LEFT(C789,2)="C2"), "9th",
  OR(LEFT(C789,2)="10", LEFT(C789,2)="C1"), "10th",
  TRUE, "none"
)</f>
        <v>7th</v>
      </c>
      <c r="C789" s="14" t="s">
        <v>260</v>
      </c>
      <c r="D789" s="14" t="str">
        <f>IF(LEFT(Fee_Collection!$C789,1)="C", "C-Batch", "Techno")</f>
        <v>C-Batch</v>
      </c>
      <c r="E789" s="14">
        <v>22000</v>
      </c>
      <c r="F789" s="14">
        <v>22000</v>
      </c>
      <c r="G789" s="14">
        <v>11000</v>
      </c>
      <c r="H789" s="14">
        <v>11000</v>
      </c>
      <c r="I789" s="14">
        <v>11000</v>
      </c>
      <c r="J789" s="14">
        <v>9500</v>
      </c>
      <c r="K789" s="14">
        <v>44000</v>
      </c>
      <c r="L789" s="14">
        <v>42500</v>
      </c>
      <c r="M789" s="23" t="str">
        <f ca="1">CHOOSE(
    MATCH(RAND(), {0,0.6,0.8,0.95,1}),
    "UPI", "Cash", "Debit Card", "Credit Card"
)</f>
        <v>Debit Card</v>
      </c>
    </row>
    <row r="790" spans="1:13" x14ac:dyDescent="0.25">
      <c r="A790" s="19" t="s">
        <v>3569</v>
      </c>
      <c r="B790" s="13" t="str" cm="1">
        <f t="array" ref="B790">_xlfn.IFS(
  OR(LEFT(C790,1)="6", LEFT(C790,2)="C5"), "6th",
  OR(LEFT(C790,1)="7", LEFT(C790,2)="C4"), "7th",
  OR(LEFT(C790,1)="8", LEFT(C790,2)="C3"), "8th",
  OR(LEFT(C790,1)="9", LEFT(C790,2)="C2"), "9th",
  OR(LEFT(C790,2)="10", LEFT(C790,2)="C1"), "10th",
  TRUE, "none"
)</f>
        <v>7th</v>
      </c>
      <c r="C790" s="13" t="s">
        <v>159</v>
      </c>
      <c r="D790" s="13" t="str">
        <f>IF(LEFT(Fee_Collection!$C790,1)="C", "C-Batch", "Techno")</f>
        <v>C-Batch</v>
      </c>
      <c r="E790" s="13">
        <v>22000</v>
      </c>
      <c r="F790" s="13">
        <v>22000</v>
      </c>
      <c r="G790" s="13">
        <v>11000</v>
      </c>
      <c r="H790" s="13">
        <v>11000</v>
      </c>
      <c r="I790" s="13">
        <v>11000</v>
      </c>
      <c r="J790" s="13">
        <v>11000</v>
      </c>
      <c r="K790" s="13">
        <v>44000</v>
      </c>
      <c r="L790" s="13">
        <v>44000</v>
      </c>
      <c r="M790" s="9" t="str">
        <f ca="1">CHOOSE(
    MATCH(RAND(), {0,0.6,0.8,0.95,1}),
    "UPI", "Cash", "Debit Card", "Credit Card"
)</f>
        <v>Cash</v>
      </c>
    </row>
    <row r="791" spans="1:13" x14ac:dyDescent="0.25">
      <c r="A791" s="21" t="s">
        <v>2306</v>
      </c>
      <c r="B791" s="14" t="str" cm="1">
        <f t="array" ref="B791">_xlfn.IFS(
  OR(LEFT(C791,1)="6", LEFT(C791,2)="C5"), "6th",
  OR(LEFT(C791,1)="7", LEFT(C791,2)="C4"), "7th",
  OR(LEFT(C791,1)="8", LEFT(C791,2)="C3"), "8th",
  OR(LEFT(C791,1)="9", LEFT(C791,2)="C2"), "9th",
  OR(LEFT(C791,2)="10", LEFT(C791,2)="C1"), "10th",
  TRUE, "none"
)</f>
        <v>7th</v>
      </c>
      <c r="C791" s="14" t="s">
        <v>159</v>
      </c>
      <c r="D791" s="14" t="str">
        <f>IF(LEFT(Fee_Collection!$C791,1)="C", "C-Batch", "Techno")</f>
        <v>C-Batch</v>
      </c>
      <c r="E791" s="14">
        <v>22000</v>
      </c>
      <c r="F791" s="14">
        <v>22000</v>
      </c>
      <c r="G791" s="14">
        <v>11000</v>
      </c>
      <c r="H791" s="14">
        <v>11000</v>
      </c>
      <c r="I791" s="14">
        <v>11000</v>
      </c>
      <c r="J791" s="14">
        <v>5500</v>
      </c>
      <c r="K791" s="14">
        <v>44000</v>
      </c>
      <c r="L791" s="14">
        <v>38500</v>
      </c>
      <c r="M791" s="23" t="str">
        <f ca="1">CHOOSE(
    MATCH(RAND(), {0,0.6,0.8,0.95,1}),
    "UPI", "Cash", "Debit Card", "Credit Card"
)</f>
        <v>Cash</v>
      </c>
    </row>
    <row r="792" spans="1:13" x14ac:dyDescent="0.25">
      <c r="A792" s="19" t="s">
        <v>3040</v>
      </c>
      <c r="B792" s="13" t="str" cm="1">
        <f t="array" ref="B792">_xlfn.IFS(
  OR(LEFT(C792,1)="6", LEFT(C792,2)="C5"), "6th",
  OR(LEFT(C792,1)="7", LEFT(C792,2)="C4"), "7th",
  OR(LEFT(C792,1)="8", LEFT(C792,2)="C3"), "8th",
  OR(LEFT(C792,1)="9", LEFT(C792,2)="C2"), "9th",
  OR(LEFT(C792,2)="10", LEFT(C792,2)="C1"), "10th",
  TRUE, "none"
)</f>
        <v>7th</v>
      </c>
      <c r="C792" s="13" t="s">
        <v>159</v>
      </c>
      <c r="D792" s="13" t="str">
        <f>IF(LEFT(Fee_Collection!$C792,1)="C", "C-Batch", "Techno")</f>
        <v>C-Batch</v>
      </c>
      <c r="E792" s="13">
        <v>22000</v>
      </c>
      <c r="F792" s="13">
        <v>22000</v>
      </c>
      <c r="G792" s="13">
        <v>11000</v>
      </c>
      <c r="H792" s="13">
        <v>11000</v>
      </c>
      <c r="I792" s="13">
        <v>11000</v>
      </c>
      <c r="J792" s="13">
        <v>11000</v>
      </c>
      <c r="K792" s="13">
        <v>44000</v>
      </c>
      <c r="L792" s="13">
        <v>44000</v>
      </c>
      <c r="M792" s="9" t="str">
        <f ca="1">CHOOSE(
    MATCH(RAND(), {0,0.6,0.8,0.95,1}),
    "UPI", "Cash", "Debit Card", "Credit Card"
)</f>
        <v>UPI</v>
      </c>
    </row>
    <row r="793" spans="1:13" x14ac:dyDescent="0.25">
      <c r="A793" s="21" t="s">
        <v>300</v>
      </c>
      <c r="B793" s="14" t="str" cm="1">
        <f t="array" ref="B793">_xlfn.IFS(
  OR(LEFT(C793,1)="6", LEFT(C793,2)="C5"), "6th",
  OR(LEFT(C793,1)="7", LEFT(C793,2)="C4"), "7th",
  OR(LEFT(C793,1)="8", LEFT(C793,2)="C3"), "8th",
  OR(LEFT(C793,1)="9", LEFT(C793,2)="C2"), "9th",
  OR(LEFT(C793,2)="10", LEFT(C793,2)="C1"), "10th",
  TRUE, "none"
)</f>
        <v>7th</v>
      </c>
      <c r="C793" s="14" t="s">
        <v>159</v>
      </c>
      <c r="D793" s="14" t="str">
        <f>IF(LEFT(Fee_Collection!$C793,1)="C", "C-Batch", "Techno")</f>
        <v>C-Batch</v>
      </c>
      <c r="E793" s="14">
        <v>22000</v>
      </c>
      <c r="F793" s="14">
        <v>17000</v>
      </c>
      <c r="G793" s="14">
        <v>11000</v>
      </c>
      <c r="H793" s="14">
        <v>0</v>
      </c>
      <c r="I793" s="14">
        <v>11000</v>
      </c>
      <c r="J793" s="14">
        <v>0</v>
      </c>
      <c r="K793" s="14">
        <v>44000</v>
      </c>
      <c r="L793" s="14">
        <v>17000</v>
      </c>
      <c r="M793" s="23" t="str">
        <f ca="1">CHOOSE(
    MATCH(RAND(), {0,0.6,0.8,0.95,1}),
    "UPI", "Cash", "Debit Card", "Credit Card"
)</f>
        <v>Credit Card</v>
      </c>
    </row>
    <row r="794" spans="1:13" x14ac:dyDescent="0.25">
      <c r="A794" s="19" t="s">
        <v>3213</v>
      </c>
      <c r="B794" s="13" t="str" cm="1">
        <f t="array" ref="B794">_xlfn.IFS(
  OR(LEFT(C794,1)="6", LEFT(C794,2)="C5"), "6th",
  OR(LEFT(C794,1)="7", LEFT(C794,2)="C4"), "7th",
  OR(LEFT(C794,1)="8", LEFT(C794,2)="C3"), "8th",
  OR(LEFT(C794,1)="9", LEFT(C794,2)="C2"), "9th",
  OR(LEFT(C794,2)="10", LEFT(C794,2)="C1"), "10th",
  TRUE, "none"
)</f>
        <v>7th</v>
      </c>
      <c r="C794" s="13" t="s">
        <v>159</v>
      </c>
      <c r="D794" s="13" t="str">
        <f>IF(LEFT(Fee_Collection!$C794,1)="C", "C-Batch", "Techno")</f>
        <v>C-Batch</v>
      </c>
      <c r="E794" s="13">
        <v>22000</v>
      </c>
      <c r="F794" s="13">
        <v>22000</v>
      </c>
      <c r="G794" s="13">
        <v>11000</v>
      </c>
      <c r="H794" s="13">
        <v>11000</v>
      </c>
      <c r="I794" s="13">
        <v>11000</v>
      </c>
      <c r="J794" s="13">
        <v>11000</v>
      </c>
      <c r="K794" s="13">
        <v>44000</v>
      </c>
      <c r="L794" s="13">
        <v>44000</v>
      </c>
      <c r="M794" s="9" t="str">
        <f ca="1">CHOOSE(
    MATCH(RAND(), {0,0.6,0.8,0.95,1}),
    "UPI", "Cash", "Debit Card", "Credit Card"
)</f>
        <v>UPI</v>
      </c>
    </row>
    <row r="795" spans="1:13" x14ac:dyDescent="0.25">
      <c r="A795" s="21" t="s">
        <v>1321</v>
      </c>
      <c r="B795" s="14" t="str" cm="1">
        <f t="array" ref="B795">_xlfn.IFS(
  OR(LEFT(C795,1)="6", LEFT(C795,2)="C5"), "6th",
  OR(LEFT(C795,1)="7", LEFT(C795,2)="C4"), "7th",
  OR(LEFT(C795,1)="8", LEFT(C795,2)="C3"), "8th",
  OR(LEFT(C795,1)="9", LEFT(C795,2)="C2"), "9th",
  OR(LEFT(C795,2)="10", LEFT(C795,2)="C1"), "10th",
  TRUE, "none"
)</f>
        <v>7th</v>
      </c>
      <c r="C795" s="14" t="s">
        <v>159</v>
      </c>
      <c r="D795" s="14" t="str">
        <f>IF(LEFT(Fee_Collection!$C795,1)="C", "C-Batch", "Techno")</f>
        <v>C-Batch</v>
      </c>
      <c r="E795" s="14">
        <v>22000</v>
      </c>
      <c r="F795" s="14">
        <v>22000</v>
      </c>
      <c r="G795" s="14">
        <v>11000</v>
      </c>
      <c r="H795" s="14">
        <v>11000</v>
      </c>
      <c r="I795" s="14">
        <v>11000</v>
      </c>
      <c r="J795" s="14">
        <v>11000</v>
      </c>
      <c r="K795" s="14">
        <v>44000</v>
      </c>
      <c r="L795" s="14">
        <v>44000</v>
      </c>
      <c r="M795" s="23" t="str">
        <f ca="1">CHOOSE(
    MATCH(RAND(), {0,0.6,0.8,0.95,1}),
    "UPI", "Cash", "Debit Card", "Credit Card"
)</f>
        <v>UPI</v>
      </c>
    </row>
    <row r="796" spans="1:13" x14ac:dyDescent="0.25">
      <c r="A796" s="19" t="s">
        <v>3197</v>
      </c>
      <c r="B796" s="13" t="str" cm="1">
        <f t="array" ref="B796">_xlfn.IFS(
  OR(LEFT(C796,1)="6", LEFT(C796,2)="C5"), "6th",
  OR(LEFT(C796,1)="7", LEFT(C796,2)="C4"), "7th",
  OR(LEFT(C796,1)="8", LEFT(C796,2)="C3"), "8th",
  OR(LEFT(C796,1)="9", LEFT(C796,2)="C2"), "9th",
  OR(LEFT(C796,2)="10", LEFT(C796,2)="C1"), "10th",
  TRUE, "none"
)</f>
        <v>8th</v>
      </c>
      <c r="C796" s="13" t="s">
        <v>233</v>
      </c>
      <c r="D796" s="13" t="str">
        <f>IF(LEFT(Fee_Collection!$C796,1)="C", "C-Batch", "Techno")</f>
        <v>C-Batch</v>
      </c>
      <c r="E796" s="13">
        <v>24000</v>
      </c>
      <c r="F796" s="13">
        <v>24000</v>
      </c>
      <c r="G796" s="13">
        <v>12000</v>
      </c>
      <c r="H796" s="13">
        <v>12000</v>
      </c>
      <c r="I796" s="13">
        <v>12000</v>
      </c>
      <c r="J796" s="13">
        <v>12000</v>
      </c>
      <c r="K796" s="13">
        <v>48000</v>
      </c>
      <c r="L796" s="13">
        <v>48000</v>
      </c>
      <c r="M796" s="9" t="str">
        <f ca="1">CHOOSE(
    MATCH(RAND(), {0,0.6,0.8,0.95,1}),
    "UPI", "Cash", "Debit Card", "Credit Card"
)</f>
        <v>Cash</v>
      </c>
    </row>
    <row r="797" spans="1:13" x14ac:dyDescent="0.25">
      <c r="A797" s="21" t="s">
        <v>1749</v>
      </c>
      <c r="B797" s="14" t="str" cm="1">
        <f t="array" ref="B797">_xlfn.IFS(
  OR(LEFT(C797,1)="6", LEFT(C797,2)="C5"), "6th",
  OR(LEFT(C797,1)="7", LEFT(C797,2)="C4"), "7th",
  OR(LEFT(C797,1)="8", LEFT(C797,2)="C3"), "8th",
  OR(LEFT(C797,1)="9", LEFT(C797,2)="C2"), "9th",
  OR(LEFT(C797,2)="10", LEFT(C797,2)="C1"), "10th",
  TRUE, "none"
)</f>
        <v>8th</v>
      </c>
      <c r="C797" s="14" t="s">
        <v>233</v>
      </c>
      <c r="D797" s="14" t="str">
        <f>IF(LEFT(Fee_Collection!$C797,1)="C", "C-Batch", "Techno")</f>
        <v>C-Batch</v>
      </c>
      <c r="E797" s="14">
        <v>24000</v>
      </c>
      <c r="F797" s="14">
        <v>6500</v>
      </c>
      <c r="G797" s="14">
        <v>12000</v>
      </c>
      <c r="H797" s="14">
        <v>0</v>
      </c>
      <c r="I797" s="14">
        <v>12000</v>
      </c>
      <c r="J797" s="14">
        <v>0</v>
      </c>
      <c r="K797" s="14">
        <v>48000</v>
      </c>
      <c r="L797" s="14">
        <v>6500</v>
      </c>
      <c r="M797" s="23" t="str">
        <f ca="1">CHOOSE(
    MATCH(RAND(), {0,0.6,0.8,0.95,1}),
    "UPI", "Cash", "Debit Card", "Credit Card"
)</f>
        <v>UPI</v>
      </c>
    </row>
    <row r="798" spans="1:13" x14ac:dyDescent="0.25">
      <c r="A798" s="19" t="s">
        <v>2566</v>
      </c>
      <c r="B798" s="13" t="str" cm="1">
        <f t="array" ref="B798">_xlfn.IFS(
  OR(LEFT(C798,1)="6", LEFT(C798,2)="C5"), "6th",
  OR(LEFT(C798,1)="7", LEFT(C798,2)="C4"), "7th",
  OR(LEFT(C798,1)="8", LEFT(C798,2)="C3"), "8th",
  OR(LEFT(C798,1)="9", LEFT(C798,2)="C2"), "9th",
  OR(LEFT(C798,2)="10", LEFT(C798,2)="C1"), "10th",
  TRUE, "none"
)</f>
        <v>8th</v>
      </c>
      <c r="C798" s="13" t="s">
        <v>233</v>
      </c>
      <c r="D798" s="13" t="str">
        <f>IF(LEFT(Fee_Collection!$C798,1)="C", "C-Batch", "Techno")</f>
        <v>C-Batch</v>
      </c>
      <c r="E798" s="13">
        <v>24000</v>
      </c>
      <c r="F798" s="13">
        <v>17500</v>
      </c>
      <c r="G798" s="13">
        <v>12000</v>
      </c>
      <c r="H798" s="13">
        <v>0</v>
      </c>
      <c r="I798" s="13">
        <v>12000</v>
      </c>
      <c r="J798" s="13">
        <v>0</v>
      </c>
      <c r="K798" s="13">
        <v>48000</v>
      </c>
      <c r="L798" s="13">
        <v>17500</v>
      </c>
      <c r="M798" s="9" t="str">
        <f ca="1">CHOOSE(
    MATCH(RAND(), {0,0.6,0.8,0.95,1}),
    "UPI", "Cash", "Debit Card", "Credit Card"
)</f>
        <v>UPI</v>
      </c>
    </row>
    <row r="799" spans="1:13" x14ac:dyDescent="0.25">
      <c r="A799" s="21" t="s">
        <v>971</v>
      </c>
      <c r="B799" s="14" t="str" cm="1">
        <f t="array" ref="B799">_xlfn.IFS(
  OR(LEFT(C799,1)="6", LEFT(C799,2)="C5"), "6th",
  OR(LEFT(C799,1)="7", LEFT(C799,2)="C4"), "7th",
  OR(LEFT(C799,1)="8", LEFT(C799,2)="C3"), "8th",
  OR(LEFT(C799,1)="9", LEFT(C799,2)="C2"), "9th",
  OR(LEFT(C799,2)="10", LEFT(C799,2)="C1"), "10th",
  TRUE, "none"
)</f>
        <v>8th</v>
      </c>
      <c r="C799" s="14" t="s">
        <v>233</v>
      </c>
      <c r="D799" s="14" t="str">
        <f>IF(LEFT(Fee_Collection!$C799,1)="C", "C-Batch", "Techno")</f>
        <v>C-Batch</v>
      </c>
      <c r="E799" s="14">
        <v>24000</v>
      </c>
      <c r="F799" s="14">
        <v>24000</v>
      </c>
      <c r="G799" s="14">
        <v>12000</v>
      </c>
      <c r="H799" s="14">
        <v>12000</v>
      </c>
      <c r="I799" s="14">
        <v>12000</v>
      </c>
      <c r="J799" s="14">
        <v>12000</v>
      </c>
      <c r="K799" s="14">
        <v>48000</v>
      </c>
      <c r="L799" s="14">
        <v>48000</v>
      </c>
      <c r="M799" s="23" t="str">
        <f ca="1">CHOOSE(
    MATCH(RAND(), {0,0.6,0.8,0.95,1}),
    "UPI", "Cash", "Debit Card", "Credit Card"
)</f>
        <v>UPI</v>
      </c>
    </row>
    <row r="800" spans="1:13" x14ac:dyDescent="0.25">
      <c r="A800" s="19" t="s">
        <v>2365</v>
      </c>
      <c r="B800" s="13" t="str" cm="1">
        <f t="array" ref="B800">_xlfn.IFS(
  OR(LEFT(C800,1)="6", LEFT(C800,2)="C5"), "6th",
  OR(LEFT(C800,1)="7", LEFT(C800,2)="C4"), "7th",
  OR(LEFT(C800,1)="8", LEFT(C800,2)="C3"), "8th",
  OR(LEFT(C800,1)="9", LEFT(C800,2)="C2"), "9th",
  OR(LEFT(C800,2)="10", LEFT(C800,2)="C1"), "10th",
  TRUE, "none"
)</f>
        <v>8th</v>
      </c>
      <c r="C800" s="13" t="s">
        <v>233</v>
      </c>
      <c r="D800" s="13" t="str">
        <f>IF(LEFT(Fee_Collection!$C800,1)="C", "C-Batch", "Techno")</f>
        <v>C-Batch</v>
      </c>
      <c r="E800" s="13">
        <v>24000</v>
      </c>
      <c r="F800" s="13">
        <v>24000</v>
      </c>
      <c r="G800" s="13">
        <v>12000</v>
      </c>
      <c r="H800" s="13">
        <v>12000</v>
      </c>
      <c r="I800" s="13">
        <v>12000</v>
      </c>
      <c r="J800" s="13">
        <v>12000</v>
      </c>
      <c r="K800" s="13">
        <v>48000</v>
      </c>
      <c r="L800" s="13">
        <v>48000</v>
      </c>
      <c r="M800" s="9" t="str">
        <f ca="1">CHOOSE(
    MATCH(RAND(), {0,0.6,0.8,0.95,1}),
    "UPI", "Cash", "Debit Card", "Credit Card"
)</f>
        <v>UPI</v>
      </c>
    </row>
    <row r="801" spans="1:13" x14ac:dyDescent="0.25">
      <c r="A801" s="21" t="s">
        <v>4588</v>
      </c>
      <c r="B801" s="14" t="str" cm="1">
        <f t="array" ref="B801">_xlfn.IFS(
  OR(LEFT(C801,1)="6", LEFT(C801,2)="C5"), "6th",
  OR(LEFT(C801,1)="7", LEFT(C801,2)="C4"), "7th",
  OR(LEFT(C801,1)="8", LEFT(C801,2)="C3"), "8th",
  OR(LEFT(C801,1)="9", LEFT(C801,2)="C2"), "9th",
  OR(LEFT(C801,2)="10", LEFT(C801,2)="C1"), "10th",
  TRUE, "none"
)</f>
        <v>8th</v>
      </c>
      <c r="C801" s="14" t="s">
        <v>233</v>
      </c>
      <c r="D801" s="14" t="str">
        <f>IF(LEFT(Fee_Collection!$C801,1)="C", "C-Batch", "Techno")</f>
        <v>C-Batch</v>
      </c>
      <c r="E801" s="14">
        <v>24000</v>
      </c>
      <c r="F801" s="14">
        <v>4000</v>
      </c>
      <c r="G801" s="14">
        <v>12000</v>
      </c>
      <c r="H801" s="14">
        <v>0</v>
      </c>
      <c r="I801" s="14">
        <v>12000</v>
      </c>
      <c r="J801" s="14">
        <v>0</v>
      </c>
      <c r="K801" s="14">
        <v>48000</v>
      </c>
      <c r="L801" s="14">
        <v>4000</v>
      </c>
      <c r="M801" s="23" t="str">
        <f ca="1">CHOOSE(
    MATCH(RAND(), {0,0.6,0.8,0.95,1}),
    "UPI", "Cash", "Debit Card", "Credit Card"
)</f>
        <v>UPI</v>
      </c>
    </row>
    <row r="802" spans="1:13" x14ac:dyDescent="0.25">
      <c r="A802" s="19" t="s">
        <v>4327</v>
      </c>
      <c r="B802" s="13" t="str" cm="1">
        <f t="array" ref="B802">_xlfn.IFS(
  OR(LEFT(C802,1)="6", LEFT(C802,2)="C5"), "6th",
  OR(LEFT(C802,1)="7", LEFT(C802,2)="C4"), "7th",
  OR(LEFT(C802,1)="8", LEFT(C802,2)="C3"), "8th",
  OR(LEFT(C802,1)="9", LEFT(C802,2)="C2"), "9th",
  OR(LEFT(C802,2)="10", LEFT(C802,2)="C1"), "10th",
  TRUE, "none"
)</f>
        <v>8th</v>
      </c>
      <c r="C802" s="13" t="s">
        <v>483</v>
      </c>
      <c r="D802" s="13" t="str">
        <f>IF(LEFT(Fee_Collection!$C802,1)="C", "C-Batch", "Techno")</f>
        <v>C-Batch</v>
      </c>
      <c r="E802" s="13">
        <v>24000</v>
      </c>
      <c r="F802" s="13">
        <v>3500</v>
      </c>
      <c r="G802" s="13">
        <v>12000</v>
      </c>
      <c r="H802" s="13">
        <v>0</v>
      </c>
      <c r="I802" s="13">
        <v>12000</v>
      </c>
      <c r="J802" s="13">
        <v>0</v>
      </c>
      <c r="K802" s="13">
        <v>48000</v>
      </c>
      <c r="L802" s="13">
        <v>3500</v>
      </c>
      <c r="M802" s="9" t="str">
        <f ca="1">CHOOSE(
    MATCH(RAND(), {0,0.6,0.8,0.95,1}),
    "UPI", "Cash", "Debit Card", "Credit Card"
)</f>
        <v>UPI</v>
      </c>
    </row>
    <row r="803" spans="1:13" x14ac:dyDescent="0.25">
      <c r="A803" s="21" t="s">
        <v>3392</v>
      </c>
      <c r="B803" s="14" t="str" cm="1">
        <f t="array" ref="B803">_xlfn.IFS(
  OR(LEFT(C803,1)="6", LEFT(C803,2)="C5"), "6th",
  OR(LEFT(C803,1)="7", LEFT(C803,2)="C4"), "7th",
  OR(LEFT(C803,1)="8", LEFT(C803,2)="C3"), "8th",
  OR(LEFT(C803,1)="9", LEFT(C803,2)="C2"), "9th",
  OR(LEFT(C803,2)="10", LEFT(C803,2)="C1"), "10th",
  TRUE, "none"
)</f>
        <v>8th</v>
      </c>
      <c r="C803" s="14" t="s">
        <v>483</v>
      </c>
      <c r="D803" s="14" t="str">
        <f>IF(LEFT(Fee_Collection!$C803,1)="C", "C-Batch", "Techno")</f>
        <v>C-Batch</v>
      </c>
      <c r="E803" s="14">
        <v>24000</v>
      </c>
      <c r="F803" s="14">
        <v>2500</v>
      </c>
      <c r="G803" s="14">
        <v>12000</v>
      </c>
      <c r="H803" s="14">
        <v>0</v>
      </c>
      <c r="I803" s="14">
        <v>12000</v>
      </c>
      <c r="J803" s="14">
        <v>0</v>
      </c>
      <c r="K803" s="14">
        <v>48000</v>
      </c>
      <c r="L803" s="14">
        <v>2500</v>
      </c>
      <c r="M803" s="23" t="str">
        <f ca="1">CHOOSE(
    MATCH(RAND(), {0,0.6,0.8,0.95,1}),
    "UPI", "Cash", "Debit Card", "Credit Card"
)</f>
        <v>Debit Card</v>
      </c>
    </row>
    <row r="804" spans="1:13" x14ac:dyDescent="0.25">
      <c r="A804" s="19" t="s">
        <v>2470</v>
      </c>
      <c r="B804" s="13" t="str" cm="1">
        <f t="array" ref="B804">_xlfn.IFS(
  OR(LEFT(C804,1)="6", LEFT(C804,2)="C5"), "6th",
  OR(LEFT(C804,1)="7", LEFT(C804,2)="C4"), "7th",
  OR(LEFT(C804,1)="8", LEFT(C804,2)="C3"), "8th",
  OR(LEFT(C804,1)="9", LEFT(C804,2)="C2"), "9th",
  OR(LEFT(C804,2)="10", LEFT(C804,2)="C1"), "10th",
  TRUE, "none"
)</f>
        <v>8th</v>
      </c>
      <c r="C804" s="13" t="s">
        <v>483</v>
      </c>
      <c r="D804" s="13" t="str">
        <f>IF(LEFT(Fee_Collection!$C804,1)="C", "C-Batch", "Techno")</f>
        <v>C-Batch</v>
      </c>
      <c r="E804" s="13">
        <v>24000</v>
      </c>
      <c r="F804" s="13">
        <v>24000</v>
      </c>
      <c r="G804" s="13">
        <v>12000</v>
      </c>
      <c r="H804" s="13">
        <v>12000</v>
      </c>
      <c r="I804" s="13">
        <v>12000</v>
      </c>
      <c r="J804" s="13">
        <v>10000</v>
      </c>
      <c r="K804" s="13">
        <v>48000</v>
      </c>
      <c r="L804" s="13">
        <v>46000</v>
      </c>
      <c r="M804" s="9" t="str">
        <f ca="1">CHOOSE(
    MATCH(RAND(), {0,0.6,0.8,0.95,1}),
    "UPI", "Cash", "Debit Card", "Credit Card"
)</f>
        <v>Debit Card</v>
      </c>
    </row>
    <row r="805" spans="1:13" x14ac:dyDescent="0.25">
      <c r="A805" s="21" t="s">
        <v>4167</v>
      </c>
      <c r="B805" s="14" t="str" cm="1">
        <f t="array" ref="B805">_xlfn.IFS(
  OR(LEFT(C805,1)="6", LEFT(C805,2)="C5"), "6th",
  OR(LEFT(C805,1)="7", LEFT(C805,2)="C4"), "7th",
  OR(LEFT(C805,1)="8", LEFT(C805,2)="C3"), "8th",
  OR(LEFT(C805,1)="9", LEFT(C805,2)="C2"), "9th",
  OR(LEFT(C805,2)="10", LEFT(C805,2)="C1"), "10th",
  TRUE, "none"
)</f>
        <v>8th</v>
      </c>
      <c r="C805" s="14" t="s">
        <v>483</v>
      </c>
      <c r="D805" s="14" t="str">
        <f>IF(LEFT(Fee_Collection!$C805,1)="C", "C-Batch", "Techno")</f>
        <v>C-Batch</v>
      </c>
      <c r="E805" s="14">
        <v>24000</v>
      </c>
      <c r="F805" s="14">
        <v>5000</v>
      </c>
      <c r="G805" s="14">
        <v>12000</v>
      </c>
      <c r="H805" s="14">
        <v>0</v>
      </c>
      <c r="I805" s="14">
        <v>12000</v>
      </c>
      <c r="J805" s="14">
        <v>0</v>
      </c>
      <c r="K805" s="14">
        <v>48000</v>
      </c>
      <c r="L805" s="14">
        <v>5000</v>
      </c>
      <c r="M805" s="23" t="str">
        <f ca="1">CHOOSE(
    MATCH(RAND(), {0,0.6,0.8,0.95,1}),
    "UPI", "Cash", "Debit Card", "Credit Card"
)</f>
        <v>UPI</v>
      </c>
    </row>
    <row r="806" spans="1:13" x14ac:dyDescent="0.25">
      <c r="A806" s="19" t="s">
        <v>2580</v>
      </c>
      <c r="B806" s="13" t="str" cm="1">
        <f t="array" ref="B806">_xlfn.IFS(
  OR(LEFT(C806,1)="6", LEFT(C806,2)="C5"), "6th",
  OR(LEFT(C806,1)="7", LEFT(C806,2)="C4"), "7th",
  OR(LEFT(C806,1)="8", LEFT(C806,2)="C3"), "8th",
  OR(LEFT(C806,1)="9", LEFT(C806,2)="C2"), "9th",
  OR(LEFT(C806,2)="10", LEFT(C806,2)="C1"), "10th",
  TRUE, "none"
)</f>
        <v>7th</v>
      </c>
      <c r="C806" s="13" t="s">
        <v>260</v>
      </c>
      <c r="D806" s="13" t="str">
        <f>IF(LEFT(Fee_Collection!$C806,1)="C", "C-Batch", "Techno")</f>
        <v>C-Batch</v>
      </c>
      <c r="E806" s="13">
        <v>22000</v>
      </c>
      <c r="F806" s="13">
        <v>22000</v>
      </c>
      <c r="G806" s="13">
        <v>11000</v>
      </c>
      <c r="H806" s="13">
        <v>11000</v>
      </c>
      <c r="I806" s="13">
        <v>11000</v>
      </c>
      <c r="J806" s="13">
        <v>11000</v>
      </c>
      <c r="K806" s="13">
        <v>44000</v>
      </c>
      <c r="L806" s="13">
        <v>44000</v>
      </c>
      <c r="M806" s="9" t="str">
        <f ca="1">CHOOSE(
    MATCH(RAND(), {0,0.6,0.8,0.95,1}),
    "UPI", "Cash", "Debit Card", "Credit Card"
)</f>
        <v>Debit Card</v>
      </c>
    </row>
    <row r="807" spans="1:13" x14ac:dyDescent="0.25">
      <c r="A807" s="21" t="s">
        <v>2195</v>
      </c>
      <c r="B807" s="14" t="str" cm="1">
        <f t="array" ref="B807">_xlfn.IFS(
  OR(LEFT(C807,1)="6", LEFT(C807,2)="C5"), "6th",
  OR(LEFT(C807,1)="7", LEFT(C807,2)="C4"), "7th",
  OR(LEFT(C807,1)="8", LEFT(C807,2)="C3"), "8th",
  OR(LEFT(C807,1)="9", LEFT(C807,2)="C2"), "9th",
  OR(LEFT(C807,2)="10", LEFT(C807,2)="C1"), "10th",
  TRUE, "none"
)</f>
        <v>7th</v>
      </c>
      <c r="C807" s="14" t="s">
        <v>260</v>
      </c>
      <c r="D807" s="14" t="str">
        <f>IF(LEFT(Fee_Collection!$C807,1)="C", "C-Batch", "Techno")</f>
        <v>C-Batch</v>
      </c>
      <c r="E807" s="14">
        <v>22000</v>
      </c>
      <c r="F807" s="14">
        <v>22000</v>
      </c>
      <c r="G807" s="14">
        <v>11000</v>
      </c>
      <c r="H807" s="14">
        <v>11000</v>
      </c>
      <c r="I807" s="14">
        <v>11000</v>
      </c>
      <c r="J807" s="14">
        <v>11000</v>
      </c>
      <c r="K807" s="14">
        <v>44000</v>
      </c>
      <c r="L807" s="14">
        <v>44000</v>
      </c>
      <c r="M807" s="23" t="str">
        <f ca="1">CHOOSE(
    MATCH(RAND(), {0,0.6,0.8,0.95,1}),
    "UPI", "Cash", "Debit Card", "Credit Card"
)</f>
        <v>UPI</v>
      </c>
    </row>
    <row r="808" spans="1:13" x14ac:dyDescent="0.25">
      <c r="A808" s="19" t="s">
        <v>486</v>
      </c>
      <c r="B808" s="13" t="str" cm="1">
        <f t="array" ref="B808">_xlfn.IFS(
  OR(LEFT(C808,1)="6", LEFT(C808,2)="C5"), "6th",
  OR(LEFT(C808,1)="7", LEFT(C808,2)="C4"), "7th",
  OR(LEFT(C808,1)="8", LEFT(C808,2)="C3"), "8th",
  OR(LEFT(C808,1)="9", LEFT(C808,2)="C2"), "9th",
  OR(LEFT(C808,2)="10", LEFT(C808,2)="C1"), "10th",
  TRUE, "none"
)</f>
        <v>7th</v>
      </c>
      <c r="C808" s="13" t="s">
        <v>260</v>
      </c>
      <c r="D808" s="13" t="str">
        <f>IF(LEFT(Fee_Collection!$C808,1)="C", "C-Batch", "Techno")</f>
        <v>C-Batch</v>
      </c>
      <c r="E808" s="13">
        <v>22000</v>
      </c>
      <c r="F808" s="13">
        <v>12500</v>
      </c>
      <c r="G808" s="13">
        <v>11000</v>
      </c>
      <c r="H808" s="13">
        <v>0</v>
      </c>
      <c r="I808" s="13">
        <v>11000</v>
      </c>
      <c r="J808" s="13">
        <v>0</v>
      </c>
      <c r="K808" s="13">
        <v>44000</v>
      </c>
      <c r="L808" s="13">
        <v>12500</v>
      </c>
      <c r="M808" s="9" t="str">
        <f ca="1">CHOOSE(
    MATCH(RAND(), {0,0.6,0.8,0.95,1}),
    "UPI", "Cash", "Debit Card", "Credit Card"
)</f>
        <v>UPI</v>
      </c>
    </row>
    <row r="809" spans="1:13" x14ac:dyDescent="0.25">
      <c r="A809" s="21" t="s">
        <v>4718</v>
      </c>
      <c r="B809" s="14" t="str" cm="1">
        <f t="array" ref="B809">_xlfn.IFS(
  OR(LEFT(C809,1)="6", LEFT(C809,2)="C5"), "6th",
  OR(LEFT(C809,1)="7", LEFT(C809,2)="C4"), "7th",
  OR(LEFT(C809,1)="8", LEFT(C809,2)="C3"), "8th",
  OR(LEFT(C809,1)="9", LEFT(C809,2)="C2"), "9th",
  OR(LEFT(C809,2)="10", LEFT(C809,2)="C1"), "10th",
  TRUE, "none"
)</f>
        <v>7th</v>
      </c>
      <c r="C809" s="14" t="s">
        <v>260</v>
      </c>
      <c r="D809" s="14" t="str">
        <f>IF(LEFT(Fee_Collection!$C809,1)="C", "C-Batch", "Techno")</f>
        <v>C-Batch</v>
      </c>
      <c r="E809" s="14">
        <v>22000</v>
      </c>
      <c r="F809" s="14">
        <v>22000</v>
      </c>
      <c r="G809" s="14">
        <v>11000</v>
      </c>
      <c r="H809" s="14">
        <v>11000</v>
      </c>
      <c r="I809" s="14">
        <v>11000</v>
      </c>
      <c r="J809" s="14">
        <v>11000</v>
      </c>
      <c r="K809" s="14">
        <v>44000</v>
      </c>
      <c r="L809" s="14">
        <v>44000</v>
      </c>
      <c r="M809" s="23" t="str">
        <f ca="1">CHOOSE(
    MATCH(RAND(), {0,0.6,0.8,0.95,1}),
    "UPI", "Cash", "Debit Card", "Credit Card"
)</f>
        <v>Cash</v>
      </c>
    </row>
    <row r="810" spans="1:13" x14ac:dyDescent="0.25">
      <c r="A810" s="19" t="s">
        <v>1166</v>
      </c>
      <c r="B810" s="13" t="str" cm="1">
        <f t="array" ref="B810">_xlfn.IFS(
  OR(LEFT(C810,1)="6", LEFT(C810,2)="C5"), "6th",
  OR(LEFT(C810,1)="7", LEFT(C810,2)="C4"), "7th",
  OR(LEFT(C810,1)="8", LEFT(C810,2)="C3"), "8th",
  OR(LEFT(C810,1)="9", LEFT(C810,2)="C2"), "9th",
  OR(LEFT(C810,2)="10", LEFT(C810,2)="C1"), "10th",
  TRUE, "none"
)</f>
        <v>7th</v>
      </c>
      <c r="C810" s="13" t="s">
        <v>159</v>
      </c>
      <c r="D810" s="13" t="str">
        <f>IF(LEFT(Fee_Collection!$C810,1)="C", "C-Batch", "Techno")</f>
        <v>C-Batch</v>
      </c>
      <c r="E810" s="13">
        <v>22000</v>
      </c>
      <c r="F810" s="13">
        <v>14500</v>
      </c>
      <c r="G810" s="13">
        <v>11000</v>
      </c>
      <c r="H810" s="13">
        <v>0</v>
      </c>
      <c r="I810" s="13">
        <v>11000</v>
      </c>
      <c r="J810" s="13">
        <v>0</v>
      </c>
      <c r="K810" s="13">
        <v>44000</v>
      </c>
      <c r="L810" s="13">
        <v>14500</v>
      </c>
      <c r="M810" s="9" t="str">
        <f ca="1">CHOOSE(
    MATCH(RAND(), {0,0.6,0.8,0.95,1}),
    "UPI", "Cash", "Debit Card", "Credit Card"
)</f>
        <v>Debit Card</v>
      </c>
    </row>
    <row r="811" spans="1:13" x14ac:dyDescent="0.25">
      <c r="A811" s="21" t="s">
        <v>4642</v>
      </c>
      <c r="B811" s="14" t="str" cm="1">
        <f t="array" ref="B811">_xlfn.IFS(
  OR(LEFT(C811,1)="6", LEFT(C811,2)="C5"), "6th",
  OR(LEFT(C811,1)="7", LEFT(C811,2)="C4"), "7th",
  OR(LEFT(C811,1)="8", LEFT(C811,2)="C3"), "8th",
  OR(LEFT(C811,1)="9", LEFT(C811,2)="C2"), "9th",
  OR(LEFT(C811,2)="10", LEFT(C811,2)="C1"), "10th",
  TRUE, "none"
)</f>
        <v>7th</v>
      </c>
      <c r="C811" s="14" t="s">
        <v>159</v>
      </c>
      <c r="D811" s="14" t="str">
        <f>IF(LEFT(Fee_Collection!$C811,1)="C", "C-Batch", "Techno")</f>
        <v>C-Batch</v>
      </c>
      <c r="E811" s="14">
        <v>22000</v>
      </c>
      <c r="F811" s="14">
        <v>22000</v>
      </c>
      <c r="G811" s="14">
        <v>11000</v>
      </c>
      <c r="H811" s="14">
        <v>9000</v>
      </c>
      <c r="I811" s="14">
        <v>11000</v>
      </c>
      <c r="J811" s="14">
        <v>0</v>
      </c>
      <c r="K811" s="14">
        <v>44000</v>
      </c>
      <c r="L811" s="14">
        <v>31000</v>
      </c>
      <c r="M811" s="23" t="str">
        <f ca="1">CHOOSE(
    MATCH(RAND(), {0,0.6,0.8,0.95,1}),
    "UPI", "Cash", "Debit Card", "Credit Card"
)</f>
        <v>Debit Card</v>
      </c>
    </row>
    <row r="812" spans="1:13" x14ac:dyDescent="0.25">
      <c r="A812" s="19" t="s">
        <v>3913</v>
      </c>
      <c r="B812" s="13" t="str" cm="1">
        <f t="array" ref="B812">_xlfn.IFS(
  OR(LEFT(C812,1)="6", LEFT(C812,2)="C5"), "6th",
  OR(LEFT(C812,1)="7", LEFT(C812,2)="C4"), "7th",
  OR(LEFT(C812,1)="8", LEFT(C812,2)="C3"), "8th",
  OR(LEFT(C812,1)="9", LEFT(C812,2)="C2"), "9th",
  OR(LEFT(C812,2)="10", LEFT(C812,2)="C1"), "10th",
  TRUE, "none"
)</f>
        <v>8th</v>
      </c>
      <c r="C812" s="13" t="s">
        <v>233</v>
      </c>
      <c r="D812" s="13" t="str">
        <f>IF(LEFT(Fee_Collection!$C812,1)="C", "C-Batch", "Techno")</f>
        <v>C-Batch</v>
      </c>
      <c r="E812" s="13">
        <v>24000</v>
      </c>
      <c r="F812" s="13">
        <v>10000</v>
      </c>
      <c r="G812" s="13">
        <v>12000</v>
      </c>
      <c r="H812" s="13">
        <v>0</v>
      </c>
      <c r="I812" s="13">
        <v>12000</v>
      </c>
      <c r="J812" s="13">
        <v>0</v>
      </c>
      <c r="K812" s="13">
        <v>48000</v>
      </c>
      <c r="L812" s="13">
        <v>10000</v>
      </c>
      <c r="M812" s="9" t="str">
        <f ca="1">CHOOSE(
    MATCH(RAND(), {0,0.6,0.8,0.95,1}),
    "UPI", "Cash", "Debit Card", "Credit Card"
)</f>
        <v>Cash</v>
      </c>
    </row>
    <row r="813" spans="1:13" x14ac:dyDescent="0.25">
      <c r="A813" s="21" t="s">
        <v>1547</v>
      </c>
      <c r="B813" s="14" t="str" cm="1">
        <f t="array" ref="B813">_xlfn.IFS(
  OR(LEFT(C813,1)="6", LEFT(C813,2)="C5"), "6th",
  OR(LEFT(C813,1)="7", LEFT(C813,2)="C4"), "7th",
  OR(LEFT(C813,1)="8", LEFT(C813,2)="C3"), "8th",
  OR(LEFT(C813,1)="9", LEFT(C813,2)="C2"), "9th",
  OR(LEFT(C813,2)="10", LEFT(C813,2)="C1"), "10th",
  TRUE, "none"
)</f>
        <v>8th</v>
      </c>
      <c r="C813" s="14" t="s">
        <v>233</v>
      </c>
      <c r="D813" s="14" t="str">
        <f>IF(LEFT(Fee_Collection!$C813,1)="C", "C-Batch", "Techno")</f>
        <v>C-Batch</v>
      </c>
      <c r="E813" s="14">
        <v>24000</v>
      </c>
      <c r="F813" s="14">
        <v>1500</v>
      </c>
      <c r="G813" s="14">
        <v>12000</v>
      </c>
      <c r="H813" s="14">
        <v>0</v>
      </c>
      <c r="I813" s="14">
        <v>12000</v>
      </c>
      <c r="J813" s="14">
        <v>0</v>
      </c>
      <c r="K813" s="14">
        <v>48000</v>
      </c>
      <c r="L813" s="14">
        <v>1500</v>
      </c>
      <c r="M813" s="23" t="str">
        <f ca="1">CHOOSE(
    MATCH(RAND(), {0,0.6,0.8,0.95,1}),
    "UPI", "Cash", "Debit Card", "Credit Card"
)</f>
        <v>Debit Card</v>
      </c>
    </row>
    <row r="814" spans="1:13" x14ac:dyDescent="0.25">
      <c r="A814" s="19" t="s">
        <v>3027</v>
      </c>
      <c r="B814" s="13" t="str" cm="1">
        <f t="array" ref="B814">_xlfn.IFS(
  OR(LEFT(C814,1)="6", LEFT(C814,2)="C5"), "6th",
  OR(LEFT(C814,1)="7", LEFT(C814,2)="C4"), "7th",
  OR(LEFT(C814,1)="8", LEFT(C814,2)="C3"), "8th",
  OR(LEFT(C814,1)="9", LEFT(C814,2)="C2"), "9th",
  OR(LEFT(C814,2)="10", LEFT(C814,2)="C1"), "10th",
  TRUE, "none"
)</f>
        <v>8th</v>
      </c>
      <c r="C814" s="13" t="s">
        <v>483</v>
      </c>
      <c r="D814" s="13" t="str">
        <f>IF(LEFT(Fee_Collection!$C814,1)="C", "C-Batch", "Techno")</f>
        <v>C-Batch</v>
      </c>
      <c r="E814" s="13">
        <v>24000</v>
      </c>
      <c r="F814" s="13">
        <v>24000</v>
      </c>
      <c r="G814" s="13">
        <v>12000</v>
      </c>
      <c r="H814" s="13">
        <v>12000</v>
      </c>
      <c r="I814" s="13">
        <v>12000</v>
      </c>
      <c r="J814" s="13">
        <v>9500</v>
      </c>
      <c r="K814" s="13">
        <v>48000</v>
      </c>
      <c r="L814" s="13">
        <v>45500</v>
      </c>
      <c r="M814" s="9" t="str">
        <f ca="1">CHOOSE(
    MATCH(RAND(), {0,0.6,0.8,0.95,1}),
    "UPI", "Cash", "Debit Card", "Credit Card"
)</f>
        <v>UPI</v>
      </c>
    </row>
    <row r="815" spans="1:13" x14ac:dyDescent="0.25">
      <c r="A815" s="21" t="s">
        <v>2234</v>
      </c>
      <c r="B815" s="14" t="str" cm="1">
        <f t="array" ref="B815">_xlfn.IFS(
  OR(LEFT(C815,1)="6", LEFT(C815,2)="C5"), "6th",
  OR(LEFT(C815,1)="7", LEFT(C815,2)="C4"), "7th",
  OR(LEFT(C815,1)="8", LEFT(C815,2)="C3"), "8th",
  OR(LEFT(C815,1)="9", LEFT(C815,2)="C2"), "9th",
  OR(LEFT(C815,2)="10", LEFT(C815,2)="C1"), "10th",
  TRUE, "none"
)</f>
        <v>8th</v>
      </c>
      <c r="C815" s="14" t="s">
        <v>483</v>
      </c>
      <c r="D815" s="14" t="str">
        <f>IF(LEFT(Fee_Collection!$C815,1)="C", "C-Batch", "Techno")</f>
        <v>C-Batch</v>
      </c>
      <c r="E815" s="14">
        <v>24000</v>
      </c>
      <c r="F815" s="14">
        <v>24000</v>
      </c>
      <c r="G815" s="14">
        <v>12000</v>
      </c>
      <c r="H815" s="14">
        <v>12000</v>
      </c>
      <c r="I815" s="14">
        <v>12000</v>
      </c>
      <c r="J815" s="14">
        <v>2000</v>
      </c>
      <c r="K815" s="14">
        <v>48000</v>
      </c>
      <c r="L815" s="14">
        <v>38000</v>
      </c>
      <c r="M815" s="23" t="str">
        <f ca="1">CHOOSE(
    MATCH(RAND(), {0,0.6,0.8,0.95,1}),
    "UPI", "Cash", "Debit Card", "Credit Card"
)</f>
        <v>UPI</v>
      </c>
    </row>
    <row r="816" spans="1:13" x14ac:dyDescent="0.25">
      <c r="A816" s="19" t="s">
        <v>1754</v>
      </c>
      <c r="B816" s="13" t="str" cm="1">
        <f t="array" ref="B816">_xlfn.IFS(
  OR(LEFT(C816,1)="6", LEFT(C816,2)="C5"), "6th",
  OR(LEFT(C816,1)="7", LEFT(C816,2)="C4"), "7th",
  OR(LEFT(C816,1)="8", LEFT(C816,2)="C3"), "8th",
  OR(LEFT(C816,1)="9", LEFT(C816,2)="C2"), "9th",
  OR(LEFT(C816,2)="10", LEFT(C816,2)="C1"), "10th",
  TRUE, "none"
)</f>
        <v>8th</v>
      </c>
      <c r="C816" s="13" t="s">
        <v>483</v>
      </c>
      <c r="D816" s="13" t="str">
        <f>IF(LEFT(Fee_Collection!$C816,1)="C", "C-Batch", "Techno")</f>
        <v>C-Batch</v>
      </c>
      <c r="E816" s="13">
        <v>24000</v>
      </c>
      <c r="F816" s="13">
        <v>24000</v>
      </c>
      <c r="G816" s="13">
        <v>12000</v>
      </c>
      <c r="H816" s="13">
        <v>7500</v>
      </c>
      <c r="I816" s="13">
        <v>12000</v>
      </c>
      <c r="J816" s="13">
        <v>0</v>
      </c>
      <c r="K816" s="13">
        <v>48000</v>
      </c>
      <c r="L816" s="13">
        <v>31500</v>
      </c>
      <c r="M816" s="9" t="str">
        <f ca="1">CHOOSE(
    MATCH(RAND(), {0,0.6,0.8,0.95,1}),
    "UPI", "Cash", "Debit Card", "Credit Card"
)</f>
        <v>UPI</v>
      </c>
    </row>
    <row r="817" spans="1:13" x14ac:dyDescent="0.25">
      <c r="A817" s="21" t="s">
        <v>2103</v>
      </c>
      <c r="B817" s="14" t="str" cm="1">
        <f t="array" ref="B817">_xlfn.IFS(
  OR(LEFT(C817,1)="6", LEFT(C817,2)="C5"), "6th",
  OR(LEFT(C817,1)="7", LEFT(C817,2)="C4"), "7th",
  OR(LEFT(C817,1)="8", LEFT(C817,2)="C3"), "8th",
  OR(LEFT(C817,1)="9", LEFT(C817,2)="C2"), "9th",
  OR(LEFT(C817,2)="10", LEFT(C817,2)="C1"), "10th",
  TRUE, "none"
)</f>
        <v>8th</v>
      </c>
      <c r="C817" s="14" t="s">
        <v>483</v>
      </c>
      <c r="D817" s="14" t="str">
        <f>IF(LEFT(Fee_Collection!$C817,1)="C", "C-Batch", "Techno")</f>
        <v>C-Batch</v>
      </c>
      <c r="E817" s="14">
        <v>24000</v>
      </c>
      <c r="F817" s="14">
        <v>24000</v>
      </c>
      <c r="G817" s="14">
        <v>12000</v>
      </c>
      <c r="H817" s="14">
        <v>2500</v>
      </c>
      <c r="I817" s="14">
        <v>12000</v>
      </c>
      <c r="J817" s="14">
        <v>0</v>
      </c>
      <c r="K817" s="14">
        <v>48000</v>
      </c>
      <c r="L817" s="14">
        <v>26500</v>
      </c>
      <c r="M817" s="23" t="str">
        <f ca="1">CHOOSE(
    MATCH(RAND(), {0,0.6,0.8,0.95,1}),
    "UPI", "Cash", "Debit Card", "Credit Card"
)</f>
        <v>Debit Card</v>
      </c>
    </row>
    <row r="818" spans="1:13" x14ac:dyDescent="0.25">
      <c r="A818" s="19" t="s">
        <v>4622</v>
      </c>
      <c r="B818" s="13" t="str" cm="1">
        <f t="array" ref="B818">_xlfn.IFS(
  OR(LEFT(C818,1)="6", LEFT(C818,2)="C5"), "6th",
  OR(LEFT(C818,1)="7", LEFT(C818,2)="C4"), "7th",
  OR(LEFT(C818,1)="8", LEFT(C818,2)="C3"), "8th",
  OR(LEFT(C818,1)="9", LEFT(C818,2)="C2"), "9th",
  OR(LEFT(C818,2)="10", LEFT(C818,2)="C1"), "10th",
  TRUE, "none"
)</f>
        <v>8th</v>
      </c>
      <c r="C818" s="13" t="s">
        <v>483</v>
      </c>
      <c r="D818" s="13" t="str">
        <f>IF(LEFT(Fee_Collection!$C818,1)="C", "C-Batch", "Techno")</f>
        <v>C-Batch</v>
      </c>
      <c r="E818" s="13">
        <v>24000</v>
      </c>
      <c r="F818" s="13">
        <v>24000</v>
      </c>
      <c r="G818" s="13">
        <v>12000</v>
      </c>
      <c r="H818" s="13">
        <v>12000</v>
      </c>
      <c r="I818" s="13">
        <v>12000</v>
      </c>
      <c r="J818" s="13">
        <v>12000</v>
      </c>
      <c r="K818" s="13">
        <v>48000</v>
      </c>
      <c r="L818" s="13">
        <v>48000</v>
      </c>
      <c r="M818" s="9" t="str">
        <f ca="1">CHOOSE(
    MATCH(RAND(), {0,0.6,0.8,0.95,1}),
    "UPI", "Cash", "Debit Card", "Credit Card"
)</f>
        <v>Debit Card</v>
      </c>
    </row>
    <row r="819" spans="1:13" x14ac:dyDescent="0.25">
      <c r="A819" s="21" t="s">
        <v>3669</v>
      </c>
      <c r="B819" s="14" t="str" cm="1">
        <f t="array" ref="B819">_xlfn.IFS(
  OR(LEFT(C819,1)="6", LEFT(C819,2)="C5"), "6th",
  OR(LEFT(C819,1)="7", LEFT(C819,2)="C4"), "7th",
  OR(LEFT(C819,1)="8", LEFT(C819,2)="C3"), "8th",
  OR(LEFT(C819,1)="9", LEFT(C819,2)="C2"), "9th",
  OR(LEFT(C819,2)="10", LEFT(C819,2)="C1"), "10th",
  TRUE, "none"
)</f>
        <v>8th</v>
      </c>
      <c r="C819" s="14" t="s">
        <v>483</v>
      </c>
      <c r="D819" s="14" t="str">
        <f>IF(LEFT(Fee_Collection!$C819,1)="C", "C-Batch", "Techno")</f>
        <v>C-Batch</v>
      </c>
      <c r="E819" s="14">
        <v>24000</v>
      </c>
      <c r="F819" s="14">
        <v>24000</v>
      </c>
      <c r="G819" s="14">
        <v>12000</v>
      </c>
      <c r="H819" s="14">
        <v>2000</v>
      </c>
      <c r="I819" s="14">
        <v>12000</v>
      </c>
      <c r="J819" s="14">
        <v>0</v>
      </c>
      <c r="K819" s="14">
        <v>48000</v>
      </c>
      <c r="L819" s="14">
        <v>26000</v>
      </c>
      <c r="M819" s="23" t="str">
        <f ca="1">CHOOSE(
    MATCH(RAND(), {0,0.6,0.8,0.95,1}),
    "UPI", "Cash", "Debit Card", "Credit Card"
)</f>
        <v>UPI</v>
      </c>
    </row>
    <row r="820" spans="1:13" x14ac:dyDescent="0.25">
      <c r="A820" s="19" t="s">
        <v>2543</v>
      </c>
      <c r="B820" s="13" t="str" cm="1">
        <f t="array" ref="B820">_xlfn.IFS(
  OR(LEFT(C820,1)="6", LEFT(C820,2)="C5"), "6th",
  OR(LEFT(C820,1)="7", LEFT(C820,2)="C4"), "7th",
  OR(LEFT(C820,1)="8", LEFT(C820,2)="C3"), "8th",
  OR(LEFT(C820,1)="9", LEFT(C820,2)="C2"), "9th",
  OR(LEFT(C820,2)="10", LEFT(C820,2)="C1"), "10th",
  TRUE, "none"
)</f>
        <v>8th</v>
      </c>
      <c r="C820" s="13" t="s">
        <v>483</v>
      </c>
      <c r="D820" s="13" t="str">
        <f>IF(LEFT(Fee_Collection!$C820,1)="C", "C-Batch", "Techno")</f>
        <v>C-Batch</v>
      </c>
      <c r="E820" s="13">
        <v>24000</v>
      </c>
      <c r="F820" s="13">
        <v>24000</v>
      </c>
      <c r="G820" s="13">
        <v>12000</v>
      </c>
      <c r="H820" s="13">
        <v>12000</v>
      </c>
      <c r="I820" s="13">
        <v>12000</v>
      </c>
      <c r="J820" s="13">
        <v>12000</v>
      </c>
      <c r="K820" s="13">
        <v>48000</v>
      </c>
      <c r="L820" s="13">
        <v>48000</v>
      </c>
      <c r="M820" s="9" t="str">
        <f ca="1">CHOOSE(
    MATCH(RAND(), {0,0.6,0.8,0.95,1}),
    "UPI", "Cash", "Debit Card", "Credit Card"
)</f>
        <v>Credit Card</v>
      </c>
    </row>
    <row r="821" spans="1:13" x14ac:dyDescent="0.25">
      <c r="A821" s="21" t="s">
        <v>3840</v>
      </c>
      <c r="B821" s="14" t="str" cm="1">
        <f t="array" ref="B821">_xlfn.IFS(
  OR(LEFT(C821,1)="6", LEFT(C821,2)="C5"), "6th",
  OR(LEFT(C821,1)="7", LEFT(C821,2)="C4"), "7th",
  OR(LEFT(C821,1)="8", LEFT(C821,2)="C3"), "8th",
  OR(LEFT(C821,1)="9", LEFT(C821,2)="C2"), "9th",
  OR(LEFT(C821,2)="10", LEFT(C821,2)="C1"), "10th",
  TRUE, "none"
)</f>
        <v>8th</v>
      </c>
      <c r="C821" s="14" t="s">
        <v>483</v>
      </c>
      <c r="D821" s="14" t="str">
        <f>IF(LEFT(Fee_Collection!$C821,1)="C", "C-Batch", "Techno")</f>
        <v>C-Batch</v>
      </c>
      <c r="E821" s="14">
        <v>24000</v>
      </c>
      <c r="F821" s="14">
        <v>24000</v>
      </c>
      <c r="G821" s="14">
        <v>12000</v>
      </c>
      <c r="H821" s="14">
        <v>12000</v>
      </c>
      <c r="I821" s="14">
        <v>12000</v>
      </c>
      <c r="J821" s="14">
        <v>5500</v>
      </c>
      <c r="K821" s="14">
        <v>48000</v>
      </c>
      <c r="L821" s="14">
        <v>41500</v>
      </c>
      <c r="M821" s="23" t="str">
        <f ca="1">CHOOSE(
    MATCH(RAND(), {0,0.6,0.8,0.95,1}),
    "UPI", "Cash", "Debit Card", "Credit Card"
)</f>
        <v>UPI</v>
      </c>
    </row>
    <row r="822" spans="1:13" x14ac:dyDescent="0.25">
      <c r="A822" s="19" t="s">
        <v>3456</v>
      </c>
      <c r="B822" s="13" t="str" cm="1">
        <f t="array" ref="B822">_xlfn.IFS(
  OR(LEFT(C822,1)="6", LEFT(C822,2)="C5"), "6th",
  OR(LEFT(C822,1)="7", LEFT(C822,2)="C4"), "7th",
  OR(LEFT(C822,1)="8", LEFT(C822,2)="C3"), "8th",
  OR(LEFT(C822,1)="9", LEFT(C822,2)="C2"), "9th",
  OR(LEFT(C822,2)="10", LEFT(C822,2)="C1"), "10th",
  TRUE, "none"
)</f>
        <v>8th</v>
      </c>
      <c r="C822" s="13" t="s">
        <v>233</v>
      </c>
      <c r="D822" s="13" t="str">
        <f>IF(LEFT(Fee_Collection!$C822,1)="C", "C-Batch", "Techno")</f>
        <v>C-Batch</v>
      </c>
      <c r="E822" s="13">
        <v>24000</v>
      </c>
      <c r="F822" s="13">
        <v>23000</v>
      </c>
      <c r="G822" s="13">
        <v>12000</v>
      </c>
      <c r="H822" s="13">
        <v>0</v>
      </c>
      <c r="I822" s="13">
        <v>12000</v>
      </c>
      <c r="J822" s="13">
        <v>0</v>
      </c>
      <c r="K822" s="13">
        <v>48000</v>
      </c>
      <c r="L822" s="13">
        <v>23000</v>
      </c>
      <c r="M822" s="9" t="str">
        <f ca="1">CHOOSE(
    MATCH(RAND(), {0,0.6,0.8,0.95,1}),
    "UPI", "Cash", "Debit Card", "Credit Card"
)</f>
        <v>Credit Card</v>
      </c>
    </row>
    <row r="823" spans="1:13" x14ac:dyDescent="0.25">
      <c r="A823" s="21" t="s">
        <v>230</v>
      </c>
      <c r="B823" s="14" t="str" cm="1">
        <f t="array" ref="B823">_xlfn.IFS(
  OR(LEFT(C823,1)="6", LEFT(C823,2)="C5"), "6th",
  OR(LEFT(C823,1)="7", LEFT(C823,2)="C4"), "7th",
  OR(LEFT(C823,1)="8", LEFT(C823,2)="C3"), "8th",
  OR(LEFT(C823,1)="9", LEFT(C823,2)="C2"), "9th",
  OR(LEFT(C823,2)="10", LEFT(C823,2)="C1"), "10th",
  TRUE, "none"
)</f>
        <v>8th</v>
      </c>
      <c r="C823" s="14" t="s">
        <v>233</v>
      </c>
      <c r="D823" s="14" t="str">
        <f>IF(LEFT(Fee_Collection!$C823,1)="C", "C-Batch", "Techno")</f>
        <v>C-Batch</v>
      </c>
      <c r="E823" s="14">
        <v>24000</v>
      </c>
      <c r="F823" s="14">
        <v>8000</v>
      </c>
      <c r="G823" s="14">
        <v>12000</v>
      </c>
      <c r="H823" s="14">
        <v>0</v>
      </c>
      <c r="I823" s="14">
        <v>12000</v>
      </c>
      <c r="J823" s="14">
        <v>0</v>
      </c>
      <c r="K823" s="14">
        <v>48000</v>
      </c>
      <c r="L823" s="14">
        <v>8000</v>
      </c>
      <c r="M823" s="23" t="str">
        <f ca="1">CHOOSE(
    MATCH(RAND(), {0,0.6,0.8,0.95,1}),
    "UPI", "Cash", "Debit Card", "Credit Card"
)</f>
        <v>UPI</v>
      </c>
    </row>
    <row r="824" spans="1:13" x14ac:dyDescent="0.25">
      <c r="A824" s="19" t="s">
        <v>3891</v>
      </c>
      <c r="B824" s="13" t="str" cm="1">
        <f t="array" ref="B824">_xlfn.IFS(
  OR(LEFT(C824,1)="6", LEFT(C824,2)="C5"), "6th",
  OR(LEFT(C824,1)="7", LEFT(C824,2)="C4"), "7th",
  OR(LEFT(C824,1)="8", LEFT(C824,2)="C3"), "8th",
  OR(LEFT(C824,1)="9", LEFT(C824,2)="C2"), "9th",
  OR(LEFT(C824,2)="10", LEFT(C824,2)="C1"), "10th",
  TRUE, "none"
)</f>
        <v>8th</v>
      </c>
      <c r="C824" s="13" t="s">
        <v>233</v>
      </c>
      <c r="D824" s="13" t="str">
        <f>IF(LEFT(Fee_Collection!$C824,1)="C", "C-Batch", "Techno")</f>
        <v>C-Batch</v>
      </c>
      <c r="E824" s="13">
        <v>24000</v>
      </c>
      <c r="F824" s="13">
        <v>24000</v>
      </c>
      <c r="G824" s="13">
        <v>12000</v>
      </c>
      <c r="H824" s="13">
        <v>12000</v>
      </c>
      <c r="I824" s="13">
        <v>12000</v>
      </c>
      <c r="J824" s="13">
        <v>12000</v>
      </c>
      <c r="K824" s="13">
        <v>48000</v>
      </c>
      <c r="L824" s="13">
        <v>48000</v>
      </c>
      <c r="M824" s="9" t="str">
        <f ca="1">CHOOSE(
    MATCH(RAND(), {0,0.6,0.8,0.95,1}),
    "UPI", "Cash", "Debit Card", "Credit Card"
)</f>
        <v>UPI</v>
      </c>
    </row>
    <row r="825" spans="1:13" x14ac:dyDescent="0.25">
      <c r="A825" s="21" t="s">
        <v>3265</v>
      </c>
      <c r="B825" s="14" t="str" cm="1">
        <f t="array" ref="B825">_xlfn.IFS(
  OR(LEFT(C825,1)="6", LEFT(C825,2)="C5"), "6th",
  OR(LEFT(C825,1)="7", LEFT(C825,2)="C4"), "7th",
  OR(LEFT(C825,1)="8", LEFT(C825,2)="C3"), "8th",
  OR(LEFT(C825,1)="9", LEFT(C825,2)="C2"), "9th",
  OR(LEFT(C825,2)="10", LEFT(C825,2)="C1"), "10th",
  TRUE, "none"
)</f>
        <v>8th</v>
      </c>
      <c r="C825" s="14" t="s">
        <v>483</v>
      </c>
      <c r="D825" s="14" t="str">
        <f>IF(LEFT(Fee_Collection!$C825,1)="C", "C-Batch", "Techno")</f>
        <v>C-Batch</v>
      </c>
      <c r="E825" s="14">
        <v>24000</v>
      </c>
      <c r="F825" s="14">
        <v>9500</v>
      </c>
      <c r="G825" s="14">
        <v>12000</v>
      </c>
      <c r="H825" s="14">
        <v>0</v>
      </c>
      <c r="I825" s="14">
        <v>12000</v>
      </c>
      <c r="J825" s="14">
        <v>0</v>
      </c>
      <c r="K825" s="14">
        <v>48000</v>
      </c>
      <c r="L825" s="14">
        <v>9500</v>
      </c>
      <c r="M825" s="23" t="str">
        <f ca="1">CHOOSE(
    MATCH(RAND(), {0,0.6,0.8,0.95,1}),
    "UPI", "Cash", "Debit Card", "Credit Card"
)</f>
        <v>UPI</v>
      </c>
    </row>
    <row r="826" spans="1:13" x14ac:dyDescent="0.25">
      <c r="A826" s="19" t="s">
        <v>3564</v>
      </c>
      <c r="B826" s="13" t="str" cm="1">
        <f t="array" ref="B826">_xlfn.IFS(
  OR(LEFT(C826,1)="6", LEFT(C826,2)="C5"), "6th",
  OR(LEFT(C826,1)="7", LEFT(C826,2)="C4"), "7th",
  OR(LEFT(C826,1)="8", LEFT(C826,2)="C3"), "8th",
  OR(LEFT(C826,1)="9", LEFT(C826,2)="C2"), "9th",
  OR(LEFT(C826,2)="10", LEFT(C826,2)="C1"), "10th",
  TRUE, "none"
)</f>
        <v>8th</v>
      </c>
      <c r="C826" s="13" t="s">
        <v>483</v>
      </c>
      <c r="D826" s="13" t="str">
        <f>IF(LEFT(Fee_Collection!$C826,1)="C", "C-Batch", "Techno")</f>
        <v>C-Batch</v>
      </c>
      <c r="E826" s="13">
        <v>24000</v>
      </c>
      <c r="F826" s="13">
        <v>24000</v>
      </c>
      <c r="G826" s="13">
        <v>12000</v>
      </c>
      <c r="H826" s="13">
        <v>12000</v>
      </c>
      <c r="I826" s="13">
        <v>12000</v>
      </c>
      <c r="J826" s="13">
        <v>1000</v>
      </c>
      <c r="K826" s="13">
        <v>48000</v>
      </c>
      <c r="L826" s="13">
        <v>37000</v>
      </c>
      <c r="M826" s="9" t="str">
        <f ca="1">CHOOSE(
    MATCH(RAND(), {0,0.6,0.8,0.95,1}),
    "UPI", "Cash", "Debit Card", "Credit Card"
)</f>
        <v>UPI</v>
      </c>
    </row>
    <row r="827" spans="1:13" x14ac:dyDescent="0.25">
      <c r="A827" s="21" t="s">
        <v>995</v>
      </c>
      <c r="B827" s="14" t="str" cm="1">
        <f t="array" ref="B827">_xlfn.IFS(
  OR(LEFT(C827,1)="6", LEFT(C827,2)="C5"), "6th",
  OR(LEFT(C827,1)="7", LEFT(C827,2)="C4"), "7th",
  OR(LEFT(C827,1)="8", LEFT(C827,2)="C3"), "8th",
  OR(LEFT(C827,1)="9", LEFT(C827,2)="C2"), "9th",
  OR(LEFT(C827,2)="10", LEFT(C827,2)="C1"), "10th",
  TRUE, "none"
)</f>
        <v>8th</v>
      </c>
      <c r="C827" s="14" t="s">
        <v>483</v>
      </c>
      <c r="D827" s="14" t="str">
        <f>IF(LEFT(Fee_Collection!$C827,1)="C", "C-Batch", "Techno")</f>
        <v>C-Batch</v>
      </c>
      <c r="E827" s="14">
        <v>24000</v>
      </c>
      <c r="F827" s="14">
        <v>24000</v>
      </c>
      <c r="G827" s="14">
        <v>12000</v>
      </c>
      <c r="H827" s="14">
        <v>5000</v>
      </c>
      <c r="I827" s="14">
        <v>12000</v>
      </c>
      <c r="J827" s="14">
        <v>0</v>
      </c>
      <c r="K827" s="14">
        <v>48000</v>
      </c>
      <c r="L827" s="14">
        <v>29000</v>
      </c>
      <c r="M827" s="23" t="str">
        <f ca="1">CHOOSE(
    MATCH(RAND(), {0,0.6,0.8,0.95,1}),
    "UPI", "Cash", "Debit Card", "Credit Card"
)</f>
        <v>Credit Card</v>
      </c>
    </row>
    <row r="828" spans="1:13" x14ac:dyDescent="0.25">
      <c r="A828" s="19" t="s">
        <v>2189</v>
      </c>
      <c r="B828" s="13" t="str" cm="1">
        <f t="array" ref="B828">_xlfn.IFS(
  OR(LEFT(C828,1)="6", LEFT(C828,2)="C5"), "6th",
  OR(LEFT(C828,1)="7", LEFT(C828,2)="C4"), "7th",
  OR(LEFT(C828,1)="8", LEFT(C828,2)="C3"), "8th",
  OR(LEFT(C828,1)="9", LEFT(C828,2)="C2"), "9th",
  OR(LEFT(C828,2)="10", LEFT(C828,2)="C1"), "10th",
  TRUE, "none"
)</f>
        <v>8th</v>
      </c>
      <c r="C828" s="13" t="s">
        <v>483</v>
      </c>
      <c r="D828" s="13" t="str">
        <f>IF(LEFT(Fee_Collection!$C828,1)="C", "C-Batch", "Techno")</f>
        <v>C-Batch</v>
      </c>
      <c r="E828" s="13">
        <v>24000</v>
      </c>
      <c r="F828" s="13">
        <v>24000</v>
      </c>
      <c r="G828" s="13">
        <v>12000</v>
      </c>
      <c r="H828" s="13">
        <v>500</v>
      </c>
      <c r="I828" s="13">
        <v>12000</v>
      </c>
      <c r="J828" s="13">
        <v>0</v>
      </c>
      <c r="K828" s="13">
        <v>48000</v>
      </c>
      <c r="L828" s="13">
        <v>24500</v>
      </c>
      <c r="M828" s="9" t="str">
        <f ca="1">CHOOSE(
    MATCH(RAND(), {0,0.6,0.8,0.95,1}),
    "UPI", "Cash", "Debit Card", "Credit Card"
)</f>
        <v>Cash</v>
      </c>
    </row>
    <row r="829" spans="1:13" x14ac:dyDescent="0.25">
      <c r="A829" s="21" t="s">
        <v>880</v>
      </c>
      <c r="B829" s="14" t="str" cm="1">
        <f t="array" ref="B829">_xlfn.IFS(
  OR(LEFT(C829,1)="6", LEFT(C829,2)="C5"), "6th",
  OR(LEFT(C829,1)="7", LEFT(C829,2)="C4"), "7th",
  OR(LEFT(C829,1)="8", LEFT(C829,2)="C3"), "8th",
  OR(LEFT(C829,1)="9", LEFT(C829,2)="C2"), "9th",
  OR(LEFT(C829,2)="10", LEFT(C829,2)="C1"), "10th",
  TRUE, "none"
)</f>
        <v>8th</v>
      </c>
      <c r="C829" s="14" t="s">
        <v>483</v>
      </c>
      <c r="D829" s="14" t="str">
        <f>IF(LEFT(Fee_Collection!$C829,1)="C", "C-Batch", "Techno")</f>
        <v>C-Batch</v>
      </c>
      <c r="E829" s="14">
        <v>24000</v>
      </c>
      <c r="F829" s="14">
        <v>12500</v>
      </c>
      <c r="G829" s="14">
        <v>12000</v>
      </c>
      <c r="H829" s="14">
        <v>0</v>
      </c>
      <c r="I829" s="14">
        <v>12000</v>
      </c>
      <c r="J829" s="14">
        <v>0</v>
      </c>
      <c r="K829" s="14">
        <v>48000</v>
      </c>
      <c r="L829" s="14">
        <v>12500</v>
      </c>
      <c r="M829" s="23" t="str">
        <f ca="1">CHOOSE(
    MATCH(RAND(), {0,0.6,0.8,0.95,1}),
    "UPI", "Cash", "Debit Card", "Credit Card"
)</f>
        <v>UPI</v>
      </c>
    </row>
    <row r="830" spans="1:13" x14ac:dyDescent="0.25">
      <c r="A830" s="19" t="s">
        <v>4566</v>
      </c>
      <c r="B830" s="13" t="str" cm="1">
        <f t="array" ref="B830">_xlfn.IFS(
  OR(LEFT(C830,1)="6", LEFT(C830,2)="C5"), "6th",
  OR(LEFT(C830,1)="7", LEFT(C830,2)="C4"), "7th",
  OR(LEFT(C830,1)="8", LEFT(C830,2)="C3"), "8th",
  OR(LEFT(C830,1)="9", LEFT(C830,2)="C2"), "9th",
  OR(LEFT(C830,2)="10", LEFT(C830,2)="C1"), "10th",
  TRUE, "none"
)</f>
        <v>8th</v>
      </c>
      <c r="C830" s="13" t="s">
        <v>483</v>
      </c>
      <c r="D830" s="13" t="str">
        <f>IF(LEFT(Fee_Collection!$C830,1)="C", "C-Batch", "Techno")</f>
        <v>C-Batch</v>
      </c>
      <c r="E830" s="13">
        <v>24000</v>
      </c>
      <c r="F830" s="13">
        <v>24000</v>
      </c>
      <c r="G830" s="13">
        <v>12000</v>
      </c>
      <c r="H830" s="13">
        <v>12000</v>
      </c>
      <c r="I830" s="13">
        <v>12000</v>
      </c>
      <c r="J830" s="13">
        <v>12000</v>
      </c>
      <c r="K830" s="13">
        <v>48000</v>
      </c>
      <c r="L830" s="13">
        <v>48000</v>
      </c>
      <c r="M830" s="9" t="str">
        <f ca="1">CHOOSE(
    MATCH(RAND(), {0,0.6,0.8,0.95,1}),
    "UPI", "Cash", "Debit Card", "Credit Card"
)</f>
        <v>UPI</v>
      </c>
    </row>
    <row r="831" spans="1:13" x14ac:dyDescent="0.25">
      <c r="A831" s="21" t="s">
        <v>4663</v>
      </c>
      <c r="B831" s="14" t="str" cm="1">
        <f t="array" ref="B831">_xlfn.IFS(
  OR(LEFT(C831,1)="6", LEFT(C831,2)="C5"), "6th",
  OR(LEFT(C831,1)="7", LEFT(C831,2)="C4"), "7th",
  OR(LEFT(C831,1)="8", LEFT(C831,2)="C3"), "8th",
  OR(LEFT(C831,1)="9", LEFT(C831,2)="C2"), "9th",
  OR(LEFT(C831,2)="10", LEFT(C831,2)="C1"), "10th",
  TRUE, "none"
)</f>
        <v>8th</v>
      </c>
      <c r="C831" s="14" t="s">
        <v>233</v>
      </c>
      <c r="D831" s="14" t="str">
        <f>IF(LEFT(Fee_Collection!$C831,1)="C", "C-Batch", "Techno")</f>
        <v>C-Batch</v>
      </c>
      <c r="E831" s="14">
        <v>24000</v>
      </c>
      <c r="F831" s="14">
        <v>12500</v>
      </c>
      <c r="G831" s="14">
        <v>12000</v>
      </c>
      <c r="H831" s="14">
        <v>0</v>
      </c>
      <c r="I831" s="14">
        <v>12000</v>
      </c>
      <c r="J831" s="14">
        <v>0</v>
      </c>
      <c r="K831" s="14">
        <v>48000</v>
      </c>
      <c r="L831" s="14">
        <v>12500</v>
      </c>
      <c r="M831" s="23" t="str">
        <f ca="1">CHOOSE(
    MATCH(RAND(), {0,0.6,0.8,0.95,1}),
    "UPI", "Cash", "Debit Card", "Credit Card"
)</f>
        <v>Credit Card</v>
      </c>
    </row>
    <row r="832" spans="1:13" x14ac:dyDescent="0.25">
      <c r="A832" s="19" t="s">
        <v>3023</v>
      </c>
      <c r="B832" s="13" t="str" cm="1">
        <f t="array" ref="B832">_xlfn.IFS(
  OR(LEFT(C832,1)="6", LEFT(C832,2)="C5"), "6th",
  OR(LEFT(C832,1)="7", LEFT(C832,2)="C4"), "7th",
  OR(LEFT(C832,1)="8", LEFT(C832,2)="C3"), "8th",
  OR(LEFT(C832,1)="9", LEFT(C832,2)="C2"), "9th",
  OR(LEFT(C832,2)="10", LEFT(C832,2)="C1"), "10th",
  TRUE, "none"
)</f>
        <v>8th</v>
      </c>
      <c r="C832" s="13" t="s">
        <v>233</v>
      </c>
      <c r="D832" s="13" t="str">
        <f>IF(LEFT(Fee_Collection!$C832,1)="C", "C-Batch", "Techno")</f>
        <v>C-Batch</v>
      </c>
      <c r="E832" s="13">
        <v>24000</v>
      </c>
      <c r="F832" s="13">
        <v>24000</v>
      </c>
      <c r="G832" s="13">
        <v>12000</v>
      </c>
      <c r="H832" s="13">
        <v>12000</v>
      </c>
      <c r="I832" s="13">
        <v>12000</v>
      </c>
      <c r="J832" s="13">
        <v>6000</v>
      </c>
      <c r="K832" s="13">
        <v>48000</v>
      </c>
      <c r="L832" s="13">
        <v>42000</v>
      </c>
      <c r="M832" s="9" t="str">
        <f ca="1">CHOOSE(
    MATCH(RAND(), {0,0.6,0.8,0.95,1}),
    "UPI", "Cash", "Debit Card", "Credit Card"
)</f>
        <v>UPI</v>
      </c>
    </row>
    <row r="833" spans="1:13" x14ac:dyDescent="0.25">
      <c r="A833" s="21" t="s">
        <v>921</v>
      </c>
      <c r="B833" s="14" t="str" cm="1">
        <f t="array" ref="B833">_xlfn.IFS(
  OR(LEFT(C833,1)="6", LEFT(C833,2)="C5"), "6th",
  OR(LEFT(C833,1)="7", LEFT(C833,2)="C4"), "7th",
  OR(LEFT(C833,1)="8", LEFT(C833,2)="C3"), "8th",
  OR(LEFT(C833,1)="9", LEFT(C833,2)="C2"), "9th",
  OR(LEFT(C833,2)="10", LEFT(C833,2)="C1"), "10th",
  TRUE, "none"
)</f>
        <v>8th</v>
      </c>
      <c r="C833" s="14" t="s">
        <v>483</v>
      </c>
      <c r="D833" s="14" t="str">
        <f>IF(LEFT(Fee_Collection!$C833,1)="C", "C-Batch", "Techno")</f>
        <v>C-Batch</v>
      </c>
      <c r="E833" s="14">
        <v>24000</v>
      </c>
      <c r="F833" s="14">
        <v>12500</v>
      </c>
      <c r="G833" s="14">
        <v>12000</v>
      </c>
      <c r="H833" s="14">
        <v>0</v>
      </c>
      <c r="I833" s="14">
        <v>12000</v>
      </c>
      <c r="J833" s="14">
        <v>0</v>
      </c>
      <c r="K833" s="14">
        <v>48000</v>
      </c>
      <c r="L833" s="14">
        <v>12500</v>
      </c>
      <c r="M833" s="23" t="str">
        <f ca="1">CHOOSE(
    MATCH(RAND(), {0,0.6,0.8,0.95,1}),
    "UPI", "Cash", "Debit Card", "Credit Card"
)</f>
        <v>UPI</v>
      </c>
    </row>
    <row r="834" spans="1:13" x14ac:dyDescent="0.25">
      <c r="A834" s="19" t="s">
        <v>2163</v>
      </c>
      <c r="B834" s="13" t="str" cm="1">
        <f t="array" ref="B834">_xlfn.IFS(
  OR(LEFT(C834,1)="6", LEFT(C834,2)="C5"), "6th",
  OR(LEFT(C834,1)="7", LEFT(C834,2)="C4"), "7th",
  OR(LEFT(C834,1)="8", LEFT(C834,2)="C3"), "8th",
  OR(LEFT(C834,1)="9", LEFT(C834,2)="C2"), "9th",
  OR(LEFT(C834,2)="10", LEFT(C834,2)="C1"), "10th",
  TRUE, "none"
)</f>
        <v>8th</v>
      </c>
      <c r="C834" s="13" t="s">
        <v>483</v>
      </c>
      <c r="D834" s="13" t="str">
        <f>IF(LEFT(Fee_Collection!$C834,1)="C", "C-Batch", "Techno")</f>
        <v>C-Batch</v>
      </c>
      <c r="E834" s="13">
        <v>24000</v>
      </c>
      <c r="F834" s="13">
        <v>24000</v>
      </c>
      <c r="G834" s="13">
        <v>12000</v>
      </c>
      <c r="H834" s="13">
        <v>0</v>
      </c>
      <c r="I834" s="13">
        <v>12000</v>
      </c>
      <c r="J834" s="13">
        <v>0</v>
      </c>
      <c r="K834" s="13">
        <v>48000</v>
      </c>
      <c r="L834" s="13">
        <v>24000</v>
      </c>
      <c r="M834" s="9" t="str">
        <f ca="1">CHOOSE(
    MATCH(RAND(), {0,0.6,0.8,0.95,1}),
    "UPI", "Cash", "Debit Card", "Credit Card"
)</f>
        <v>Debit Card</v>
      </c>
    </row>
    <row r="835" spans="1:13" x14ac:dyDescent="0.25">
      <c r="A835" s="21" t="s">
        <v>1588</v>
      </c>
      <c r="B835" s="14" t="str" cm="1">
        <f t="array" ref="B835">_xlfn.IFS(
  OR(LEFT(C835,1)="6", LEFT(C835,2)="C5"), "6th",
  OR(LEFT(C835,1)="7", LEFT(C835,2)="C4"), "7th",
  OR(LEFT(C835,1)="8", LEFT(C835,2)="C3"), "8th",
  OR(LEFT(C835,1)="9", LEFT(C835,2)="C2"), "9th",
  OR(LEFT(C835,2)="10", LEFT(C835,2)="C1"), "10th",
  TRUE, "none"
)</f>
        <v>8th</v>
      </c>
      <c r="C835" s="14" t="s">
        <v>483</v>
      </c>
      <c r="D835" s="14" t="str">
        <f>IF(LEFT(Fee_Collection!$C835,1)="C", "C-Batch", "Techno")</f>
        <v>C-Batch</v>
      </c>
      <c r="E835" s="14">
        <v>24000</v>
      </c>
      <c r="F835" s="14">
        <v>24000</v>
      </c>
      <c r="G835" s="14">
        <v>12000</v>
      </c>
      <c r="H835" s="14">
        <v>500</v>
      </c>
      <c r="I835" s="14">
        <v>12000</v>
      </c>
      <c r="J835" s="14">
        <v>0</v>
      </c>
      <c r="K835" s="14">
        <v>48000</v>
      </c>
      <c r="L835" s="14">
        <v>24500</v>
      </c>
      <c r="M835" s="23" t="str">
        <f ca="1">CHOOSE(
    MATCH(RAND(), {0,0.6,0.8,0.95,1}),
    "UPI", "Cash", "Debit Card", "Credit Card"
)</f>
        <v>UPI</v>
      </c>
    </row>
    <row r="836" spans="1:13" x14ac:dyDescent="0.25">
      <c r="A836" s="19" t="s">
        <v>3673</v>
      </c>
      <c r="B836" s="13" t="str" cm="1">
        <f t="array" ref="B836">_xlfn.IFS(
  OR(LEFT(C836,1)="6", LEFT(C836,2)="C5"), "6th",
  OR(LEFT(C836,1)="7", LEFT(C836,2)="C4"), "7th",
  OR(LEFT(C836,1)="8", LEFT(C836,2)="C3"), "8th",
  OR(LEFT(C836,1)="9", LEFT(C836,2)="C2"), "9th",
  OR(LEFT(C836,2)="10", LEFT(C836,2)="C1"), "10th",
  TRUE, "none"
)</f>
        <v>8th</v>
      </c>
      <c r="C836" s="13" t="s">
        <v>483</v>
      </c>
      <c r="D836" s="13" t="str">
        <f>IF(LEFT(Fee_Collection!$C836,1)="C", "C-Batch", "Techno")</f>
        <v>C-Batch</v>
      </c>
      <c r="E836" s="13">
        <v>24000</v>
      </c>
      <c r="F836" s="13">
        <v>8500</v>
      </c>
      <c r="G836" s="13">
        <v>12000</v>
      </c>
      <c r="H836" s="13">
        <v>0</v>
      </c>
      <c r="I836" s="13">
        <v>12000</v>
      </c>
      <c r="J836" s="13">
        <v>0</v>
      </c>
      <c r="K836" s="13">
        <v>48000</v>
      </c>
      <c r="L836" s="13">
        <v>8500</v>
      </c>
      <c r="M836" s="9" t="str">
        <f ca="1">CHOOSE(
    MATCH(RAND(), {0,0.6,0.8,0.95,1}),
    "UPI", "Cash", "Debit Card", "Credit Card"
)</f>
        <v>Cash</v>
      </c>
    </row>
    <row r="837" spans="1:13" x14ac:dyDescent="0.25">
      <c r="A837" s="21" t="s">
        <v>2554</v>
      </c>
      <c r="B837" s="14" t="str" cm="1">
        <f t="array" ref="B837">_xlfn.IFS(
  OR(LEFT(C837,1)="6", LEFT(C837,2)="C5"), "6th",
  OR(LEFT(C837,1)="7", LEFT(C837,2)="C4"), "7th",
  OR(LEFT(C837,1)="8", LEFT(C837,2)="C3"), "8th",
  OR(LEFT(C837,1)="9", LEFT(C837,2)="C2"), "9th",
  OR(LEFT(C837,2)="10", LEFT(C837,2)="C1"), "10th",
  TRUE, "none"
)</f>
        <v>8th</v>
      </c>
      <c r="C837" s="14" t="s">
        <v>233</v>
      </c>
      <c r="D837" s="14" t="str">
        <f>IF(LEFT(Fee_Collection!$C837,1)="C", "C-Batch", "Techno")</f>
        <v>C-Batch</v>
      </c>
      <c r="E837" s="14">
        <v>24000</v>
      </c>
      <c r="F837" s="14">
        <v>24000</v>
      </c>
      <c r="G837" s="14">
        <v>12000</v>
      </c>
      <c r="H837" s="14">
        <v>12000</v>
      </c>
      <c r="I837" s="14">
        <v>12000</v>
      </c>
      <c r="J837" s="14">
        <v>12000</v>
      </c>
      <c r="K837" s="14">
        <v>48000</v>
      </c>
      <c r="L837" s="14">
        <v>48000</v>
      </c>
      <c r="M837" s="23" t="str">
        <f ca="1">CHOOSE(
    MATCH(RAND(), {0,0.6,0.8,0.95,1}),
    "UPI", "Cash", "Debit Card", "Credit Card"
)</f>
        <v>UPI</v>
      </c>
    </row>
    <row r="838" spans="1:13" x14ac:dyDescent="0.25">
      <c r="A838" s="19" t="s">
        <v>4225</v>
      </c>
      <c r="B838" s="13" t="str" cm="1">
        <f t="array" ref="B838">_xlfn.IFS(
  OR(LEFT(C838,1)="6", LEFT(C838,2)="C5"), "6th",
  OR(LEFT(C838,1)="7", LEFT(C838,2)="C4"), "7th",
  OR(LEFT(C838,1)="8", LEFT(C838,2)="C3"), "8th",
  OR(LEFT(C838,1)="9", LEFT(C838,2)="C2"), "9th",
  OR(LEFT(C838,2)="10", LEFT(C838,2)="C1"), "10th",
  TRUE, "none"
)</f>
        <v>8th</v>
      </c>
      <c r="C838" s="13" t="s">
        <v>233</v>
      </c>
      <c r="D838" s="13" t="str">
        <f>IF(LEFT(Fee_Collection!$C838,1)="C", "C-Batch", "Techno")</f>
        <v>C-Batch</v>
      </c>
      <c r="E838" s="13">
        <v>24000</v>
      </c>
      <c r="F838" s="13">
        <v>19000</v>
      </c>
      <c r="G838" s="13">
        <v>12000</v>
      </c>
      <c r="H838" s="13">
        <v>0</v>
      </c>
      <c r="I838" s="13">
        <v>12000</v>
      </c>
      <c r="J838" s="13">
        <v>0</v>
      </c>
      <c r="K838" s="13">
        <v>48000</v>
      </c>
      <c r="L838" s="13">
        <v>19000</v>
      </c>
      <c r="M838" s="9" t="str">
        <f ca="1">CHOOSE(
    MATCH(RAND(), {0,0.6,0.8,0.95,1}),
    "UPI", "Cash", "Debit Card", "Credit Card"
)</f>
        <v>UPI</v>
      </c>
    </row>
    <row r="839" spans="1:13" x14ac:dyDescent="0.25">
      <c r="A839" s="21" t="s">
        <v>480</v>
      </c>
      <c r="B839" s="14" t="str" cm="1">
        <f t="array" ref="B839">_xlfn.IFS(
  OR(LEFT(C839,1)="6", LEFT(C839,2)="C5"), "6th",
  OR(LEFT(C839,1)="7", LEFT(C839,2)="C4"), "7th",
  OR(LEFT(C839,1)="8", LEFT(C839,2)="C3"), "8th",
  OR(LEFT(C839,1)="9", LEFT(C839,2)="C2"), "9th",
  OR(LEFT(C839,2)="10", LEFT(C839,2)="C1"), "10th",
  TRUE, "none"
)</f>
        <v>8th</v>
      </c>
      <c r="C839" s="14" t="s">
        <v>483</v>
      </c>
      <c r="D839" s="14" t="str">
        <f>IF(LEFT(Fee_Collection!$C839,1)="C", "C-Batch", "Techno")</f>
        <v>C-Batch</v>
      </c>
      <c r="E839" s="14">
        <v>24000</v>
      </c>
      <c r="F839" s="14">
        <v>12000</v>
      </c>
      <c r="G839" s="14">
        <v>12000</v>
      </c>
      <c r="H839" s="14">
        <v>0</v>
      </c>
      <c r="I839" s="14">
        <v>12000</v>
      </c>
      <c r="J839" s="14">
        <v>0</v>
      </c>
      <c r="K839" s="14">
        <v>48000</v>
      </c>
      <c r="L839" s="14">
        <v>12000</v>
      </c>
      <c r="M839" s="23" t="str">
        <f ca="1">CHOOSE(
    MATCH(RAND(), {0,0.6,0.8,0.95,1}),
    "UPI", "Cash", "Debit Card", "Credit Card"
)</f>
        <v>Cash</v>
      </c>
    </row>
    <row r="840" spans="1:13" x14ac:dyDescent="0.25">
      <c r="A840" s="19" t="s">
        <v>967</v>
      </c>
      <c r="B840" s="13" t="str" cm="1">
        <f t="array" ref="B840">_xlfn.IFS(
  OR(LEFT(C840,1)="6", LEFT(C840,2)="C5"), "6th",
  OR(LEFT(C840,1)="7", LEFT(C840,2)="C4"), "7th",
  OR(LEFT(C840,1)="8", LEFT(C840,2)="C3"), "8th",
  OR(LEFT(C840,1)="9", LEFT(C840,2)="C2"), "9th",
  OR(LEFT(C840,2)="10", LEFT(C840,2)="C1"), "10th",
  TRUE, "none"
)</f>
        <v>8th</v>
      </c>
      <c r="C840" s="13" t="s">
        <v>483</v>
      </c>
      <c r="D840" s="13" t="str">
        <f>IF(LEFT(Fee_Collection!$C840,1)="C", "C-Batch", "Techno")</f>
        <v>C-Batch</v>
      </c>
      <c r="E840" s="13">
        <v>24000</v>
      </c>
      <c r="F840" s="13">
        <v>24000</v>
      </c>
      <c r="G840" s="13">
        <v>12000</v>
      </c>
      <c r="H840" s="13">
        <v>12000</v>
      </c>
      <c r="I840" s="13">
        <v>12000</v>
      </c>
      <c r="J840" s="13">
        <v>12000</v>
      </c>
      <c r="K840" s="13">
        <v>48000</v>
      </c>
      <c r="L840" s="13">
        <v>48000</v>
      </c>
      <c r="M840" s="9" t="str">
        <f ca="1">CHOOSE(
    MATCH(RAND(), {0,0.6,0.8,0.95,1}),
    "UPI", "Cash", "Debit Card", "Credit Card"
)</f>
        <v>UPI</v>
      </c>
    </row>
    <row r="841" spans="1:13" x14ac:dyDescent="0.25">
      <c r="A841" s="21" t="s">
        <v>3987</v>
      </c>
      <c r="B841" s="14" t="str" cm="1">
        <f t="array" ref="B841">_xlfn.IFS(
  OR(LEFT(C841,1)="6", LEFT(C841,2)="C5"), "6th",
  OR(LEFT(C841,1)="7", LEFT(C841,2)="C4"), "7th",
  OR(LEFT(C841,1)="8", LEFT(C841,2)="C3"), "8th",
  OR(LEFT(C841,1)="9", LEFT(C841,2)="C2"), "9th",
  OR(LEFT(C841,2)="10", LEFT(C841,2)="C1"), "10th",
  TRUE, "none"
)</f>
        <v>8th</v>
      </c>
      <c r="C841" s="14" t="s">
        <v>483</v>
      </c>
      <c r="D841" s="14" t="str">
        <f>IF(LEFT(Fee_Collection!$C841,1)="C", "C-Batch", "Techno")</f>
        <v>C-Batch</v>
      </c>
      <c r="E841" s="14">
        <v>24000</v>
      </c>
      <c r="F841" s="14">
        <v>24000</v>
      </c>
      <c r="G841" s="14">
        <v>12000</v>
      </c>
      <c r="H841" s="14">
        <v>12000</v>
      </c>
      <c r="I841" s="14">
        <v>12000</v>
      </c>
      <c r="J841" s="14">
        <v>12000</v>
      </c>
      <c r="K841" s="14">
        <v>48000</v>
      </c>
      <c r="L841" s="14">
        <v>48000</v>
      </c>
      <c r="M841" s="23" t="str">
        <f ca="1">CHOOSE(
    MATCH(RAND(), {0,0.6,0.8,0.95,1}),
    "UPI", "Cash", "Debit Card", "Credit Card"
)</f>
        <v>Credit Card</v>
      </c>
    </row>
    <row r="842" spans="1:13" x14ac:dyDescent="0.25">
      <c r="A842" s="19" t="s">
        <v>2808</v>
      </c>
      <c r="B842" s="13" t="str" cm="1">
        <f t="array" ref="B842">_xlfn.IFS(
  OR(LEFT(C842,1)="6", LEFT(C842,2)="C5"), "6th",
  OR(LEFT(C842,1)="7", LEFT(C842,2)="C4"), "7th",
  OR(LEFT(C842,1)="8", LEFT(C842,2)="C3"), "8th",
  OR(LEFT(C842,1)="9", LEFT(C842,2)="C2"), "9th",
  OR(LEFT(C842,2)="10", LEFT(C842,2)="C1"), "10th",
  TRUE, "none"
)</f>
        <v>8th</v>
      </c>
      <c r="C842" s="13" t="s">
        <v>483</v>
      </c>
      <c r="D842" s="13" t="str">
        <f>IF(LEFT(Fee_Collection!$C842,1)="C", "C-Batch", "Techno")</f>
        <v>C-Batch</v>
      </c>
      <c r="E842" s="13">
        <v>24000</v>
      </c>
      <c r="F842" s="13">
        <v>16500</v>
      </c>
      <c r="G842" s="13">
        <v>12000</v>
      </c>
      <c r="H842" s="13">
        <v>0</v>
      </c>
      <c r="I842" s="13">
        <v>12000</v>
      </c>
      <c r="J842" s="13">
        <v>0</v>
      </c>
      <c r="K842" s="13">
        <v>48000</v>
      </c>
      <c r="L842" s="13">
        <v>16500</v>
      </c>
      <c r="M842" s="9" t="str">
        <f ca="1">CHOOSE(
    MATCH(RAND(), {0,0.6,0.8,0.95,1}),
    "UPI", "Cash", "Debit Card", "Credit Card"
)</f>
        <v>Cash</v>
      </c>
    </row>
    <row r="843" spans="1:13" x14ac:dyDescent="0.25">
      <c r="A843" s="21" t="s">
        <v>1224</v>
      </c>
      <c r="B843" s="14" t="str" cm="1">
        <f t="array" ref="B843">_xlfn.IFS(
  OR(LEFT(C843,1)="6", LEFT(C843,2)="C5"), "6th",
  OR(LEFT(C843,1)="7", LEFT(C843,2)="C4"), "7th",
  OR(LEFT(C843,1)="8", LEFT(C843,2)="C3"), "8th",
  OR(LEFT(C843,1)="9", LEFT(C843,2)="C2"), "9th",
  OR(LEFT(C843,2)="10", LEFT(C843,2)="C1"), "10th",
  TRUE, "none"
)</f>
        <v>8th</v>
      </c>
      <c r="C843" s="14" t="s">
        <v>483</v>
      </c>
      <c r="D843" s="14" t="str">
        <f>IF(LEFT(Fee_Collection!$C843,1)="C", "C-Batch", "Techno")</f>
        <v>C-Batch</v>
      </c>
      <c r="E843" s="14">
        <v>24000</v>
      </c>
      <c r="F843" s="14">
        <v>24000</v>
      </c>
      <c r="G843" s="14">
        <v>12000</v>
      </c>
      <c r="H843" s="14">
        <v>4500</v>
      </c>
      <c r="I843" s="14">
        <v>12000</v>
      </c>
      <c r="J843" s="14">
        <v>0</v>
      </c>
      <c r="K843" s="14">
        <v>48000</v>
      </c>
      <c r="L843" s="14">
        <v>28500</v>
      </c>
      <c r="M843" s="23" t="str">
        <f ca="1">CHOOSE(
    MATCH(RAND(), {0,0.6,0.8,0.95,1}),
    "UPI", "Cash", "Debit Card", "Credit Card"
)</f>
        <v>UPI</v>
      </c>
    </row>
    <row r="844" spans="1:13" x14ac:dyDescent="0.25">
      <c r="A844" s="19" t="s">
        <v>2494</v>
      </c>
      <c r="B844" s="13" t="str" cm="1">
        <f t="array" ref="B844">_xlfn.IFS(
  OR(LEFT(C844,1)="6", LEFT(C844,2)="C5"), "6th",
  OR(LEFT(C844,1)="7", LEFT(C844,2)="C4"), "7th",
  OR(LEFT(C844,1)="8", LEFT(C844,2)="C3"), "8th",
  OR(LEFT(C844,1)="9", LEFT(C844,2)="C2"), "9th",
  OR(LEFT(C844,2)="10", LEFT(C844,2)="C1"), "10th",
  TRUE, "none"
)</f>
        <v>8th</v>
      </c>
      <c r="C844" s="13" t="s">
        <v>483</v>
      </c>
      <c r="D844" s="13" t="str">
        <f>IF(LEFT(Fee_Collection!$C844,1)="C", "C-Batch", "Techno")</f>
        <v>C-Batch</v>
      </c>
      <c r="E844" s="13">
        <v>24000</v>
      </c>
      <c r="F844" s="13">
        <v>24000</v>
      </c>
      <c r="G844" s="13">
        <v>12000</v>
      </c>
      <c r="H844" s="13">
        <v>12000</v>
      </c>
      <c r="I844" s="13">
        <v>12000</v>
      </c>
      <c r="J844" s="13">
        <v>12000</v>
      </c>
      <c r="K844" s="13">
        <v>48000</v>
      </c>
      <c r="L844" s="13">
        <v>48000</v>
      </c>
      <c r="M844" s="9" t="str">
        <f ca="1">CHOOSE(
    MATCH(RAND(), {0,0.6,0.8,0.95,1}),
    "UPI", "Cash", "Debit Card", "Credit Card"
)</f>
        <v>UPI</v>
      </c>
    </row>
    <row r="845" spans="1:13" x14ac:dyDescent="0.25">
      <c r="A845" s="21" t="s">
        <v>4286</v>
      </c>
      <c r="B845" s="14" t="str" cm="1">
        <f t="array" ref="B845">_xlfn.IFS(
  OR(LEFT(C845,1)="6", LEFT(C845,2)="C5"), "6th",
  OR(LEFT(C845,1)="7", LEFT(C845,2)="C4"), "7th",
  OR(LEFT(C845,1)="8", LEFT(C845,2)="C3"), "8th",
  OR(LEFT(C845,1)="9", LEFT(C845,2)="C2"), "9th",
  OR(LEFT(C845,2)="10", LEFT(C845,2)="C1"), "10th",
  TRUE, "none"
)</f>
        <v>8th</v>
      </c>
      <c r="C845" s="14" t="s">
        <v>483</v>
      </c>
      <c r="D845" s="14" t="str">
        <f>IF(LEFT(Fee_Collection!$C845,1)="C", "C-Batch", "Techno")</f>
        <v>C-Batch</v>
      </c>
      <c r="E845" s="14">
        <v>24000</v>
      </c>
      <c r="F845" s="14">
        <v>24000</v>
      </c>
      <c r="G845" s="14">
        <v>12000</v>
      </c>
      <c r="H845" s="14">
        <v>12000</v>
      </c>
      <c r="I845" s="14">
        <v>12000</v>
      </c>
      <c r="J845" s="14">
        <v>12000</v>
      </c>
      <c r="K845" s="14">
        <v>48000</v>
      </c>
      <c r="L845" s="14">
        <v>48000</v>
      </c>
      <c r="M845" s="23" t="str">
        <f ca="1">CHOOSE(
    MATCH(RAND(), {0,0.6,0.8,0.95,1}),
    "UPI", "Cash", "Debit Card", "Credit Card"
)</f>
        <v>Cash</v>
      </c>
    </row>
    <row r="846" spans="1:13" x14ac:dyDescent="0.25">
      <c r="A846" s="19" t="s">
        <v>2143</v>
      </c>
      <c r="B846" s="13" t="str" cm="1">
        <f t="array" ref="B846">_xlfn.IFS(
  OR(LEFT(C846,1)="6", LEFT(C846,2)="C5"), "6th",
  OR(LEFT(C846,1)="7", LEFT(C846,2)="C4"), "7th",
  OR(LEFT(C846,1)="8", LEFT(C846,2)="C3"), "8th",
  OR(LEFT(C846,1)="9", LEFT(C846,2)="C2"), "9th",
  OR(LEFT(C846,2)="10", LEFT(C846,2)="C1"), "10th",
  TRUE, "none"
)</f>
        <v>8th</v>
      </c>
      <c r="C846" s="13" t="s">
        <v>233</v>
      </c>
      <c r="D846" s="13" t="str">
        <f>IF(LEFT(Fee_Collection!$C846,1)="C", "C-Batch", "Techno")</f>
        <v>C-Batch</v>
      </c>
      <c r="E846" s="13">
        <v>24000</v>
      </c>
      <c r="F846" s="13">
        <v>24000</v>
      </c>
      <c r="G846" s="13">
        <v>12000</v>
      </c>
      <c r="H846" s="13">
        <v>5500</v>
      </c>
      <c r="I846" s="13">
        <v>12000</v>
      </c>
      <c r="J846" s="13">
        <v>0</v>
      </c>
      <c r="K846" s="13">
        <v>48000</v>
      </c>
      <c r="L846" s="13">
        <v>29500</v>
      </c>
      <c r="M846" s="9" t="str">
        <f ca="1">CHOOSE(
    MATCH(RAND(), {0,0.6,0.8,0.95,1}),
    "UPI", "Cash", "Debit Card", "Credit Card"
)</f>
        <v>Debit Card</v>
      </c>
    </row>
    <row r="847" spans="1:13" x14ac:dyDescent="0.25">
      <c r="A847" s="21" t="s">
        <v>3574</v>
      </c>
      <c r="B847" s="14" t="str" cm="1">
        <f t="array" ref="B847">_xlfn.IFS(
  OR(LEFT(C847,1)="6", LEFT(C847,2)="C5"), "6th",
  OR(LEFT(C847,1)="7", LEFT(C847,2)="C4"), "7th",
  OR(LEFT(C847,1)="8", LEFT(C847,2)="C3"), "8th",
  OR(LEFT(C847,1)="9", LEFT(C847,2)="C2"), "9th",
  OR(LEFT(C847,2)="10", LEFT(C847,2)="C1"), "10th",
  TRUE, "none"
)</f>
        <v>8th</v>
      </c>
      <c r="C847" s="14" t="s">
        <v>233</v>
      </c>
      <c r="D847" s="14" t="str">
        <f>IF(LEFT(Fee_Collection!$C847,1)="C", "C-Batch", "Techno")</f>
        <v>C-Batch</v>
      </c>
      <c r="E847" s="14">
        <v>24000</v>
      </c>
      <c r="F847" s="14">
        <v>24000</v>
      </c>
      <c r="G847" s="14">
        <v>12000</v>
      </c>
      <c r="H847" s="14">
        <v>12000</v>
      </c>
      <c r="I847" s="14">
        <v>12000</v>
      </c>
      <c r="J847" s="14">
        <v>11500</v>
      </c>
      <c r="K847" s="14">
        <v>48000</v>
      </c>
      <c r="L847" s="14">
        <v>47500</v>
      </c>
      <c r="M847" s="23" t="str">
        <f ca="1">CHOOSE(
    MATCH(RAND(), {0,0.6,0.8,0.95,1}),
    "UPI", "Cash", "Debit Card", "Credit Card"
)</f>
        <v>UPI</v>
      </c>
    </row>
    <row r="848" spans="1:13" x14ac:dyDescent="0.25">
      <c r="A848" s="19" t="s">
        <v>3685</v>
      </c>
      <c r="B848" s="13" t="str" cm="1">
        <f t="array" ref="B848">_xlfn.IFS(
  OR(LEFT(C848,1)="6", LEFT(C848,2)="C5"), "6th",
  OR(LEFT(C848,1)="7", LEFT(C848,2)="C4"), "7th",
  OR(LEFT(C848,1)="8", LEFT(C848,2)="C3"), "8th",
  OR(LEFT(C848,1)="9", LEFT(C848,2)="C2"), "9th",
  OR(LEFT(C848,2)="10", LEFT(C848,2)="C1"), "10th",
  TRUE, "none"
)</f>
        <v>8th</v>
      </c>
      <c r="C848" s="13" t="s">
        <v>233</v>
      </c>
      <c r="D848" s="13" t="str">
        <f>IF(LEFT(Fee_Collection!$C848,1)="C", "C-Batch", "Techno")</f>
        <v>C-Batch</v>
      </c>
      <c r="E848" s="13">
        <v>24000</v>
      </c>
      <c r="F848" s="13">
        <v>6500</v>
      </c>
      <c r="G848" s="13">
        <v>12000</v>
      </c>
      <c r="H848" s="13">
        <v>0</v>
      </c>
      <c r="I848" s="13">
        <v>12000</v>
      </c>
      <c r="J848" s="13">
        <v>0</v>
      </c>
      <c r="K848" s="13">
        <v>48000</v>
      </c>
      <c r="L848" s="13">
        <v>6500</v>
      </c>
      <c r="M848" s="9" t="str">
        <f ca="1">CHOOSE(
    MATCH(RAND(), {0,0.6,0.8,0.95,1}),
    "UPI", "Cash", "Debit Card", "Credit Card"
)</f>
        <v>UPI</v>
      </c>
    </row>
    <row r="849" spans="1:13" x14ac:dyDescent="0.25">
      <c r="A849" s="21" t="s">
        <v>3934</v>
      </c>
      <c r="B849" s="14" t="str" cm="1">
        <f t="array" ref="B849">_xlfn.IFS(
  OR(LEFT(C849,1)="6", LEFT(C849,2)="C5"), "6th",
  OR(LEFT(C849,1)="7", LEFT(C849,2)="C4"), "7th",
  OR(LEFT(C849,1)="8", LEFT(C849,2)="C3"), "8th",
  OR(LEFT(C849,1)="9", LEFT(C849,2)="C2"), "9th",
  OR(LEFT(C849,2)="10", LEFT(C849,2)="C1"), "10th",
  TRUE, "none"
)</f>
        <v>8th</v>
      </c>
      <c r="C849" s="14" t="s">
        <v>233</v>
      </c>
      <c r="D849" s="14" t="str">
        <f>IF(LEFT(Fee_Collection!$C849,1)="C", "C-Batch", "Techno")</f>
        <v>C-Batch</v>
      </c>
      <c r="E849" s="14">
        <v>24000</v>
      </c>
      <c r="F849" s="14">
        <v>24000</v>
      </c>
      <c r="G849" s="14">
        <v>12000</v>
      </c>
      <c r="H849" s="14">
        <v>12000</v>
      </c>
      <c r="I849" s="14">
        <v>12000</v>
      </c>
      <c r="J849" s="14">
        <v>6000</v>
      </c>
      <c r="K849" s="14">
        <v>48000</v>
      </c>
      <c r="L849" s="14">
        <v>42000</v>
      </c>
      <c r="M849" s="23" t="str">
        <f ca="1">CHOOSE(
    MATCH(RAND(), {0,0.6,0.8,0.95,1}),
    "UPI", "Cash", "Debit Card", "Credit Card"
)</f>
        <v>Cash</v>
      </c>
    </row>
    <row r="850" spans="1:13" x14ac:dyDescent="0.25">
      <c r="A850" s="19" t="s">
        <v>1925</v>
      </c>
      <c r="B850" s="13" t="str" cm="1">
        <f t="array" ref="B850">_xlfn.IFS(
  OR(LEFT(C850,1)="6", LEFT(C850,2)="C5"), "6th",
  OR(LEFT(C850,1)="7", LEFT(C850,2)="C4"), "7th",
  OR(LEFT(C850,1)="8", LEFT(C850,2)="C3"), "8th",
  OR(LEFT(C850,1)="9", LEFT(C850,2)="C2"), "9th",
  OR(LEFT(C850,2)="10", LEFT(C850,2)="C1"), "10th",
  TRUE, "none"
)</f>
        <v>8th</v>
      </c>
      <c r="C850" s="13" t="s">
        <v>233</v>
      </c>
      <c r="D850" s="13" t="str">
        <f>IF(LEFT(Fee_Collection!$C850,1)="C", "C-Batch", "Techno")</f>
        <v>C-Batch</v>
      </c>
      <c r="E850" s="13">
        <v>24000</v>
      </c>
      <c r="F850" s="13">
        <v>16000</v>
      </c>
      <c r="G850" s="13">
        <v>12000</v>
      </c>
      <c r="H850" s="13">
        <v>0</v>
      </c>
      <c r="I850" s="13">
        <v>12000</v>
      </c>
      <c r="J850" s="13">
        <v>0</v>
      </c>
      <c r="K850" s="13">
        <v>48000</v>
      </c>
      <c r="L850" s="13">
        <v>16000</v>
      </c>
      <c r="M850" s="9" t="str">
        <f ca="1">CHOOSE(
    MATCH(RAND(), {0,0.6,0.8,0.95,1}),
    "UPI", "Cash", "Debit Card", "Credit Card"
)</f>
        <v>Cash</v>
      </c>
    </row>
    <row r="851" spans="1:13" x14ac:dyDescent="0.25">
      <c r="A851" s="21" t="s">
        <v>4403</v>
      </c>
      <c r="B851" s="14" t="str" cm="1">
        <f t="array" ref="B851">_xlfn.IFS(
  OR(LEFT(C851,1)="6", LEFT(C851,2)="C5"), "6th",
  OR(LEFT(C851,1)="7", LEFT(C851,2)="C4"), "7th",
  OR(LEFT(C851,1)="8", LEFT(C851,2)="C3"), "8th",
  OR(LEFT(C851,1)="9", LEFT(C851,2)="C2"), "9th",
  OR(LEFT(C851,2)="10", LEFT(C851,2)="C1"), "10th",
  TRUE, "none"
)</f>
        <v>8th</v>
      </c>
      <c r="C851" s="14" t="s">
        <v>233</v>
      </c>
      <c r="D851" s="14" t="str">
        <f>IF(LEFT(Fee_Collection!$C851,1)="C", "C-Batch", "Techno")</f>
        <v>C-Batch</v>
      </c>
      <c r="E851" s="14">
        <v>24000</v>
      </c>
      <c r="F851" s="14">
        <v>0</v>
      </c>
      <c r="G851" s="14">
        <v>12000</v>
      </c>
      <c r="H851" s="14">
        <v>0</v>
      </c>
      <c r="I851" s="14">
        <v>12000</v>
      </c>
      <c r="J851" s="14">
        <v>0</v>
      </c>
      <c r="K851" s="14">
        <v>48000</v>
      </c>
      <c r="L851" s="14">
        <v>0</v>
      </c>
      <c r="M851" s="23" t="str">
        <f ca="1">CHOOSE(
    MATCH(RAND(), {0,0.6,0.8,0.95,1}),
    "UPI", "Cash", "Debit Card", "Credit Card"
)</f>
        <v>UPI</v>
      </c>
    </row>
    <row r="852" spans="1:13" x14ac:dyDescent="0.25">
      <c r="A852" s="19" t="s">
        <v>826</v>
      </c>
      <c r="B852" s="13" t="str" cm="1">
        <f t="array" ref="B852">_xlfn.IFS(
  OR(LEFT(C852,1)="6", LEFT(C852,2)="C5"), "6th",
  OR(LEFT(C852,1)="7", LEFT(C852,2)="C4"), "7th",
  OR(LEFT(C852,1)="8", LEFT(C852,2)="C3"), "8th",
  OR(LEFT(C852,1)="9", LEFT(C852,2)="C2"), "9th",
  OR(LEFT(C852,2)="10", LEFT(C852,2)="C1"), "10th",
  TRUE, "none"
)</f>
        <v>8th</v>
      </c>
      <c r="C852" s="13" t="s">
        <v>233</v>
      </c>
      <c r="D852" s="13" t="str">
        <f>IF(LEFT(Fee_Collection!$C852,1)="C", "C-Batch", "Techno")</f>
        <v>C-Batch</v>
      </c>
      <c r="E852" s="13">
        <v>24000</v>
      </c>
      <c r="F852" s="13">
        <v>24000</v>
      </c>
      <c r="G852" s="13">
        <v>12000</v>
      </c>
      <c r="H852" s="13">
        <v>12000</v>
      </c>
      <c r="I852" s="13">
        <v>12000</v>
      </c>
      <c r="J852" s="13">
        <v>12000</v>
      </c>
      <c r="K852" s="13">
        <v>48000</v>
      </c>
      <c r="L852" s="13">
        <v>48000</v>
      </c>
      <c r="M852" s="9" t="str">
        <f ca="1">CHOOSE(
    MATCH(RAND(), {0,0.6,0.8,0.95,1}),
    "UPI", "Cash", "Debit Card", "Credit Card"
)</f>
        <v>UPI</v>
      </c>
    </row>
    <row r="853" spans="1:13" x14ac:dyDescent="0.25">
      <c r="A853" s="21" t="s">
        <v>4303</v>
      </c>
      <c r="B853" s="14" t="str" cm="1">
        <f t="array" ref="B853">_xlfn.IFS(
  OR(LEFT(C853,1)="6", LEFT(C853,2)="C5"), "6th",
  OR(LEFT(C853,1)="7", LEFT(C853,2)="C4"), "7th",
  OR(LEFT(C853,1)="8", LEFT(C853,2)="C3"), "8th",
  OR(LEFT(C853,1)="9", LEFT(C853,2)="C2"), "9th",
  OR(LEFT(C853,2)="10", LEFT(C853,2)="C1"), "10th",
  TRUE, "none"
)</f>
        <v>8th</v>
      </c>
      <c r="C853" s="14" t="s">
        <v>233</v>
      </c>
      <c r="D853" s="14" t="str">
        <f>IF(LEFT(Fee_Collection!$C853,1)="C", "C-Batch", "Techno")</f>
        <v>C-Batch</v>
      </c>
      <c r="E853" s="14">
        <v>24000</v>
      </c>
      <c r="F853" s="14">
        <v>24000</v>
      </c>
      <c r="G853" s="14">
        <v>12000</v>
      </c>
      <c r="H853" s="14">
        <v>12000</v>
      </c>
      <c r="I853" s="14">
        <v>12000</v>
      </c>
      <c r="J853" s="14">
        <v>500</v>
      </c>
      <c r="K853" s="14">
        <v>48000</v>
      </c>
      <c r="L853" s="14">
        <v>36500</v>
      </c>
      <c r="M853" s="23" t="str">
        <f ca="1">CHOOSE(
    MATCH(RAND(), {0,0.6,0.8,0.95,1}),
    "UPI", "Cash", "Debit Card", "Credit Card"
)</f>
        <v>UPI</v>
      </c>
    </row>
    <row r="854" spans="1:13" x14ac:dyDescent="0.25">
      <c r="A854" s="19" t="s">
        <v>4430</v>
      </c>
      <c r="B854" s="13" t="str" cm="1">
        <f t="array" ref="B854">_xlfn.IFS(
  OR(LEFT(C854,1)="6", LEFT(C854,2)="C5"), "6th",
  OR(LEFT(C854,1)="7", LEFT(C854,2)="C4"), "7th",
  OR(LEFT(C854,1)="8", LEFT(C854,2)="C3"), "8th",
  OR(LEFT(C854,1)="9", LEFT(C854,2)="C2"), "9th",
  OR(LEFT(C854,2)="10", LEFT(C854,2)="C1"), "10th",
  TRUE, "none"
)</f>
        <v>8th</v>
      </c>
      <c r="C854" s="13" t="s">
        <v>233</v>
      </c>
      <c r="D854" s="13" t="str">
        <f>IF(LEFT(Fee_Collection!$C854,1)="C", "C-Batch", "Techno")</f>
        <v>C-Batch</v>
      </c>
      <c r="E854" s="13">
        <v>24000</v>
      </c>
      <c r="F854" s="13">
        <v>24000</v>
      </c>
      <c r="G854" s="13">
        <v>12000</v>
      </c>
      <c r="H854" s="13">
        <v>12000</v>
      </c>
      <c r="I854" s="13">
        <v>12000</v>
      </c>
      <c r="J854" s="13">
        <v>11000</v>
      </c>
      <c r="K854" s="13">
        <v>48000</v>
      </c>
      <c r="L854" s="13">
        <v>47000</v>
      </c>
      <c r="M854" s="9" t="str">
        <f ca="1">CHOOSE(
    MATCH(RAND(), {0,0.6,0.8,0.95,1}),
    "UPI", "Cash", "Debit Card", "Credit Card"
)</f>
        <v>Debit Card</v>
      </c>
    </row>
    <row r="855" spans="1:13" x14ac:dyDescent="0.25">
      <c r="A855" s="21" t="s">
        <v>4177</v>
      </c>
      <c r="B855" s="14" t="str" cm="1">
        <f t="array" ref="B855">_xlfn.IFS(
  OR(LEFT(C855,1)="6", LEFT(C855,2)="C5"), "6th",
  OR(LEFT(C855,1)="7", LEFT(C855,2)="C4"), "7th",
  OR(LEFT(C855,1)="8", LEFT(C855,2)="C3"), "8th",
  OR(LEFT(C855,1)="9", LEFT(C855,2)="C2"), "9th",
  OR(LEFT(C855,2)="10", LEFT(C855,2)="C1"), "10th",
  TRUE, "none"
)</f>
        <v>8th</v>
      </c>
      <c r="C855" s="14" t="s">
        <v>483</v>
      </c>
      <c r="D855" s="14" t="str">
        <f>IF(LEFT(Fee_Collection!$C855,1)="C", "C-Batch", "Techno")</f>
        <v>C-Batch</v>
      </c>
      <c r="E855" s="14">
        <v>24000</v>
      </c>
      <c r="F855" s="14">
        <v>24000</v>
      </c>
      <c r="G855" s="14">
        <v>12000</v>
      </c>
      <c r="H855" s="14">
        <v>12000</v>
      </c>
      <c r="I855" s="14">
        <v>12000</v>
      </c>
      <c r="J855" s="14">
        <v>12000</v>
      </c>
      <c r="K855" s="14">
        <v>48000</v>
      </c>
      <c r="L855" s="14">
        <v>48000</v>
      </c>
      <c r="M855" s="23" t="str">
        <f ca="1">CHOOSE(
    MATCH(RAND(), {0,0.6,0.8,0.95,1}),
    "UPI", "Cash", "Debit Card", "Credit Card"
)</f>
        <v>UPI</v>
      </c>
    </row>
    <row r="856" spans="1:13" x14ac:dyDescent="0.25">
      <c r="A856" s="19" t="s">
        <v>895</v>
      </c>
      <c r="B856" s="13" t="str" cm="1">
        <f t="array" ref="B856">_xlfn.IFS(
  OR(LEFT(C856,1)="6", LEFT(C856,2)="C5"), "6th",
  OR(LEFT(C856,1)="7", LEFT(C856,2)="C4"), "7th",
  OR(LEFT(C856,1)="8", LEFT(C856,2)="C3"), "8th",
  OR(LEFT(C856,1)="9", LEFT(C856,2)="C2"), "9th",
  OR(LEFT(C856,2)="10", LEFT(C856,2)="C1"), "10th",
  TRUE, "none"
)</f>
        <v>8th</v>
      </c>
      <c r="C856" s="13" t="s">
        <v>483</v>
      </c>
      <c r="D856" s="13" t="str">
        <f>IF(LEFT(Fee_Collection!$C856,1)="C", "C-Batch", "Techno")</f>
        <v>C-Batch</v>
      </c>
      <c r="E856" s="13">
        <v>24000</v>
      </c>
      <c r="F856" s="13">
        <v>24000</v>
      </c>
      <c r="G856" s="13">
        <v>12000</v>
      </c>
      <c r="H856" s="13">
        <v>1500</v>
      </c>
      <c r="I856" s="13">
        <v>12000</v>
      </c>
      <c r="J856" s="13">
        <v>0</v>
      </c>
      <c r="K856" s="13">
        <v>48000</v>
      </c>
      <c r="L856" s="13">
        <v>25500</v>
      </c>
      <c r="M856" s="9" t="str">
        <f ca="1">CHOOSE(
    MATCH(RAND(), {0,0.6,0.8,0.95,1}),
    "UPI", "Cash", "Debit Card", "Credit Card"
)</f>
        <v>UPI</v>
      </c>
    </row>
    <row r="857" spans="1:13" x14ac:dyDescent="0.25">
      <c r="A857" s="21" t="s">
        <v>3131</v>
      </c>
      <c r="B857" s="14" t="str" cm="1">
        <f t="array" ref="B857">_xlfn.IFS(
  OR(LEFT(C857,1)="6", LEFT(C857,2)="C5"), "6th",
  OR(LEFT(C857,1)="7", LEFT(C857,2)="C4"), "7th",
  OR(LEFT(C857,1)="8", LEFT(C857,2)="C3"), "8th",
  OR(LEFT(C857,1)="9", LEFT(C857,2)="C2"), "9th",
  OR(LEFT(C857,2)="10", LEFT(C857,2)="C1"), "10th",
  TRUE, "none"
)</f>
        <v>8th</v>
      </c>
      <c r="C857" s="14" t="s">
        <v>483</v>
      </c>
      <c r="D857" s="14" t="str">
        <f>IF(LEFT(Fee_Collection!$C857,1)="C", "C-Batch", "Techno")</f>
        <v>C-Batch</v>
      </c>
      <c r="E857" s="14">
        <v>24000</v>
      </c>
      <c r="F857" s="14">
        <v>20500</v>
      </c>
      <c r="G857" s="14">
        <v>12000</v>
      </c>
      <c r="H857" s="14">
        <v>0</v>
      </c>
      <c r="I857" s="14">
        <v>12000</v>
      </c>
      <c r="J857" s="14">
        <v>0</v>
      </c>
      <c r="K857" s="14">
        <v>48000</v>
      </c>
      <c r="L857" s="14">
        <v>20500</v>
      </c>
      <c r="M857" s="23" t="str">
        <f ca="1">CHOOSE(
    MATCH(RAND(), {0,0.6,0.8,0.95,1}),
    "UPI", "Cash", "Debit Card", "Credit Card"
)</f>
        <v>Debit Card</v>
      </c>
    </row>
    <row r="858" spans="1:13" x14ac:dyDescent="0.25">
      <c r="A858" s="19" t="s">
        <v>3909</v>
      </c>
      <c r="B858" s="13" t="str" cm="1">
        <f t="array" ref="B858">_xlfn.IFS(
  OR(LEFT(C858,1)="6", LEFT(C858,2)="C5"), "6th",
  OR(LEFT(C858,1)="7", LEFT(C858,2)="C4"), "7th",
  OR(LEFT(C858,1)="8", LEFT(C858,2)="C3"), "8th",
  OR(LEFT(C858,1)="9", LEFT(C858,2)="C2"), "9th",
  OR(LEFT(C858,2)="10", LEFT(C858,2)="C1"), "10th",
  TRUE, "none"
)</f>
        <v>9th</v>
      </c>
      <c r="C858" s="13" t="s">
        <v>377</v>
      </c>
      <c r="D858" s="13" t="str">
        <f>IF(LEFT(Fee_Collection!$C858,1)="C", "C-Batch", "Techno")</f>
        <v>C-Batch</v>
      </c>
      <c r="E858" s="13">
        <v>26000</v>
      </c>
      <c r="F858" s="13">
        <v>26000</v>
      </c>
      <c r="G858" s="13">
        <v>13000</v>
      </c>
      <c r="H858" s="13">
        <v>13000</v>
      </c>
      <c r="I858" s="13">
        <v>13000</v>
      </c>
      <c r="J858" s="13">
        <v>7500</v>
      </c>
      <c r="K858" s="13">
        <v>52000</v>
      </c>
      <c r="L858" s="13">
        <v>46500</v>
      </c>
      <c r="M858" s="9" t="str">
        <f ca="1">CHOOSE(
    MATCH(RAND(), {0,0.6,0.8,0.95,1}),
    "UPI", "Cash", "Debit Card", "Credit Card"
)</f>
        <v>UPI</v>
      </c>
    </row>
    <row r="859" spans="1:13" x14ac:dyDescent="0.25">
      <c r="A859" s="21" t="s">
        <v>1536</v>
      </c>
      <c r="B859" s="14" t="str" cm="1">
        <f t="array" ref="B859">_xlfn.IFS(
  OR(LEFT(C859,1)="6", LEFT(C859,2)="C5"), "6th",
  OR(LEFT(C859,1)="7", LEFT(C859,2)="C4"), "7th",
  OR(LEFT(C859,1)="8", LEFT(C859,2)="C3"), "8th",
  OR(LEFT(C859,1)="9", LEFT(C859,2)="C2"), "9th",
  OR(LEFT(C859,2)="10", LEFT(C859,2)="C1"), "10th",
  TRUE, "none"
)</f>
        <v>9th</v>
      </c>
      <c r="C859" s="14" t="s">
        <v>138</v>
      </c>
      <c r="D859" s="14" t="str">
        <f>IF(LEFT(Fee_Collection!$C859,1)="C", "C-Batch", "Techno")</f>
        <v>C-Batch</v>
      </c>
      <c r="E859" s="14">
        <v>26000</v>
      </c>
      <c r="F859" s="14">
        <v>26000</v>
      </c>
      <c r="G859" s="14">
        <v>13000</v>
      </c>
      <c r="H859" s="14">
        <v>13000</v>
      </c>
      <c r="I859" s="14">
        <v>13000</v>
      </c>
      <c r="J859" s="14">
        <v>9500</v>
      </c>
      <c r="K859" s="14">
        <v>52000</v>
      </c>
      <c r="L859" s="14">
        <v>48500</v>
      </c>
      <c r="M859" s="23" t="str">
        <f ca="1">CHOOSE(
    MATCH(RAND(), {0,0.6,0.8,0.95,1}),
    "UPI", "Cash", "Debit Card", "Credit Card"
)</f>
        <v>UPI</v>
      </c>
    </row>
    <row r="860" spans="1:13" x14ac:dyDescent="0.25">
      <c r="A860" s="19" t="s">
        <v>939</v>
      </c>
      <c r="B860" s="13" t="str" cm="1">
        <f t="array" ref="B860">_xlfn.IFS(
  OR(LEFT(C860,1)="6", LEFT(C860,2)="C5"), "6th",
  OR(LEFT(C860,1)="7", LEFT(C860,2)="C4"), "7th",
  OR(LEFT(C860,1)="8", LEFT(C860,2)="C3"), "8th",
  OR(LEFT(C860,1)="9", LEFT(C860,2)="C2"), "9th",
  OR(LEFT(C860,2)="10", LEFT(C860,2)="C1"), "10th",
  TRUE, "none"
)</f>
        <v>8th</v>
      </c>
      <c r="C860" s="13" t="s">
        <v>233</v>
      </c>
      <c r="D860" s="13" t="str">
        <f>IF(LEFT(Fee_Collection!$C860,1)="C", "C-Batch", "Techno")</f>
        <v>C-Batch</v>
      </c>
      <c r="E860" s="13">
        <v>24000</v>
      </c>
      <c r="F860" s="13">
        <v>13000</v>
      </c>
      <c r="G860" s="13">
        <v>12000</v>
      </c>
      <c r="H860" s="13">
        <v>0</v>
      </c>
      <c r="I860" s="13">
        <v>12000</v>
      </c>
      <c r="J860" s="13">
        <v>0</v>
      </c>
      <c r="K860" s="13">
        <v>48000</v>
      </c>
      <c r="L860" s="13">
        <v>13000</v>
      </c>
      <c r="M860" s="9" t="str">
        <f ca="1">CHOOSE(
    MATCH(RAND(), {0,0.6,0.8,0.95,1}),
    "UPI", "Cash", "Debit Card", "Credit Card"
)</f>
        <v>Cash</v>
      </c>
    </row>
    <row r="861" spans="1:13" x14ac:dyDescent="0.25">
      <c r="A861" s="21" t="s">
        <v>4205</v>
      </c>
      <c r="B861" s="14" t="str" cm="1">
        <f t="array" ref="B861">_xlfn.IFS(
  OR(LEFT(C861,1)="6", LEFT(C861,2)="C5"), "6th",
  OR(LEFT(C861,1)="7", LEFT(C861,2)="C4"), "7th",
  OR(LEFT(C861,1)="8", LEFT(C861,2)="C3"), "8th",
  OR(LEFT(C861,1)="9", LEFT(C861,2)="C2"), "9th",
  OR(LEFT(C861,2)="10", LEFT(C861,2)="C1"), "10th",
  TRUE, "none"
)</f>
        <v>8th</v>
      </c>
      <c r="C861" s="14" t="s">
        <v>483</v>
      </c>
      <c r="D861" s="14" t="str">
        <f>IF(LEFT(Fee_Collection!$C861,1)="C", "C-Batch", "Techno")</f>
        <v>C-Batch</v>
      </c>
      <c r="E861" s="14">
        <v>24000</v>
      </c>
      <c r="F861" s="14">
        <v>24000</v>
      </c>
      <c r="G861" s="14">
        <v>12000</v>
      </c>
      <c r="H861" s="14">
        <v>12000</v>
      </c>
      <c r="I861" s="14">
        <v>12000</v>
      </c>
      <c r="J861" s="14">
        <v>5000</v>
      </c>
      <c r="K861" s="14">
        <v>48000</v>
      </c>
      <c r="L861" s="14">
        <v>41000</v>
      </c>
      <c r="M861" s="23" t="str">
        <f ca="1">CHOOSE(
    MATCH(RAND(), {0,0.6,0.8,0.95,1}),
    "UPI", "Cash", "Debit Card", "Credit Card"
)</f>
        <v>Credit Card</v>
      </c>
    </row>
    <row r="862" spans="1:13" x14ac:dyDescent="0.25">
      <c r="A862" s="19" t="s">
        <v>4247</v>
      </c>
      <c r="B862" s="13" t="str" cm="1">
        <f t="array" ref="B862">_xlfn.IFS(
  OR(LEFT(C862,1)="6", LEFT(C862,2)="C5"), "6th",
  OR(LEFT(C862,1)="7", LEFT(C862,2)="C4"), "7th",
  OR(LEFT(C862,1)="8", LEFT(C862,2)="C3"), "8th",
  OR(LEFT(C862,1)="9", LEFT(C862,2)="C2"), "9th",
  OR(LEFT(C862,2)="10", LEFT(C862,2)="C1"), "10th",
  TRUE, "none"
)</f>
        <v>8th</v>
      </c>
      <c r="C862" s="13" t="s">
        <v>483</v>
      </c>
      <c r="D862" s="13" t="str">
        <f>IF(LEFT(Fee_Collection!$C862,1)="C", "C-Batch", "Techno")</f>
        <v>C-Batch</v>
      </c>
      <c r="E862" s="13">
        <v>24000</v>
      </c>
      <c r="F862" s="13">
        <v>24000</v>
      </c>
      <c r="G862" s="13">
        <v>12000</v>
      </c>
      <c r="H862" s="13">
        <v>6000</v>
      </c>
      <c r="I862" s="13">
        <v>12000</v>
      </c>
      <c r="J862" s="13">
        <v>0</v>
      </c>
      <c r="K862" s="13">
        <v>48000</v>
      </c>
      <c r="L862" s="13">
        <v>30000</v>
      </c>
      <c r="M862" s="9" t="str">
        <f ca="1">CHOOSE(
    MATCH(RAND(), {0,0.6,0.8,0.95,1}),
    "UPI", "Cash", "Debit Card", "Credit Card"
)</f>
        <v>UPI</v>
      </c>
    </row>
    <row r="863" spans="1:13" x14ac:dyDescent="0.25">
      <c r="A863" s="21" t="s">
        <v>807</v>
      </c>
      <c r="B863" s="14" t="str" cm="1">
        <f t="array" ref="B863">_xlfn.IFS(
  OR(LEFT(C863,1)="6", LEFT(C863,2)="C5"), "6th",
  OR(LEFT(C863,1)="7", LEFT(C863,2)="C4"), "7th",
  OR(LEFT(C863,1)="8", LEFT(C863,2)="C3"), "8th",
  OR(LEFT(C863,1)="9", LEFT(C863,2)="C2"), "9th",
  OR(LEFT(C863,2)="10", LEFT(C863,2)="C1"), "10th",
  TRUE, "none"
)</f>
        <v>9th</v>
      </c>
      <c r="C863" s="14" t="s">
        <v>377</v>
      </c>
      <c r="D863" s="14" t="str">
        <f>IF(LEFT(Fee_Collection!$C863,1)="C", "C-Batch", "Techno")</f>
        <v>C-Batch</v>
      </c>
      <c r="E863" s="14">
        <v>26000</v>
      </c>
      <c r="F863" s="14">
        <v>26000</v>
      </c>
      <c r="G863" s="14">
        <v>13000</v>
      </c>
      <c r="H863" s="14">
        <v>13000</v>
      </c>
      <c r="I863" s="14">
        <v>13000</v>
      </c>
      <c r="J863" s="14">
        <v>13000</v>
      </c>
      <c r="K863" s="14">
        <v>52000</v>
      </c>
      <c r="L863" s="14">
        <v>52000</v>
      </c>
      <c r="M863" s="23" t="str">
        <f ca="1">CHOOSE(
    MATCH(RAND(), {0,0.6,0.8,0.95,1}),
    "UPI", "Cash", "Debit Card", "Credit Card"
)</f>
        <v>UPI</v>
      </c>
    </row>
    <row r="864" spans="1:13" x14ac:dyDescent="0.25">
      <c r="A864" s="19" t="s">
        <v>1419</v>
      </c>
      <c r="B864" s="13" t="str" cm="1">
        <f t="array" ref="B864">_xlfn.IFS(
  OR(LEFT(C864,1)="6", LEFT(C864,2)="C5"), "6th",
  OR(LEFT(C864,1)="7", LEFT(C864,2)="C4"), "7th",
  OR(LEFT(C864,1)="8", LEFT(C864,2)="C3"), "8th",
  OR(LEFT(C864,1)="9", LEFT(C864,2)="C2"), "9th",
  OR(LEFT(C864,2)="10", LEFT(C864,2)="C1"), "10th",
  TRUE, "none"
)</f>
        <v>9th</v>
      </c>
      <c r="C864" s="13" t="s">
        <v>377</v>
      </c>
      <c r="D864" s="13" t="str">
        <f>IF(LEFT(Fee_Collection!$C864,1)="C", "C-Batch", "Techno")</f>
        <v>C-Batch</v>
      </c>
      <c r="E864" s="13">
        <v>26000</v>
      </c>
      <c r="F864" s="13">
        <v>26000</v>
      </c>
      <c r="G864" s="13">
        <v>13000</v>
      </c>
      <c r="H864" s="13">
        <v>13000</v>
      </c>
      <c r="I864" s="13">
        <v>13000</v>
      </c>
      <c r="J864" s="13">
        <v>13000</v>
      </c>
      <c r="K864" s="13">
        <v>52000</v>
      </c>
      <c r="L864" s="13">
        <v>52000</v>
      </c>
      <c r="M864" s="9" t="str">
        <f ca="1">CHOOSE(
    MATCH(RAND(), {0,0.6,0.8,0.95,1}),
    "UPI", "Cash", "Debit Card", "Credit Card"
)</f>
        <v>UPI</v>
      </c>
    </row>
    <row r="865" spans="1:13" x14ac:dyDescent="0.25">
      <c r="A865" s="21" t="s">
        <v>2293</v>
      </c>
      <c r="B865" s="14" t="str" cm="1">
        <f t="array" ref="B865">_xlfn.IFS(
  OR(LEFT(C865,1)="6", LEFT(C865,2)="C5"), "6th",
  OR(LEFT(C865,1)="7", LEFT(C865,2)="C4"), "7th",
  OR(LEFT(C865,1)="8", LEFT(C865,2)="C3"), "8th",
  OR(LEFT(C865,1)="9", LEFT(C865,2)="C2"), "9th",
  OR(LEFT(C865,2)="10", LEFT(C865,2)="C1"), "10th",
  TRUE, "none"
)</f>
        <v>9th</v>
      </c>
      <c r="C865" s="14" t="s">
        <v>377</v>
      </c>
      <c r="D865" s="14" t="str">
        <f>IF(LEFT(Fee_Collection!$C865,1)="C", "C-Batch", "Techno")</f>
        <v>C-Batch</v>
      </c>
      <c r="E865" s="14">
        <v>26000</v>
      </c>
      <c r="F865" s="14">
        <v>26000</v>
      </c>
      <c r="G865" s="14">
        <v>13000</v>
      </c>
      <c r="H865" s="14">
        <v>13000</v>
      </c>
      <c r="I865" s="14">
        <v>13000</v>
      </c>
      <c r="J865" s="14">
        <v>13000</v>
      </c>
      <c r="K865" s="14">
        <v>52000</v>
      </c>
      <c r="L865" s="14">
        <v>52000</v>
      </c>
      <c r="M865" s="23" t="str">
        <f ca="1">CHOOSE(
    MATCH(RAND(), {0,0.6,0.8,0.95,1}),
    "UPI", "Cash", "Debit Card", "Credit Card"
)</f>
        <v>UPI</v>
      </c>
    </row>
    <row r="866" spans="1:13" x14ac:dyDescent="0.25">
      <c r="A866" s="19" t="s">
        <v>2625</v>
      </c>
      <c r="B866" s="13" t="str" cm="1">
        <f t="array" ref="B866">_xlfn.IFS(
  OR(LEFT(C866,1)="6", LEFT(C866,2)="C5"), "6th",
  OR(LEFT(C866,1)="7", LEFT(C866,2)="C4"), "7th",
  OR(LEFT(C866,1)="8", LEFT(C866,2)="C3"), "8th",
  OR(LEFT(C866,1)="9", LEFT(C866,2)="C2"), "9th",
  OR(LEFT(C866,2)="10", LEFT(C866,2)="C1"), "10th",
  TRUE, "none"
)</f>
        <v>9th</v>
      </c>
      <c r="C866" s="13" t="s">
        <v>377</v>
      </c>
      <c r="D866" s="13" t="str">
        <f>IF(LEFT(Fee_Collection!$C866,1)="C", "C-Batch", "Techno")</f>
        <v>C-Batch</v>
      </c>
      <c r="E866" s="13">
        <v>26000</v>
      </c>
      <c r="F866" s="13">
        <v>26000</v>
      </c>
      <c r="G866" s="13">
        <v>13000</v>
      </c>
      <c r="H866" s="13">
        <v>10000</v>
      </c>
      <c r="I866" s="13">
        <v>13000</v>
      </c>
      <c r="J866" s="13">
        <v>0</v>
      </c>
      <c r="K866" s="13">
        <v>52000</v>
      </c>
      <c r="L866" s="13">
        <v>36000</v>
      </c>
      <c r="M866" s="9" t="str">
        <f ca="1">CHOOSE(
    MATCH(RAND(), {0,0.6,0.8,0.95,1}),
    "UPI", "Cash", "Debit Card", "Credit Card"
)</f>
        <v>Debit Card</v>
      </c>
    </row>
    <row r="867" spans="1:13" x14ac:dyDescent="0.25">
      <c r="A867" s="21" t="s">
        <v>2046</v>
      </c>
      <c r="B867" s="14" t="str" cm="1">
        <f t="array" ref="B867">_xlfn.IFS(
  OR(LEFT(C867,1)="6", LEFT(C867,2)="C5"), "6th",
  OR(LEFT(C867,1)="7", LEFT(C867,2)="C4"), "7th",
  OR(LEFT(C867,1)="8", LEFT(C867,2)="C3"), "8th",
  OR(LEFT(C867,1)="9", LEFT(C867,2)="C2"), "9th",
  OR(LEFT(C867,2)="10", LEFT(C867,2)="C1"), "10th",
  TRUE, "none"
)</f>
        <v>9th</v>
      </c>
      <c r="C867" s="14" t="s">
        <v>377</v>
      </c>
      <c r="D867" s="14" t="str">
        <f>IF(LEFT(Fee_Collection!$C867,1)="C", "C-Batch", "Techno")</f>
        <v>C-Batch</v>
      </c>
      <c r="E867" s="14">
        <v>26000</v>
      </c>
      <c r="F867" s="14">
        <v>26000</v>
      </c>
      <c r="G867" s="14">
        <v>13000</v>
      </c>
      <c r="H867" s="14">
        <v>13000</v>
      </c>
      <c r="I867" s="14">
        <v>13000</v>
      </c>
      <c r="J867" s="14">
        <v>13000</v>
      </c>
      <c r="K867" s="14">
        <v>52000</v>
      </c>
      <c r="L867" s="14">
        <v>52000</v>
      </c>
      <c r="M867" s="23" t="str">
        <f ca="1">CHOOSE(
    MATCH(RAND(), {0,0.6,0.8,0.95,1}),
    "UPI", "Cash", "Debit Card", "Credit Card"
)</f>
        <v>UPI</v>
      </c>
    </row>
    <row r="868" spans="1:13" x14ac:dyDescent="0.25">
      <c r="A868" s="19" t="s">
        <v>3943</v>
      </c>
      <c r="B868" s="13" t="str" cm="1">
        <f t="array" ref="B868">_xlfn.IFS(
  OR(LEFT(C868,1)="6", LEFT(C868,2)="C5"), "6th",
  OR(LEFT(C868,1)="7", LEFT(C868,2)="C4"), "7th",
  OR(LEFT(C868,1)="8", LEFT(C868,2)="C3"), "8th",
  OR(LEFT(C868,1)="9", LEFT(C868,2)="C2"), "9th",
  OR(LEFT(C868,2)="10", LEFT(C868,2)="C1"), "10th",
  TRUE, "none"
)</f>
        <v>9th</v>
      </c>
      <c r="C868" s="13" t="s">
        <v>377</v>
      </c>
      <c r="D868" s="13" t="str">
        <f>IF(LEFT(Fee_Collection!$C868,1)="C", "C-Batch", "Techno")</f>
        <v>C-Batch</v>
      </c>
      <c r="E868" s="13">
        <v>26000</v>
      </c>
      <c r="F868" s="13">
        <v>2000</v>
      </c>
      <c r="G868" s="13">
        <v>13000</v>
      </c>
      <c r="H868" s="13">
        <v>0</v>
      </c>
      <c r="I868" s="13">
        <v>13000</v>
      </c>
      <c r="J868" s="13">
        <v>0</v>
      </c>
      <c r="K868" s="13">
        <v>52000</v>
      </c>
      <c r="L868" s="13">
        <v>2000</v>
      </c>
      <c r="M868" s="9" t="str">
        <f ca="1">CHOOSE(
    MATCH(RAND(), {0,0.6,0.8,0.95,1}),
    "UPI", "Cash", "Debit Card", "Credit Card"
)</f>
        <v>UPI</v>
      </c>
    </row>
    <row r="869" spans="1:13" x14ac:dyDescent="0.25">
      <c r="A869" s="21" t="s">
        <v>612</v>
      </c>
      <c r="B869" s="14" t="str" cm="1">
        <f t="array" ref="B869">_xlfn.IFS(
  OR(LEFT(C869,1)="6", LEFT(C869,2)="C5"), "6th",
  OR(LEFT(C869,1)="7", LEFT(C869,2)="C4"), "7th",
  OR(LEFT(C869,1)="8", LEFT(C869,2)="C3"), "8th",
  OR(LEFT(C869,1)="9", LEFT(C869,2)="C2"), "9th",
  OR(LEFT(C869,2)="10", LEFT(C869,2)="C1"), "10th",
  TRUE, "none"
)</f>
        <v>9th</v>
      </c>
      <c r="C869" s="14" t="s">
        <v>377</v>
      </c>
      <c r="D869" s="14" t="str">
        <f>IF(LEFT(Fee_Collection!$C869,1)="C", "C-Batch", "Techno")</f>
        <v>C-Batch</v>
      </c>
      <c r="E869" s="14">
        <v>26000</v>
      </c>
      <c r="F869" s="14">
        <v>26000</v>
      </c>
      <c r="G869" s="14">
        <v>13000</v>
      </c>
      <c r="H869" s="14">
        <v>13000</v>
      </c>
      <c r="I869" s="14">
        <v>13000</v>
      </c>
      <c r="J869" s="14">
        <v>13000</v>
      </c>
      <c r="K869" s="14">
        <v>52000</v>
      </c>
      <c r="L869" s="14">
        <v>52000</v>
      </c>
      <c r="M869" s="23" t="str">
        <f ca="1">CHOOSE(
    MATCH(RAND(), {0,0.6,0.8,0.95,1}),
    "UPI", "Cash", "Debit Card", "Credit Card"
)</f>
        <v>Credit Card</v>
      </c>
    </row>
    <row r="870" spans="1:13" x14ac:dyDescent="0.25">
      <c r="A870" s="19" t="s">
        <v>376</v>
      </c>
      <c r="B870" s="13" t="str" cm="1">
        <f t="array" ref="B870">_xlfn.IFS(
  OR(LEFT(C870,1)="6", LEFT(C870,2)="C5"), "6th",
  OR(LEFT(C870,1)="7", LEFT(C870,2)="C4"), "7th",
  OR(LEFT(C870,1)="8", LEFT(C870,2)="C3"), "8th",
  OR(LEFT(C870,1)="9", LEFT(C870,2)="C2"), "9th",
  OR(LEFT(C870,2)="10", LEFT(C870,2)="C1"), "10th",
  TRUE, "none"
)</f>
        <v>9th</v>
      </c>
      <c r="C870" s="13" t="s">
        <v>377</v>
      </c>
      <c r="D870" s="13" t="str">
        <f>IF(LEFT(Fee_Collection!$C870,1)="C", "C-Batch", "Techno")</f>
        <v>C-Batch</v>
      </c>
      <c r="E870" s="13">
        <v>26000</v>
      </c>
      <c r="F870" s="13">
        <v>26000</v>
      </c>
      <c r="G870" s="13">
        <v>13000</v>
      </c>
      <c r="H870" s="13">
        <v>13000</v>
      </c>
      <c r="I870" s="13">
        <v>13000</v>
      </c>
      <c r="J870" s="13">
        <v>500</v>
      </c>
      <c r="K870" s="13">
        <v>52000</v>
      </c>
      <c r="L870" s="13">
        <v>39500</v>
      </c>
      <c r="M870" s="9" t="str">
        <f ca="1">CHOOSE(
    MATCH(RAND(), {0,0.6,0.8,0.95,1}),
    "UPI", "Cash", "Debit Card", "Credit Card"
)</f>
        <v>UPI</v>
      </c>
    </row>
    <row r="871" spans="1:13" x14ac:dyDescent="0.25">
      <c r="A871" s="21" t="s">
        <v>1910</v>
      </c>
      <c r="B871" s="14" t="str" cm="1">
        <f t="array" ref="B871">_xlfn.IFS(
  OR(LEFT(C871,1)="6", LEFT(C871,2)="C5"), "6th",
  OR(LEFT(C871,1)="7", LEFT(C871,2)="C4"), "7th",
  OR(LEFT(C871,1)="8", LEFT(C871,2)="C3"), "8th",
  OR(LEFT(C871,1)="9", LEFT(C871,2)="C2"), "9th",
  OR(LEFT(C871,2)="10", LEFT(C871,2)="C1"), "10th",
  TRUE, "none"
)</f>
        <v>9th</v>
      </c>
      <c r="C871" s="14" t="s">
        <v>377</v>
      </c>
      <c r="D871" s="14" t="str">
        <f>IF(LEFT(Fee_Collection!$C871,1)="C", "C-Batch", "Techno")</f>
        <v>C-Batch</v>
      </c>
      <c r="E871" s="14">
        <v>26000</v>
      </c>
      <c r="F871" s="14">
        <v>26000</v>
      </c>
      <c r="G871" s="14">
        <v>13000</v>
      </c>
      <c r="H871" s="14">
        <v>3500</v>
      </c>
      <c r="I871" s="14">
        <v>13000</v>
      </c>
      <c r="J871" s="14">
        <v>0</v>
      </c>
      <c r="K871" s="14">
        <v>52000</v>
      </c>
      <c r="L871" s="14">
        <v>29500</v>
      </c>
      <c r="M871" s="23" t="str">
        <f ca="1">CHOOSE(
    MATCH(RAND(), {0,0.6,0.8,0.95,1}),
    "UPI", "Cash", "Debit Card", "Credit Card"
)</f>
        <v>UPI</v>
      </c>
    </row>
    <row r="872" spans="1:13" x14ac:dyDescent="0.25">
      <c r="A872" s="19" t="s">
        <v>294</v>
      </c>
      <c r="B872" s="13" t="str" cm="1">
        <f t="array" ref="B872">_xlfn.IFS(
  OR(LEFT(C872,1)="6", LEFT(C872,2)="C5"), "6th",
  OR(LEFT(C872,1)="7", LEFT(C872,2)="C4"), "7th",
  OR(LEFT(C872,1)="8", LEFT(C872,2)="C3"), "8th",
  OR(LEFT(C872,1)="9", LEFT(C872,2)="C2"), "9th",
  OR(LEFT(C872,2)="10", LEFT(C872,2)="C1"), "10th",
  TRUE, "none"
)</f>
        <v>9th</v>
      </c>
      <c r="C872" s="13" t="s">
        <v>138</v>
      </c>
      <c r="D872" s="13" t="str">
        <f>IF(LEFT(Fee_Collection!$C872,1)="C", "C-Batch", "Techno")</f>
        <v>C-Batch</v>
      </c>
      <c r="E872" s="13">
        <v>26000</v>
      </c>
      <c r="F872" s="13">
        <v>22500</v>
      </c>
      <c r="G872" s="13">
        <v>13000</v>
      </c>
      <c r="H872" s="13">
        <v>0</v>
      </c>
      <c r="I872" s="13">
        <v>13000</v>
      </c>
      <c r="J872" s="13">
        <v>0</v>
      </c>
      <c r="K872" s="13">
        <v>52000</v>
      </c>
      <c r="L872" s="13">
        <v>22500</v>
      </c>
      <c r="M872" s="9" t="str">
        <f ca="1">CHOOSE(
    MATCH(RAND(), {0,0.6,0.8,0.95,1}),
    "UPI", "Cash", "Debit Card", "Credit Card"
)</f>
        <v>Debit Card</v>
      </c>
    </row>
    <row r="873" spans="1:13" x14ac:dyDescent="0.25">
      <c r="A873" s="21" t="s">
        <v>2629</v>
      </c>
      <c r="B873" s="14" t="str" cm="1">
        <f t="array" ref="B873">_xlfn.IFS(
  OR(LEFT(C873,1)="6", LEFT(C873,2)="C5"), "6th",
  OR(LEFT(C873,1)="7", LEFT(C873,2)="C4"), "7th",
  OR(LEFT(C873,1)="8", LEFT(C873,2)="C3"), "8th",
  OR(LEFT(C873,1)="9", LEFT(C873,2)="C2"), "9th",
  OR(LEFT(C873,2)="10", LEFT(C873,2)="C1"), "10th",
  TRUE, "none"
)</f>
        <v>9th</v>
      </c>
      <c r="C873" s="14" t="s">
        <v>138</v>
      </c>
      <c r="D873" s="14" t="str">
        <f>IF(LEFT(Fee_Collection!$C873,1)="C", "C-Batch", "Techno")</f>
        <v>C-Batch</v>
      </c>
      <c r="E873" s="14">
        <v>26000</v>
      </c>
      <c r="F873" s="14">
        <v>26000</v>
      </c>
      <c r="G873" s="14">
        <v>13000</v>
      </c>
      <c r="H873" s="14">
        <v>7000</v>
      </c>
      <c r="I873" s="14">
        <v>13000</v>
      </c>
      <c r="J873" s="14">
        <v>0</v>
      </c>
      <c r="K873" s="14">
        <v>52000</v>
      </c>
      <c r="L873" s="14">
        <v>33000</v>
      </c>
      <c r="M873" s="23" t="str">
        <f ca="1">CHOOSE(
    MATCH(RAND(), {0,0.6,0.8,0.95,1}),
    "UPI", "Cash", "Debit Card", "Credit Card"
)</f>
        <v>UPI</v>
      </c>
    </row>
    <row r="874" spans="1:13" x14ac:dyDescent="0.25">
      <c r="A874" s="19" t="s">
        <v>191</v>
      </c>
      <c r="B874" s="13" t="str" cm="1">
        <f t="array" ref="B874">_xlfn.IFS(
  OR(LEFT(C874,1)="6", LEFT(C874,2)="C5"), "6th",
  OR(LEFT(C874,1)="7", LEFT(C874,2)="C4"), "7th",
  OR(LEFT(C874,1)="8", LEFT(C874,2)="C3"), "8th",
  OR(LEFT(C874,1)="9", LEFT(C874,2)="C2"), "9th",
  OR(LEFT(C874,2)="10", LEFT(C874,2)="C1"), "10th",
  TRUE, "none"
)</f>
        <v>9th</v>
      </c>
      <c r="C874" s="13" t="s">
        <v>138</v>
      </c>
      <c r="D874" s="13" t="str">
        <f>IF(LEFT(Fee_Collection!$C874,1)="C", "C-Batch", "Techno")</f>
        <v>C-Batch</v>
      </c>
      <c r="E874" s="13">
        <v>26000</v>
      </c>
      <c r="F874" s="13">
        <v>24500</v>
      </c>
      <c r="G874" s="13">
        <v>13000</v>
      </c>
      <c r="H874" s="13">
        <v>0</v>
      </c>
      <c r="I874" s="13">
        <v>13000</v>
      </c>
      <c r="J874" s="13">
        <v>0</v>
      </c>
      <c r="K874" s="13">
        <v>52000</v>
      </c>
      <c r="L874" s="13">
        <v>24500</v>
      </c>
      <c r="M874" s="9" t="str">
        <f ca="1">CHOOSE(
    MATCH(RAND(), {0,0.6,0.8,0.95,1}),
    "UPI", "Cash", "Debit Card", "Credit Card"
)</f>
        <v>UPI</v>
      </c>
    </row>
    <row r="875" spans="1:13" x14ac:dyDescent="0.25">
      <c r="A875" s="21" t="s">
        <v>1316</v>
      </c>
      <c r="B875" s="14" t="str" cm="1">
        <f t="array" ref="B875">_xlfn.IFS(
  OR(LEFT(C875,1)="6", LEFT(C875,2)="C5"), "6th",
  OR(LEFT(C875,1)="7", LEFT(C875,2)="C4"), "7th",
  OR(LEFT(C875,1)="8", LEFT(C875,2)="C3"), "8th",
  OR(LEFT(C875,1)="9", LEFT(C875,2)="C2"), "9th",
  OR(LEFT(C875,2)="10", LEFT(C875,2)="C1"), "10th",
  TRUE, "none"
)</f>
        <v>9th</v>
      </c>
      <c r="C875" s="14" t="s">
        <v>138</v>
      </c>
      <c r="D875" s="14" t="str">
        <f>IF(LEFT(Fee_Collection!$C875,1)="C", "C-Batch", "Techno")</f>
        <v>C-Batch</v>
      </c>
      <c r="E875" s="14">
        <v>26000</v>
      </c>
      <c r="F875" s="14">
        <v>7500</v>
      </c>
      <c r="G875" s="14">
        <v>13000</v>
      </c>
      <c r="H875" s="14">
        <v>0</v>
      </c>
      <c r="I875" s="14">
        <v>13000</v>
      </c>
      <c r="J875" s="14">
        <v>0</v>
      </c>
      <c r="K875" s="14">
        <v>52000</v>
      </c>
      <c r="L875" s="14">
        <v>7500</v>
      </c>
      <c r="M875" s="23" t="str">
        <f ca="1">CHOOSE(
    MATCH(RAND(), {0,0.6,0.8,0.95,1}),
    "UPI", "Cash", "Debit Card", "Credit Card"
)</f>
        <v>UPI</v>
      </c>
    </row>
    <row r="876" spans="1:13" x14ac:dyDescent="0.25">
      <c r="A876" s="19" t="s">
        <v>3961</v>
      </c>
      <c r="B876" s="13" t="str" cm="1">
        <f t="array" ref="B876">_xlfn.IFS(
  OR(LEFT(C876,1)="6", LEFT(C876,2)="C5"), "6th",
  OR(LEFT(C876,1)="7", LEFT(C876,2)="C4"), "7th",
  OR(LEFT(C876,1)="8", LEFT(C876,2)="C3"), "8th",
  OR(LEFT(C876,1)="9", LEFT(C876,2)="C2"), "9th",
  OR(LEFT(C876,2)="10", LEFT(C876,2)="C1"), "10th",
  TRUE, "none"
)</f>
        <v>9th</v>
      </c>
      <c r="C876" s="13" t="s">
        <v>138</v>
      </c>
      <c r="D876" s="13" t="str">
        <f>IF(LEFT(Fee_Collection!$C876,1)="C", "C-Batch", "Techno")</f>
        <v>C-Batch</v>
      </c>
      <c r="E876" s="13">
        <v>26000</v>
      </c>
      <c r="F876" s="13">
        <v>26000</v>
      </c>
      <c r="G876" s="13">
        <v>13000</v>
      </c>
      <c r="H876" s="13">
        <v>13000</v>
      </c>
      <c r="I876" s="13">
        <v>13000</v>
      </c>
      <c r="J876" s="13">
        <v>6500</v>
      </c>
      <c r="K876" s="13">
        <v>52000</v>
      </c>
      <c r="L876" s="13">
        <v>45500</v>
      </c>
      <c r="M876" s="9" t="str">
        <f ca="1">CHOOSE(
    MATCH(RAND(), {0,0.6,0.8,0.95,1}),
    "UPI", "Cash", "Debit Card", "Credit Card"
)</f>
        <v>UPI</v>
      </c>
    </row>
    <row r="877" spans="1:13" x14ac:dyDescent="0.25">
      <c r="A877" s="21" t="s">
        <v>1690</v>
      </c>
      <c r="B877" s="14" t="str" cm="1">
        <f t="array" ref="B877">_xlfn.IFS(
  OR(LEFT(C877,1)="6", LEFT(C877,2)="C5"), "6th",
  OR(LEFT(C877,1)="7", LEFT(C877,2)="C4"), "7th",
  OR(LEFT(C877,1)="8", LEFT(C877,2)="C3"), "8th",
  OR(LEFT(C877,1)="9", LEFT(C877,2)="C2"), "9th",
  OR(LEFT(C877,2)="10", LEFT(C877,2)="C1"), "10th",
  TRUE, "none"
)</f>
        <v>8th</v>
      </c>
      <c r="C877" s="14" t="s">
        <v>233</v>
      </c>
      <c r="D877" s="14" t="str">
        <f>IF(LEFT(Fee_Collection!$C877,1)="C", "C-Batch", "Techno")</f>
        <v>C-Batch</v>
      </c>
      <c r="E877" s="14">
        <v>24000</v>
      </c>
      <c r="F877" s="14">
        <v>24000</v>
      </c>
      <c r="G877" s="14">
        <v>12000</v>
      </c>
      <c r="H877" s="14">
        <v>12000</v>
      </c>
      <c r="I877" s="14">
        <v>12000</v>
      </c>
      <c r="J877" s="14">
        <v>12000</v>
      </c>
      <c r="K877" s="14">
        <v>48000</v>
      </c>
      <c r="L877" s="14">
        <v>48000</v>
      </c>
      <c r="M877" s="23" t="str">
        <f ca="1">CHOOSE(
    MATCH(RAND(), {0,0.6,0.8,0.95,1}),
    "UPI", "Cash", "Debit Card", "Credit Card"
)</f>
        <v>UPI</v>
      </c>
    </row>
    <row r="878" spans="1:13" x14ac:dyDescent="0.25">
      <c r="A878" s="19" t="s">
        <v>2267</v>
      </c>
      <c r="B878" s="13" t="str" cm="1">
        <f t="array" ref="B878">_xlfn.IFS(
  OR(LEFT(C878,1)="6", LEFT(C878,2)="C5"), "6th",
  OR(LEFT(C878,1)="7", LEFT(C878,2)="C4"), "7th",
  OR(LEFT(C878,1)="8", LEFT(C878,2)="C3"), "8th",
  OR(LEFT(C878,1)="9", LEFT(C878,2)="C2"), "9th",
  OR(LEFT(C878,2)="10", LEFT(C878,2)="C1"), "10th",
  TRUE, "none"
)</f>
        <v>8th</v>
      </c>
      <c r="C878" s="13" t="s">
        <v>233</v>
      </c>
      <c r="D878" s="13" t="str">
        <f>IF(LEFT(Fee_Collection!$C878,1)="C", "C-Batch", "Techno")</f>
        <v>C-Batch</v>
      </c>
      <c r="E878" s="13">
        <v>24000</v>
      </c>
      <c r="F878" s="13">
        <v>3500</v>
      </c>
      <c r="G878" s="13">
        <v>12000</v>
      </c>
      <c r="H878" s="13">
        <v>0</v>
      </c>
      <c r="I878" s="13">
        <v>12000</v>
      </c>
      <c r="J878" s="13">
        <v>0</v>
      </c>
      <c r="K878" s="13">
        <v>48000</v>
      </c>
      <c r="L878" s="13">
        <v>3500</v>
      </c>
      <c r="M878" s="9" t="str">
        <f ca="1">CHOOSE(
    MATCH(RAND(), {0,0.6,0.8,0.95,1}),
    "UPI", "Cash", "Debit Card", "Credit Card"
)</f>
        <v>Debit Card</v>
      </c>
    </row>
    <row r="879" spans="1:13" x14ac:dyDescent="0.25">
      <c r="A879" s="21" t="s">
        <v>3426</v>
      </c>
      <c r="B879" s="14" t="str" cm="1">
        <f t="array" ref="B879">_xlfn.IFS(
  OR(LEFT(C879,1)="6", LEFT(C879,2)="C5"), "6th",
  OR(LEFT(C879,1)="7", LEFT(C879,2)="C4"), "7th",
  OR(LEFT(C879,1)="8", LEFT(C879,2)="C3"), "8th",
  OR(LEFT(C879,1)="9", LEFT(C879,2)="C2"), "9th",
  OR(LEFT(C879,2)="10", LEFT(C879,2)="C1"), "10th",
  TRUE, "none"
)</f>
        <v>8th</v>
      </c>
      <c r="C879" s="14" t="s">
        <v>233</v>
      </c>
      <c r="D879" s="14" t="str">
        <f>IF(LEFT(Fee_Collection!$C879,1)="C", "C-Batch", "Techno")</f>
        <v>C-Batch</v>
      </c>
      <c r="E879" s="14">
        <v>24000</v>
      </c>
      <c r="F879" s="14">
        <v>24000</v>
      </c>
      <c r="G879" s="14">
        <v>12000</v>
      </c>
      <c r="H879" s="14">
        <v>12000</v>
      </c>
      <c r="I879" s="14">
        <v>12000</v>
      </c>
      <c r="J879" s="14">
        <v>11500</v>
      </c>
      <c r="K879" s="14">
        <v>48000</v>
      </c>
      <c r="L879" s="14">
        <v>47500</v>
      </c>
      <c r="M879" s="23" t="str">
        <f ca="1">CHOOSE(
    MATCH(RAND(), {0,0.6,0.8,0.95,1}),
    "UPI", "Cash", "Debit Card", "Credit Card"
)</f>
        <v>Debit Card</v>
      </c>
    </row>
    <row r="880" spans="1:13" x14ac:dyDescent="0.25">
      <c r="A880" s="19" t="s">
        <v>4520</v>
      </c>
      <c r="B880" s="13" t="str" cm="1">
        <f t="array" ref="B880">_xlfn.IFS(
  OR(LEFT(C880,1)="6", LEFT(C880,2)="C5"), "6th",
  OR(LEFT(C880,1)="7", LEFT(C880,2)="C4"), "7th",
  OR(LEFT(C880,1)="8", LEFT(C880,2)="C3"), "8th",
  OR(LEFT(C880,1)="9", LEFT(C880,2)="C2"), "9th",
  OR(LEFT(C880,2)="10", LEFT(C880,2)="C1"), "10th",
  TRUE, "none"
)</f>
        <v>8th</v>
      </c>
      <c r="C880" s="13" t="s">
        <v>233</v>
      </c>
      <c r="D880" s="13" t="str">
        <f>IF(LEFT(Fee_Collection!$C880,1)="C", "C-Batch", "Techno")</f>
        <v>C-Batch</v>
      </c>
      <c r="E880" s="13">
        <v>24000</v>
      </c>
      <c r="F880" s="13">
        <v>24000</v>
      </c>
      <c r="G880" s="13">
        <v>12000</v>
      </c>
      <c r="H880" s="13">
        <v>12000</v>
      </c>
      <c r="I880" s="13">
        <v>12000</v>
      </c>
      <c r="J880" s="13">
        <v>7000</v>
      </c>
      <c r="K880" s="13">
        <v>48000</v>
      </c>
      <c r="L880" s="13">
        <v>43000</v>
      </c>
      <c r="M880" s="9" t="str">
        <f ca="1">CHOOSE(
    MATCH(RAND(), {0,0.6,0.8,0.95,1}),
    "UPI", "Cash", "Debit Card", "Credit Card"
)</f>
        <v>Credit Card</v>
      </c>
    </row>
    <row r="881" spans="1:13" x14ac:dyDescent="0.25">
      <c r="A881" s="21" t="s">
        <v>3710</v>
      </c>
      <c r="B881" s="14" t="str" cm="1">
        <f t="array" ref="B881">_xlfn.IFS(
  OR(LEFT(C881,1)="6", LEFT(C881,2)="C5"), "6th",
  OR(LEFT(C881,1)="7", LEFT(C881,2)="C4"), "7th",
  OR(LEFT(C881,1)="8", LEFT(C881,2)="C3"), "8th",
  OR(LEFT(C881,1)="9", LEFT(C881,2)="C2"), "9th",
  OR(LEFT(C881,2)="10", LEFT(C881,2)="C1"), "10th",
  TRUE, "none"
)</f>
        <v>8th</v>
      </c>
      <c r="C881" s="14" t="s">
        <v>233</v>
      </c>
      <c r="D881" s="14" t="str">
        <f>IF(LEFT(Fee_Collection!$C881,1)="C", "C-Batch", "Techno")</f>
        <v>C-Batch</v>
      </c>
      <c r="E881" s="14">
        <v>24000</v>
      </c>
      <c r="F881" s="14">
        <v>24000</v>
      </c>
      <c r="G881" s="14">
        <v>12000</v>
      </c>
      <c r="H881" s="14">
        <v>6500</v>
      </c>
      <c r="I881" s="14">
        <v>12000</v>
      </c>
      <c r="J881" s="14">
        <v>0</v>
      </c>
      <c r="K881" s="14">
        <v>48000</v>
      </c>
      <c r="L881" s="14">
        <v>30500</v>
      </c>
      <c r="M881" s="23" t="str">
        <f ca="1">CHOOSE(
    MATCH(RAND(), {0,0.6,0.8,0.95,1}),
    "UPI", "Cash", "Debit Card", "Credit Card"
)</f>
        <v>Credit Card</v>
      </c>
    </row>
    <row r="882" spans="1:13" x14ac:dyDescent="0.25">
      <c r="A882" s="19" t="s">
        <v>4267</v>
      </c>
      <c r="B882" s="13" t="str" cm="1">
        <f t="array" ref="B882">_xlfn.IFS(
  OR(LEFT(C882,1)="6", LEFT(C882,2)="C5"), "6th",
  OR(LEFT(C882,1)="7", LEFT(C882,2)="C4"), "7th",
  OR(LEFT(C882,1)="8", LEFT(C882,2)="C3"), "8th",
  OR(LEFT(C882,1)="9", LEFT(C882,2)="C2"), "9th",
  OR(LEFT(C882,2)="10", LEFT(C882,2)="C1"), "10th",
  TRUE, "none"
)</f>
        <v>8th</v>
      </c>
      <c r="C882" s="13" t="s">
        <v>483</v>
      </c>
      <c r="D882" s="13" t="str">
        <f>IF(LEFT(Fee_Collection!$C882,1)="C", "C-Batch", "Techno")</f>
        <v>C-Batch</v>
      </c>
      <c r="E882" s="13">
        <v>24000</v>
      </c>
      <c r="F882" s="13">
        <v>24000</v>
      </c>
      <c r="G882" s="13">
        <v>12000</v>
      </c>
      <c r="H882" s="13">
        <v>12000</v>
      </c>
      <c r="I882" s="13">
        <v>12000</v>
      </c>
      <c r="J882" s="13">
        <v>12000</v>
      </c>
      <c r="K882" s="13">
        <v>48000</v>
      </c>
      <c r="L882" s="13">
        <v>48000</v>
      </c>
      <c r="M882" s="9" t="str">
        <f ca="1">CHOOSE(
    MATCH(RAND(), {0,0.6,0.8,0.95,1}),
    "UPI", "Cash", "Debit Card", "Credit Card"
)</f>
        <v>UPI</v>
      </c>
    </row>
    <row r="883" spans="1:13" x14ac:dyDescent="0.25">
      <c r="A883" s="21" t="s">
        <v>1998</v>
      </c>
      <c r="B883" s="14" t="str" cm="1">
        <f t="array" ref="B883">_xlfn.IFS(
  OR(LEFT(C883,1)="6", LEFT(C883,2)="C5"), "6th",
  OR(LEFT(C883,1)="7", LEFT(C883,2)="C4"), "7th",
  OR(LEFT(C883,1)="8", LEFT(C883,2)="C3"), "8th",
  OR(LEFT(C883,1)="9", LEFT(C883,2)="C2"), "9th",
  OR(LEFT(C883,2)="10", LEFT(C883,2)="C1"), "10th",
  TRUE, "none"
)</f>
        <v>8th</v>
      </c>
      <c r="C883" s="14" t="s">
        <v>483</v>
      </c>
      <c r="D883" s="14" t="str">
        <f>IF(LEFT(Fee_Collection!$C883,1)="C", "C-Batch", "Techno")</f>
        <v>C-Batch</v>
      </c>
      <c r="E883" s="14">
        <v>24000</v>
      </c>
      <c r="F883" s="14">
        <v>24000</v>
      </c>
      <c r="G883" s="14">
        <v>12000</v>
      </c>
      <c r="H883" s="14">
        <v>12000</v>
      </c>
      <c r="I883" s="14">
        <v>12000</v>
      </c>
      <c r="J883" s="14">
        <v>12000</v>
      </c>
      <c r="K883" s="14">
        <v>48000</v>
      </c>
      <c r="L883" s="14">
        <v>48000</v>
      </c>
      <c r="M883" s="23" t="str">
        <f ca="1">CHOOSE(
    MATCH(RAND(), {0,0.6,0.8,0.95,1}),
    "UPI", "Cash", "Debit Card", "Credit Card"
)</f>
        <v>Cash</v>
      </c>
    </row>
    <row r="884" spans="1:13" x14ac:dyDescent="0.25">
      <c r="A884" s="19" t="s">
        <v>2508</v>
      </c>
      <c r="B884" s="13" t="str" cm="1">
        <f t="array" ref="B884">_xlfn.IFS(
  OR(LEFT(C884,1)="6", LEFT(C884,2)="C5"), "6th",
  OR(LEFT(C884,1)="7", LEFT(C884,2)="C4"), "7th",
  OR(LEFT(C884,1)="8", LEFT(C884,2)="C3"), "8th",
  OR(LEFT(C884,1)="9", LEFT(C884,2)="C2"), "9th",
  OR(LEFT(C884,2)="10", LEFT(C884,2)="C1"), "10th",
  TRUE, "none"
)</f>
        <v>8th</v>
      </c>
      <c r="C884" s="13" t="s">
        <v>483</v>
      </c>
      <c r="D884" s="13" t="str">
        <f>IF(LEFT(Fee_Collection!$C884,1)="C", "C-Batch", "Techno")</f>
        <v>C-Batch</v>
      </c>
      <c r="E884" s="13">
        <v>24000</v>
      </c>
      <c r="F884" s="13">
        <v>24000</v>
      </c>
      <c r="G884" s="13">
        <v>12000</v>
      </c>
      <c r="H884" s="13">
        <v>12000</v>
      </c>
      <c r="I884" s="13">
        <v>12000</v>
      </c>
      <c r="J884" s="13">
        <v>12000</v>
      </c>
      <c r="K884" s="13">
        <v>48000</v>
      </c>
      <c r="L884" s="13">
        <v>48000</v>
      </c>
      <c r="M884" s="9" t="str">
        <f ca="1">CHOOSE(
    MATCH(RAND(), {0,0.6,0.8,0.95,1}),
    "UPI", "Cash", "Debit Card", "Credit Card"
)</f>
        <v>UPI</v>
      </c>
    </row>
    <row r="885" spans="1:13" x14ac:dyDescent="0.25">
      <c r="A885" s="21" t="s">
        <v>1649</v>
      </c>
      <c r="B885" s="14" t="str" cm="1">
        <f t="array" ref="B885">_xlfn.IFS(
  OR(LEFT(C885,1)="6", LEFT(C885,2)="C5"), "6th",
  OR(LEFT(C885,1)="7", LEFT(C885,2)="C4"), "7th",
  OR(LEFT(C885,1)="8", LEFT(C885,2)="C3"), "8th",
  OR(LEFT(C885,1)="9", LEFT(C885,2)="C2"), "9th",
  OR(LEFT(C885,2)="10", LEFT(C885,2)="C1"), "10th",
  TRUE, "none"
)</f>
        <v>8th</v>
      </c>
      <c r="C885" s="14" t="s">
        <v>483</v>
      </c>
      <c r="D885" s="14" t="str">
        <f>IF(LEFT(Fee_Collection!$C885,1)="C", "C-Batch", "Techno")</f>
        <v>C-Batch</v>
      </c>
      <c r="E885" s="14">
        <v>24000</v>
      </c>
      <c r="F885" s="14">
        <v>24000</v>
      </c>
      <c r="G885" s="14">
        <v>12000</v>
      </c>
      <c r="H885" s="14">
        <v>12000</v>
      </c>
      <c r="I885" s="14">
        <v>12000</v>
      </c>
      <c r="J885" s="14">
        <v>12000</v>
      </c>
      <c r="K885" s="14">
        <v>48000</v>
      </c>
      <c r="L885" s="14">
        <v>48000</v>
      </c>
      <c r="M885" s="23" t="str">
        <f ca="1">CHOOSE(
    MATCH(RAND(), {0,0.6,0.8,0.95,1}),
    "UPI", "Cash", "Debit Card", "Credit Card"
)</f>
        <v>Cash</v>
      </c>
    </row>
    <row r="886" spans="1:13" x14ac:dyDescent="0.25">
      <c r="A886" s="19" t="s">
        <v>2258</v>
      </c>
      <c r="B886" s="13" t="str" cm="1">
        <f t="array" ref="B886">_xlfn.IFS(
  OR(LEFT(C886,1)="6", LEFT(C886,2)="C5"), "6th",
  OR(LEFT(C886,1)="7", LEFT(C886,2)="C4"), "7th",
  OR(LEFT(C886,1)="8", LEFT(C886,2)="C3"), "8th",
  OR(LEFT(C886,1)="9", LEFT(C886,2)="C2"), "9th",
  OR(LEFT(C886,2)="10", LEFT(C886,2)="C1"), "10th",
  TRUE, "none"
)</f>
        <v>8th</v>
      </c>
      <c r="C886" s="13" t="s">
        <v>483</v>
      </c>
      <c r="D886" s="13" t="str">
        <f>IF(LEFT(Fee_Collection!$C886,1)="C", "C-Batch", "Techno")</f>
        <v>C-Batch</v>
      </c>
      <c r="E886" s="13">
        <v>24000</v>
      </c>
      <c r="F886" s="13">
        <v>24000</v>
      </c>
      <c r="G886" s="13">
        <v>12000</v>
      </c>
      <c r="H886" s="13">
        <v>12000</v>
      </c>
      <c r="I886" s="13">
        <v>12000</v>
      </c>
      <c r="J886" s="13">
        <v>12000</v>
      </c>
      <c r="K886" s="13">
        <v>48000</v>
      </c>
      <c r="L886" s="13">
        <v>48000</v>
      </c>
      <c r="M886" s="9" t="str">
        <f ca="1">CHOOSE(
    MATCH(RAND(), {0,0.6,0.8,0.95,1}),
    "UPI", "Cash", "Debit Card", "Credit Card"
)</f>
        <v>UPI</v>
      </c>
    </row>
    <row r="887" spans="1:13" x14ac:dyDescent="0.25">
      <c r="A887" s="21" t="s">
        <v>2214</v>
      </c>
      <c r="B887" s="14" t="str" cm="1">
        <f t="array" ref="B887">_xlfn.IFS(
  OR(LEFT(C887,1)="6", LEFT(C887,2)="C5"), "6th",
  OR(LEFT(C887,1)="7", LEFT(C887,2)="C4"), "7th",
  OR(LEFT(C887,1)="8", LEFT(C887,2)="C3"), "8th",
  OR(LEFT(C887,1)="9", LEFT(C887,2)="C2"), "9th",
  OR(LEFT(C887,2)="10", LEFT(C887,2)="C1"), "10th",
  TRUE, "none"
)</f>
        <v>9th</v>
      </c>
      <c r="C887" s="14" t="s">
        <v>377</v>
      </c>
      <c r="D887" s="14" t="str">
        <f>IF(LEFT(Fee_Collection!$C887,1)="C", "C-Batch", "Techno")</f>
        <v>C-Batch</v>
      </c>
      <c r="E887" s="14">
        <v>26000</v>
      </c>
      <c r="F887" s="14">
        <v>26000</v>
      </c>
      <c r="G887" s="14">
        <v>13000</v>
      </c>
      <c r="H887" s="14">
        <v>10500</v>
      </c>
      <c r="I887" s="14">
        <v>13000</v>
      </c>
      <c r="J887" s="14">
        <v>0</v>
      </c>
      <c r="K887" s="14">
        <v>52000</v>
      </c>
      <c r="L887" s="14">
        <v>36500</v>
      </c>
      <c r="M887" s="23" t="str">
        <f ca="1">CHOOSE(
    MATCH(RAND(), {0,0.6,0.8,0.95,1}),
    "UPI", "Cash", "Debit Card", "Credit Card"
)</f>
        <v>UPI</v>
      </c>
    </row>
    <row r="888" spans="1:13" x14ac:dyDescent="0.25">
      <c r="A888" s="19" t="s">
        <v>528</v>
      </c>
      <c r="B888" s="13" t="str" cm="1">
        <f t="array" ref="B888">_xlfn.IFS(
  OR(LEFT(C888,1)="6", LEFT(C888,2)="C5"), "6th",
  OR(LEFT(C888,1)="7", LEFT(C888,2)="C4"), "7th",
  OR(LEFT(C888,1)="8", LEFT(C888,2)="C3"), "8th",
  OR(LEFT(C888,1)="9", LEFT(C888,2)="C2"), "9th",
  OR(LEFT(C888,2)="10", LEFT(C888,2)="C1"), "10th",
  TRUE, "none"
)</f>
        <v>9th</v>
      </c>
      <c r="C888" s="13" t="s">
        <v>377</v>
      </c>
      <c r="D888" s="13" t="str">
        <f>IF(LEFT(Fee_Collection!$C888,1)="C", "C-Batch", "Techno")</f>
        <v>C-Batch</v>
      </c>
      <c r="E888" s="13">
        <v>26000</v>
      </c>
      <c r="F888" s="13">
        <v>26000</v>
      </c>
      <c r="G888" s="13">
        <v>13000</v>
      </c>
      <c r="H888" s="13">
        <v>13000</v>
      </c>
      <c r="I888" s="13">
        <v>13000</v>
      </c>
      <c r="J888" s="13">
        <v>13000</v>
      </c>
      <c r="K888" s="13">
        <v>52000</v>
      </c>
      <c r="L888" s="13">
        <v>52000</v>
      </c>
      <c r="M888" s="9" t="str">
        <f ca="1">CHOOSE(
    MATCH(RAND(), {0,0.6,0.8,0.95,1}),
    "UPI", "Cash", "Debit Card", "Credit Card"
)</f>
        <v>UPI</v>
      </c>
    </row>
    <row r="889" spans="1:13" x14ac:dyDescent="0.25">
      <c r="A889" s="21" t="s">
        <v>4598</v>
      </c>
      <c r="B889" s="14" t="str" cm="1">
        <f t="array" ref="B889">_xlfn.IFS(
  OR(LEFT(C889,1)="6", LEFT(C889,2)="C5"), "6th",
  OR(LEFT(C889,1)="7", LEFT(C889,2)="C4"), "7th",
  OR(LEFT(C889,1)="8", LEFT(C889,2)="C3"), "8th",
  OR(LEFT(C889,1)="9", LEFT(C889,2)="C2"), "9th",
  OR(LEFT(C889,2)="10", LEFT(C889,2)="C1"), "10th",
  TRUE, "none"
)</f>
        <v>9th</v>
      </c>
      <c r="C889" s="14" t="s">
        <v>377</v>
      </c>
      <c r="D889" s="14" t="str">
        <f>IF(LEFT(Fee_Collection!$C889,1)="C", "C-Batch", "Techno")</f>
        <v>C-Batch</v>
      </c>
      <c r="E889" s="14">
        <v>26000</v>
      </c>
      <c r="F889" s="14">
        <v>26000</v>
      </c>
      <c r="G889" s="14">
        <v>13000</v>
      </c>
      <c r="H889" s="14">
        <v>13000</v>
      </c>
      <c r="I889" s="14">
        <v>13000</v>
      </c>
      <c r="J889" s="14">
        <v>13000</v>
      </c>
      <c r="K889" s="14">
        <v>52000</v>
      </c>
      <c r="L889" s="14">
        <v>52000</v>
      </c>
      <c r="M889" s="23" t="str">
        <f ca="1">CHOOSE(
    MATCH(RAND(), {0,0.6,0.8,0.95,1}),
    "UPI", "Cash", "Debit Card", "Credit Card"
)</f>
        <v>UPI</v>
      </c>
    </row>
    <row r="890" spans="1:13" x14ac:dyDescent="0.25">
      <c r="A890" s="19" t="s">
        <v>1740</v>
      </c>
      <c r="B890" s="13" t="str" cm="1">
        <f t="array" ref="B890">_xlfn.IFS(
  OR(LEFT(C890,1)="6", LEFT(C890,2)="C5"), "6th",
  OR(LEFT(C890,1)="7", LEFT(C890,2)="C4"), "7th",
  OR(LEFT(C890,1)="8", LEFT(C890,2)="C3"), "8th",
  OR(LEFT(C890,1)="9", LEFT(C890,2)="C2"), "9th",
  OR(LEFT(C890,2)="10", LEFT(C890,2)="C1"), "10th",
  TRUE, "none"
)</f>
        <v>9th</v>
      </c>
      <c r="C890" s="13" t="s">
        <v>138</v>
      </c>
      <c r="D890" s="13" t="str">
        <f>IF(LEFT(Fee_Collection!$C890,1)="C", "C-Batch", "Techno")</f>
        <v>C-Batch</v>
      </c>
      <c r="E890" s="13">
        <v>26000</v>
      </c>
      <c r="F890" s="13">
        <v>26000</v>
      </c>
      <c r="G890" s="13">
        <v>13000</v>
      </c>
      <c r="H890" s="13">
        <v>10000</v>
      </c>
      <c r="I890" s="13">
        <v>13000</v>
      </c>
      <c r="J890" s="13">
        <v>0</v>
      </c>
      <c r="K890" s="13">
        <v>52000</v>
      </c>
      <c r="L890" s="13">
        <v>36000</v>
      </c>
      <c r="M890" s="9" t="str">
        <f ca="1">CHOOSE(
    MATCH(RAND(), {0,0.6,0.8,0.95,1}),
    "UPI", "Cash", "Debit Card", "Credit Card"
)</f>
        <v>Cash</v>
      </c>
    </row>
    <row r="891" spans="1:13" x14ac:dyDescent="0.25">
      <c r="A891" s="21" t="s">
        <v>178</v>
      </c>
      <c r="B891" s="14" t="str" cm="1">
        <f t="array" ref="B891">_xlfn.IFS(
  OR(LEFT(C891,1)="6", LEFT(C891,2)="C5"), "6th",
  OR(LEFT(C891,1)="7", LEFT(C891,2)="C4"), "7th",
  OR(LEFT(C891,1)="8", LEFT(C891,2)="C3"), "8th",
  OR(LEFT(C891,1)="9", LEFT(C891,2)="C2"), "9th",
  OR(LEFT(C891,2)="10", LEFT(C891,2)="C1"), "10th",
  TRUE, "none"
)</f>
        <v>9th</v>
      </c>
      <c r="C891" s="14" t="s">
        <v>138</v>
      </c>
      <c r="D891" s="14" t="str">
        <f>IF(LEFT(Fee_Collection!$C891,1)="C", "C-Batch", "Techno")</f>
        <v>C-Batch</v>
      </c>
      <c r="E891" s="14">
        <v>26000</v>
      </c>
      <c r="F891" s="14">
        <v>26000</v>
      </c>
      <c r="G891" s="14">
        <v>13000</v>
      </c>
      <c r="H891" s="14">
        <v>9000</v>
      </c>
      <c r="I891" s="14">
        <v>13000</v>
      </c>
      <c r="J891" s="14">
        <v>0</v>
      </c>
      <c r="K891" s="14">
        <v>52000</v>
      </c>
      <c r="L891" s="14">
        <v>35000</v>
      </c>
      <c r="M891" s="23" t="str">
        <f ca="1">CHOOSE(
    MATCH(RAND(), {0,0.6,0.8,0.95,1}),
    "UPI", "Cash", "Debit Card", "Credit Card"
)</f>
        <v>Credit Card</v>
      </c>
    </row>
    <row r="892" spans="1:13" x14ac:dyDescent="0.25">
      <c r="A892" s="19" t="s">
        <v>2002</v>
      </c>
      <c r="B892" s="13" t="str" cm="1">
        <f t="array" ref="B892">_xlfn.IFS(
  OR(LEFT(C892,1)="6", LEFT(C892,2)="C5"), "6th",
  OR(LEFT(C892,1)="7", LEFT(C892,2)="C4"), "7th",
  OR(LEFT(C892,1)="8", LEFT(C892,2)="C3"), "8th",
  OR(LEFT(C892,1)="9", LEFT(C892,2)="C2"), "9th",
  OR(LEFT(C892,2)="10", LEFT(C892,2)="C1"), "10th",
  TRUE, "none"
)</f>
        <v>9th</v>
      </c>
      <c r="C892" s="13" t="s">
        <v>138</v>
      </c>
      <c r="D892" s="13" t="str">
        <f>IF(LEFT(Fee_Collection!$C892,1)="C", "C-Batch", "Techno")</f>
        <v>C-Batch</v>
      </c>
      <c r="E892" s="13">
        <v>26000</v>
      </c>
      <c r="F892" s="13">
        <v>26000</v>
      </c>
      <c r="G892" s="13">
        <v>13000</v>
      </c>
      <c r="H892" s="13">
        <v>13000</v>
      </c>
      <c r="I892" s="13">
        <v>13000</v>
      </c>
      <c r="J892" s="13">
        <v>13000</v>
      </c>
      <c r="K892" s="13">
        <v>52000</v>
      </c>
      <c r="L892" s="13">
        <v>52000</v>
      </c>
      <c r="M892" s="9" t="str">
        <f ca="1">CHOOSE(
    MATCH(RAND(), {0,0.6,0.8,0.95,1}),
    "UPI", "Cash", "Debit Card", "Credit Card"
)</f>
        <v>UPI</v>
      </c>
    </row>
    <row r="893" spans="1:13" x14ac:dyDescent="0.25">
      <c r="A893" s="21" t="s">
        <v>831</v>
      </c>
      <c r="B893" s="14" t="str" cm="1">
        <f t="array" ref="B893">_xlfn.IFS(
  OR(LEFT(C893,1)="6", LEFT(C893,2)="C5"), "6th",
  OR(LEFT(C893,1)="7", LEFT(C893,2)="C4"), "7th",
  OR(LEFT(C893,1)="8", LEFT(C893,2)="C3"), "8th",
  OR(LEFT(C893,1)="9", LEFT(C893,2)="C2"), "9th",
  OR(LEFT(C893,2)="10", LEFT(C893,2)="C1"), "10th",
  TRUE, "none"
)</f>
        <v>9th</v>
      </c>
      <c r="C893" s="14" t="s">
        <v>138</v>
      </c>
      <c r="D893" s="14" t="str">
        <f>IF(LEFT(Fee_Collection!$C893,1)="C", "C-Batch", "Techno")</f>
        <v>C-Batch</v>
      </c>
      <c r="E893" s="14">
        <v>26000</v>
      </c>
      <c r="F893" s="14">
        <v>26000</v>
      </c>
      <c r="G893" s="14">
        <v>13000</v>
      </c>
      <c r="H893" s="14">
        <v>13000</v>
      </c>
      <c r="I893" s="14">
        <v>13000</v>
      </c>
      <c r="J893" s="14">
        <v>13000</v>
      </c>
      <c r="K893" s="14">
        <v>52000</v>
      </c>
      <c r="L893" s="14">
        <v>52000</v>
      </c>
      <c r="M893" s="23" t="str">
        <f ca="1">CHOOSE(
    MATCH(RAND(), {0,0.6,0.8,0.95,1}),
    "UPI", "Cash", "Debit Card", "Credit Card"
)</f>
        <v>Cash</v>
      </c>
    </row>
    <row r="894" spans="1:13" x14ac:dyDescent="0.25">
      <c r="A894" s="19" t="s">
        <v>2446</v>
      </c>
      <c r="B894" s="13" t="str" cm="1">
        <f t="array" ref="B894">_xlfn.IFS(
  OR(LEFT(C894,1)="6", LEFT(C894,2)="C5"), "6th",
  OR(LEFT(C894,1)="7", LEFT(C894,2)="C4"), "7th",
  OR(LEFT(C894,1)="8", LEFT(C894,2)="C3"), "8th",
  OR(LEFT(C894,1)="9", LEFT(C894,2)="C2"), "9th",
  OR(LEFT(C894,2)="10", LEFT(C894,2)="C1"), "10th",
  TRUE, "none"
)</f>
        <v>9th</v>
      </c>
      <c r="C894" s="13" t="s">
        <v>138</v>
      </c>
      <c r="D894" s="13" t="str">
        <f>IF(LEFT(Fee_Collection!$C894,1)="C", "C-Batch", "Techno")</f>
        <v>C-Batch</v>
      </c>
      <c r="E894" s="13">
        <v>26000</v>
      </c>
      <c r="F894" s="13">
        <v>26000</v>
      </c>
      <c r="G894" s="13">
        <v>13000</v>
      </c>
      <c r="H894" s="13">
        <v>13000</v>
      </c>
      <c r="I894" s="13">
        <v>13000</v>
      </c>
      <c r="J894" s="13">
        <v>1500</v>
      </c>
      <c r="K894" s="13">
        <v>52000</v>
      </c>
      <c r="L894" s="13">
        <v>40500</v>
      </c>
      <c r="M894" s="9" t="str">
        <f ca="1">CHOOSE(
    MATCH(RAND(), {0,0.6,0.8,0.95,1}),
    "UPI", "Cash", "Debit Card", "Credit Card"
)</f>
        <v>Debit Card</v>
      </c>
    </row>
    <row r="895" spans="1:13" x14ac:dyDescent="0.25">
      <c r="A895" s="21" t="s">
        <v>4685</v>
      </c>
      <c r="B895" s="14" t="str" cm="1">
        <f t="array" ref="B895">_xlfn.IFS(
  OR(LEFT(C895,1)="6", LEFT(C895,2)="C5"), "6th",
  OR(LEFT(C895,1)="7", LEFT(C895,2)="C4"), "7th",
  OR(LEFT(C895,1)="8", LEFT(C895,2)="C3"), "8th",
  OR(LEFT(C895,1)="9", LEFT(C895,2)="C2"), "9th",
  OR(LEFT(C895,2)="10", LEFT(C895,2)="C1"), "10th",
  TRUE, "none"
)</f>
        <v>9th</v>
      </c>
      <c r="C895" s="14" t="s">
        <v>138</v>
      </c>
      <c r="D895" s="14" t="str">
        <f>IF(LEFT(Fee_Collection!$C895,1)="C", "C-Batch", "Techno")</f>
        <v>C-Batch</v>
      </c>
      <c r="E895" s="14">
        <v>26000</v>
      </c>
      <c r="F895" s="14">
        <v>26000</v>
      </c>
      <c r="G895" s="14">
        <v>13000</v>
      </c>
      <c r="H895" s="14">
        <v>1500</v>
      </c>
      <c r="I895" s="14">
        <v>13000</v>
      </c>
      <c r="J895" s="14">
        <v>0</v>
      </c>
      <c r="K895" s="14">
        <v>52000</v>
      </c>
      <c r="L895" s="14">
        <v>27500</v>
      </c>
      <c r="M895" s="23" t="str">
        <f ca="1">CHOOSE(
    MATCH(RAND(), {0,0.6,0.8,0.95,1}),
    "UPI", "Cash", "Debit Card", "Credit Card"
)</f>
        <v>UPI</v>
      </c>
    </row>
    <row r="896" spans="1:13" x14ac:dyDescent="0.25">
      <c r="A896" s="19" t="s">
        <v>636</v>
      </c>
      <c r="B896" s="13" t="str" cm="1">
        <f t="array" ref="B896">_xlfn.IFS(
  OR(LEFT(C896,1)="6", LEFT(C896,2)="C5"), "6th",
  OR(LEFT(C896,1)="7", LEFT(C896,2)="C4"), "7th",
  OR(LEFT(C896,1)="8", LEFT(C896,2)="C3"), "8th",
  OR(LEFT(C896,1)="9", LEFT(C896,2)="C2"), "9th",
  OR(LEFT(C896,2)="10", LEFT(C896,2)="C1"), "10th",
  TRUE, "none"
)</f>
        <v>8th</v>
      </c>
      <c r="C896" s="13" t="s">
        <v>233</v>
      </c>
      <c r="D896" s="13" t="str">
        <f>IF(LEFT(Fee_Collection!$C896,1)="C", "C-Batch", "Techno")</f>
        <v>C-Batch</v>
      </c>
      <c r="E896" s="13">
        <v>24000</v>
      </c>
      <c r="F896" s="13">
        <v>15000</v>
      </c>
      <c r="G896" s="13">
        <v>12000</v>
      </c>
      <c r="H896" s="13">
        <v>0</v>
      </c>
      <c r="I896" s="13">
        <v>12000</v>
      </c>
      <c r="J896" s="13">
        <v>0</v>
      </c>
      <c r="K896" s="13">
        <v>48000</v>
      </c>
      <c r="L896" s="13">
        <v>15000</v>
      </c>
      <c r="M896" s="9" t="str">
        <f ca="1">CHOOSE(
    MATCH(RAND(), {0,0.6,0.8,0.95,1}),
    "UPI", "Cash", "Debit Card", "Credit Card"
)</f>
        <v>UPI</v>
      </c>
    </row>
    <row r="897" spans="1:13" x14ac:dyDescent="0.25">
      <c r="A897" s="21" t="s">
        <v>1055</v>
      </c>
      <c r="B897" s="14" t="str" cm="1">
        <f t="array" ref="B897">_xlfn.IFS(
  OR(LEFT(C897,1)="6", LEFT(C897,2)="C5"), "6th",
  OR(LEFT(C897,1)="7", LEFT(C897,2)="C4"), "7th",
  OR(LEFT(C897,1)="8", LEFT(C897,2)="C3"), "8th",
  OR(LEFT(C897,1)="9", LEFT(C897,2)="C2"), "9th",
  OR(LEFT(C897,2)="10", LEFT(C897,2)="C1"), "10th",
  TRUE, "none"
)</f>
        <v>8th</v>
      </c>
      <c r="C897" s="14" t="s">
        <v>233</v>
      </c>
      <c r="D897" s="14" t="str">
        <f>IF(LEFT(Fee_Collection!$C897,1)="C", "C-Batch", "Techno")</f>
        <v>C-Batch</v>
      </c>
      <c r="E897" s="14">
        <v>24000</v>
      </c>
      <c r="F897" s="14">
        <v>24000</v>
      </c>
      <c r="G897" s="14">
        <v>12000</v>
      </c>
      <c r="H897" s="14">
        <v>4500</v>
      </c>
      <c r="I897" s="14">
        <v>12000</v>
      </c>
      <c r="J897" s="14">
        <v>0</v>
      </c>
      <c r="K897" s="14">
        <v>48000</v>
      </c>
      <c r="L897" s="14">
        <v>28500</v>
      </c>
      <c r="M897" s="23" t="str">
        <f ca="1">CHOOSE(
    MATCH(RAND(), {0,0.6,0.8,0.95,1}),
    "UPI", "Cash", "Debit Card", "Credit Card"
)</f>
        <v>UPI</v>
      </c>
    </row>
    <row r="898" spans="1:13" x14ac:dyDescent="0.25">
      <c r="A898" s="19" t="s">
        <v>4640</v>
      </c>
      <c r="B898" s="13" t="str" cm="1">
        <f t="array" ref="B898">_xlfn.IFS(
  OR(LEFT(C898,1)="6", LEFT(C898,2)="C5"), "6th",
  OR(LEFT(C898,1)="7", LEFT(C898,2)="C4"), "7th",
  OR(LEFT(C898,1)="8", LEFT(C898,2)="C3"), "8th",
  OR(LEFT(C898,1)="9", LEFT(C898,2)="C2"), "9th",
  OR(LEFT(C898,2)="10", LEFT(C898,2)="C1"), "10th",
  TRUE, "none"
)</f>
        <v>8th</v>
      </c>
      <c r="C898" s="13" t="s">
        <v>233</v>
      </c>
      <c r="D898" s="13" t="str">
        <f>IF(LEFT(Fee_Collection!$C898,1)="C", "C-Batch", "Techno")</f>
        <v>C-Batch</v>
      </c>
      <c r="E898" s="13">
        <v>24000</v>
      </c>
      <c r="F898" s="13">
        <v>24000</v>
      </c>
      <c r="G898" s="13">
        <v>12000</v>
      </c>
      <c r="H898" s="13">
        <v>12000</v>
      </c>
      <c r="I898" s="13">
        <v>12000</v>
      </c>
      <c r="J898" s="13">
        <v>12000</v>
      </c>
      <c r="K898" s="13">
        <v>48000</v>
      </c>
      <c r="L898" s="13">
        <v>48000</v>
      </c>
      <c r="M898" s="9" t="str">
        <f ca="1">CHOOSE(
    MATCH(RAND(), {0,0.6,0.8,0.95,1}),
    "UPI", "Cash", "Debit Card", "Credit Card"
)</f>
        <v>UPI</v>
      </c>
    </row>
    <row r="899" spans="1:13" x14ac:dyDescent="0.25">
      <c r="A899" s="21" t="s">
        <v>3763</v>
      </c>
      <c r="B899" s="14" t="str" cm="1">
        <f t="array" ref="B899">_xlfn.IFS(
  OR(LEFT(C899,1)="6", LEFT(C899,2)="C5"), "6th",
  OR(LEFT(C899,1)="7", LEFT(C899,2)="C4"), "7th",
  OR(LEFT(C899,1)="8", LEFT(C899,2)="C3"), "8th",
  OR(LEFT(C899,1)="9", LEFT(C899,2)="C2"), "9th",
  OR(LEFT(C899,2)="10", LEFT(C899,2)="C1"), "10th",
  TRUE, "none"
)</f>
        <v>8th</v>
      </c>
      <c r="C899" s="14" t="s">
        <v>233</v>
      </c>
      <c r="D899" s="14" t="str">
        <f>IF(LEFT(Fee_Collection!$C899,1)="C", "C-Batch", "Techno")</f>
        <v>C-Batch</v>
      </c>
      <c r="E899" s="14">
        <v>24000</v>
      </c>
      <c r="F899" s="14">
        <v>24000</v>
      </c>
      <c r="G899" s="14">
        <v>12000</v>
      </c>
      <c r="H899" s="14">
        <v>12000</v>
      </c>
      <c r="I899" s="14">
        <v>12000</v>
      </c>
      <c r="J899" s="14">
        <v>12000</v>
      </c>
      <c r="K899" s="14">
        <v>48000</v>
      </c>
      <c r="L899" s="14">
        <v>48000</v>
      </c>
      <c r="M899" s="23" t="str">
        <f ca="1">CHOOSE(
    MATCH(RAND(), {0,0.6,0.8,0.95,1}),
    "UPI", "Cash", "Debit Card", "Credit Card"
)</f>
        <v>Cash</v>
      </c>
    </row>
    <row r="900" spans="1:13" x14ac:dyDescent="0.25">
      <c r="A900" s="19" t="s">
        <v>592</v>
      </c>
      <c r="B900" s="13" t="str" cm="1">
        <f t="array" ref="B900">_xlfn.IFS(
  OR(LEFT(C900,1)="6", LEFT(C900,2)="C5"), "6th",
  OR(LEFT(C900,1)="7", LEFT(C900,2)="C4"), "7th",
  OR(LEFT(C900,1)="8", LEFT(C900,2)="C3"), "8th",
  OR(LEFT(C900,1)="9", LEFT(C900,2)="C2"), "9th",
  OR(LEFT(C900,2)="10", LEFT(C900,2)="C1"), "10th",
  TRUE, "none"
)</f>
        <v>8th</v>
      </c>
      <c r="C900" s="13" t="s">
        <v>233</v>
      </c>
      <c r="D900" s="13" t="str">
        <f>IF(LEFT(Fee_Collection!$C900,1)="C", "C-Batch", "Techno")</f>
        <v>C-Batch</v>
      </c>
      <c r="E900" s="13">
        <v>24000</v>
      </c>
      <c r="F900" s="13">
        <v>24000</v>
      </c>
      <c r="G900" s="13">
        <v>12000</v>
      </c>
      <c r="H900" s="13">
        <v>12000</v>
      </c>
      <c r="I900" s="13">
        <v>12000</v>
      </c>
      <c r="J900" s="13">
        <v>12000</v>
      </c>
      <c r="K900" s="13">
        <v>48000</v>
      </c>
      <c r="L900" s="13">
        <v>48000</v>
      </c>
      <c r="M900" s="9" t="str">
        <f ca="1">CHOOSE(
    MATCH(RAND(), {0,0.6,0.8,0.95,1}),
    "UPI", "Cash", "Debit Card", "Credit Card"
)</f>
        <v>Cash</v>
      </c>
    </row>
    <row r="901" spans="1:13" x14ac:dyDescent="0.25">
      <c r="A901" s="21" t="s">
        <v>4358</v>
      </c>
      <c r="B901" s="14" t="str" cm="1">
        <f t="array" ref="B901">_xlfn.IFS(
  OR(LEFT(C901,1)="6", LEFT(C901,2)="C5"), "6th",
  OR(LEFT(C901,1)="7", LEFT(C901,2)="C4"), "7th",
  OR(LEFT(C901,1)="8", LEFT(C901,2)="C3"), "8th",
  OR(LEFT(C901,1)="9", LEFT(C901,2)="C2"), "9th",
  OR(LEFT(C901,2)="10", LEFT(C901,2)="C1"), "10th",
  TRUE, "none"
)</f>
        <v>8th</v>
      </c>
      <c r="C901" s="14" t="s">
        <v>233</v>
      </c>
      <c r="D901" s="14" t="str">
        <f>IF(LEFT(Fee_Collection!$C901,1)="C", "C-Batch", "Techno")</f>
        <v>C-Batch</v>
      </c>
      <c r="E901" s="14">
        <v>24000</v>
      </c>
      <c r="F901" s="14">
        <v>24000</v>
      </c>
      <c r="G901" s="14">
        <v>12000</v>
      </c>
      <c r="H901" s="14">
        <v>12000</v>
      </c>
      <c r="I901" s="14">
        <v>12000</v>
      </c>
      <c r="J901" s="14">
        <v>2000</v>
      </c>
      <c r="K901" s="14">
        <v>48000</v>
      </c>
      <c r="L901" s="14">
        <v>38000</v>
      </c>
      <c r="M901" s="23" t="str">
        <f ca="1">CHOOSE(
    MATCH(RAND(), {0,0.6,0.8,0.95,1}),
    "UPI", "Cash", "Debit Card", "Credit Card"
)</f>
        <v>UPI</v>
      </c>
    </row>
    <row r="902" spans="1:13" x14ac:dyDescent="0.25">
      <c r="A902" s="19" t="s">
        <v>3440</v>
      </c>
      <c r="B902" s="13" t="str" cm="1">
        <f t="array" ref="B902">_xlfn.IFS(
  OR(LEFT(C902,1)="6", LEFT(C902,2)="C5"), "6th",
  OR(LEFT(C902,1)="7", LEFT(C902,2)="C4"), "7th",
  OR(LEFT(C902,1)="8", LEFT(C902,2)="C3"), "8th",
  OR(LEFT(C902,1)="9", LEFT(C902,2)="C2"), "9th",
  OR(LEFT(C902,2)="10", LEFT(C902,2)="C1"), "10th",
  TRUE, "none"
)</f>
        <v>8th</v>
      </c>
      <c r="C902" s="13" t="s">
        <v>233</v>
      </c>
      <c r="D902" s="13" t="str">
        <f>IF(LEFT(Fee_Collection!$C902,1)="C", "C-Batch", "Techno")</f>
        <v>C-Batch</v>
      </c>
      <c r="E902" s="13">
        <v>24000</v>
      </c>
      <c r="F902" s="13">
        <v>4000</v>
      </c>
      <c r="G902" s="13">
        <v>12000</v>
      </c>
      <c r="H902" s="13">
        <v>0</v>
      </c>
      <c r="I902" s="13">
        <v>12000</v>
      </c>
      <c r="J902" s="13">
        <v>0</v>
      </c>
      <c r="K902" s="13">
        <v>48000</v>
      </c>
      <c r="L902" s="13">
        <v>4000</v>
      </c>
      <c r="M902" s="9" t="str">
        <f ca="1">CHOOSE(
    MATCH(RAND(), {0,0.6,0.8,0.95,1}),
    "UPI", "Cash", "Debit Card", "Credit Card"
)</f>
        <v>Cash</v>
      </c>
    </row>
    <row r="903" spans="1:13" x14ac:dyDescent="0.25">
      <c r="A903" s="21" t="s">
        <v>1060</v>
      </c>
      <c r="B903" s="14" t="str" cm="1">
        <f t="array" ref="B903">_xlfn.IFS(
  OR(LEFT(C903,1)="6", LEFT(C903,2)="C5"), "6th",
  OR(LEFT(C903,1)="7", LEFT(C903,2)="C4"), "7th",
  OR(LEFT(C903,1)="8", LEFT(C903,2)="C3"), "8th",
  OR(LEFT(C903,1)="9", LEFT(C903,2)="C2"), "9th",
  OR(LEFT(C903,2)="10", LEFT(C903,2)="C1"), "10th",
  TRUE, "none"
)</f>
        <v>8th</v>
      </c>
      <c r="C903" s="14" t="s">
        <v>483</v>
      </c>
      <c r="D903" s="14" t="str">
        <f>IF(LEFT(Fee_Collection!$C903,1)="C", "C-Batch", "Techno")</f>
        <v>C-Batch</v>
      </c>
      <c r="E903" s="14">
        <v>24000</v>
      </c>
      <c r="F903" s="14">
        <v>24000</v>
      </c>
      <c r="G903" s="14">
        <v>12000</v>
      </c>
      <c r="H903" s="14">
        <v>12000</v>
      </c>
      <c r="I903" s="14">
        <v>12000</v>
      </c>
      <c r="J903" s="14">
        <v>12000</v>
      </c>
      <c r="K903" s="14">
        <v>48000</v>
      </c>
      <c r="L903" s="14">
        <v>48000</v>
      </c>
      <c r="M903" s="23" t="str">
        <f ca="1">CHOOSE(
    MATCH(RAND(), {0,0.6,0.8,0.95,1}),
    "UPI", "Cash", "Debit Card", "Credit Card"
)</f>
        <v>Debit Card</v>
      </c>
    </row>
    <row r="904" spans="1:13" x14ac:dyDescent="0.25">
      <c r="A904" s="19" t="s">
        <v>2759</v>
      </c>
      <c r="B904" s="13" t="str" cm="1">
        <f t="array" ref="B904">_xlfn.IFS(
  OR(LEFT(C904,1)="6", LEFT(C904,2)="C5"), "6th",
  OR(LEFT(C904,1)="7", LEFT(C904,2)="C4"), "7th",
  OR(LEFT(C904,1)="8", LEFT(C904,2)="C3"), "8th",
  OR(LEFT(C904,1)="9", LEFT(C904,2)="C2"), "9th",
  OR(LEFT(C904,2)="10", LEFT(C904,2)="C1"), "10th",
  TRUE, "none"
)</f>
        <v>8th</v>
      </c>
      <c r="C904" s="13" t="s">
        <v>483</v>
      </c>
      <c r="D904" s="13" t="str">
        <f>IF(LEFT(Fee_Collection!$C904,1)="C", "C-Batch", "Techno")</f>
        <v>C-Batch</v>
      </c>
      <c r="E904" s="13">
        <v>24000</v>
      </c>
      <c r="F904" s="13">
        <v>4500</v>
      </c>
      <c r="G904" s="13">
        <v>12000</v>
      </c>
      <c r="H904" s="13">
        <v>0</v>
      </c>
      <c r="I904" s="13">
        <v>12000</v>
      </c>
      <c r="J904" s="13">
        <v>0</v>
      </c>
      <c r="K904" s="13">
        <v>48000</v>
      </c>
      <c r="L904" s="13">
        <v>4500</v>
      </c>
      <c r="M904" s="9" t="str">
        <f ca="1">CHOOSE(
    MATCH(RAND(), {0,0.6,0.8,0.95,1}),
    "UPI", "Cash", "Debit Card", "Credit Card"
)</f>
        <v>UPI</v>
      </c>
    </row>
    <row r="905" spans="1:13" x14ac:dyDescent="0.25">
      <c r="A905" s="21" t="s">
        <v>1626</v>
      </c>
      <c r="B905" s="14" t="str" cm="1">
        <f t="array" ref="B905">_xlfn.IFS(
  OR(LEFT(C905,1)="6", LEFT(C905,2)="C5"), "6th",
  OR(LEFT(C905,1)="7", LEFT(C905,2)="C4"), "7th",
  OR(LEFT(C905,1)="8", LEFT(C905,2)="C3"), "8th",
  OR(LEFT(C905,1)="9", LEFT(C905,2)="C2"), "9th",
  OR(LEFT(C905,2)="10", LEFT(C905,2)="C1"), "10th",
  TRUE, "none"
)</f>
        <v>8th</v>
      </c>
      <c r="C905" s="14" t="s">
        <v>483</v>
      </c>
      <c r="D905" s="14" t="str">
        <f>IF(LEFT(Fee_Collection!$C905,1)="C", "C-Batch", "Techno")</f>
        <v>C-Batch</v>
      </c>
      <c r="E905" s="14">
        <v>24000</v>
      </c>
      <c r="F905" s="14">
        <v>24000</v>
      </c>
      <c r="G905" s="14">
        <v>12000</v>
      </c>
      <c r="H905" s="14">
        <v>7500</v>
      </c>
      <c r="I905" s="14">
        <v>12000</v>
      </c>
      <c r="J905" s="14">
        <v>0</v>
      </c>
      <c r="K905" s="14">
        <v>48000</v>
      </c>
      <c r="L905" s="14">
        <v>31500</v>
      </c>
      <c r="M905" s="23" t="str">
        <f ca="1">CHOOSE(
    MATCH(RAND(), {0,0.6,0.8,0.95,1}),
    "UPI", "Cash", "Debit Card", "Credit Card"
)</f>
        <v>UPI</v>
      </c>
    </row>
    <row r="906" spans="1:13" x14ac:dyDescent="0.25">
      <c r="A906" s="19" t="s">
        <v>4091</v>
      </c>
      <c r="B906" s="13" t="str" cm="1">
        <f t="array" ref="B906">_xlfn.IFS(
  OR(LEFT(C906,1)="6", LEFT(C906,2)="C5"), "6th",
  OR(LEFT(C906,1)="7", LEFT(C906,2)="C4"), "7th",
  OR(LEFT(C906,1)="8", LEFT(C906,2)="C3"), "8th",
  OR(LEFT(C906,1)="9", LEFT(C906,2)="C2"), "9th",
  OR(LEFT(C906,2)="10", LEFT(C906,2)="C1"), "10th",
  TRUE, "none"
)</f>
        <v>9th</v>
      </c>
      <c r="C906" s="13" t="s">
        <v>377</v>
      </c>
      <c r="D906" s="13" t="str">
        <f>IF(LEFT(Fee_Collection!$C906,1)="C", "C-Batch", "Techno")</f>
        <v>C-Batch</v>
      </c>
      <c r="E906" s="13">
        <v>26000</v>
      </c>
      <c r="F906" s="13">
        <v>6000</v>
      </c>
      <c r="G906" s="13">
        <v>13000</v>
      </c>
      <c r="H906" s="13">
        <v>0</v>
      </c>
      <c r="I906" s="13">
        <v>13000</v>
      </c>
      <c r="J906" s="13">
        <v>0</v>
      </c>
      <c r="K906" s="13">
        <v>52000</v>
      </c>
      <c r="L906" s="13">
        <v>6000</v>
      </c>
      <c r="M906" s="9" t="str">
        <f ca="1">CHOOSE(
    MATCH(RAND(), {0,0.6,0.8,0.95,1}),
    "UPI", "Cash", "Debit Card", "Credit Card"
)</f>
        <v>UPI</v>
      </c>
    </row>
    <row r="907" spans="1:13" x14ac:dyDescent="0.25">
      <c r="A907" s="21" t="s">
        <v>4501</v>
      </c>
      <c r="B907" s="14" t="str" cm="1">
        <f t="array" ref="B907">_xlfn.IFS(
  OR(LEFT(C907,1)="6", LEFT(C907,2)="C5"), "6th",
  OR(LEFT(C907,1)="7", LEFT(C907,2)="C4"), "7th",
  OR(LEFT(C907,1)="8", LEFT(C907,2)="C3"), "8th",
  OR(LEFT(C907,1)="9", LEFT(C907,2)="C2"), "9th",
  OR(LEFT(C907,2)="10", LEFT(C907,2)="C1"), "10th",
  TRUE, "none"
)</f>
        <v>9th</v>
      </c>
      <c r="C907" s="14" t="s">
        <v>377</v>
      </c>
      <c r="D907" s="14" t="str">
        <f>IF(LEFT(Fee_Collection!$C907,1)="C", "C-Batch", "Techno")</f>
        <v>C-Batch</v>
      </c>
      <c r="E907" s="14">
        <v>26000</v>
      </c>
      <c r="F907" s="14">
        <v>26000</v>
      </c>
      <c r="G907" s="14">
        <v>13000</v>
      </c>
      <c r="H907" s="14">
        <v>13000</v>
      </c>
      <c r="I907" s="14">
        <v>13000</v>
      </c>
      <c r="J907" s="14">
        <v>10000</v>
      </c>
      <c r="K907" s="14">
        <v>52000</v>
      </c>
      <c r="L907" s="14">
        <v>49000</v>
      </c>
      <c r="M907" s="23" t="str">
        <f ca="1">CHOOSE(
    MATCH(RAND(), {0,0.6,0.8,0.95,1}),
    "UPI", "Cash", "Debit Card", "Credit Card"
)</f>
        <v>Debit Card</v>
      </c>
    </row>
    <row r="908" spans="1:13" x14ac:dyDescent="0.25">
      <c r="A908" s="19" t="s">
        <v>785</v>
      </c>
      <c r="B908" s="13" t="str" cm="1">
        <f t="array" ref="B908">_xlfn.IFS(
  OR(LEFT(C908,1)="6", LEFT(C908,2)="C5"), "6th",
  OR(LEFT(C908,1)="7", LEFT(C908,2)="C4"), "7th",
  OR(LEFT(C908,1)="8", LEFT(C908,2)="C3"), "8th",
  OR(LEFT(C908,1)="9", LEFT(C908,2)="C2"), "9th",
  OR(LEFT(C908,2)="10", LEFT(C908,2)="C1"), "10th",
  TRUE, "none"
)</f>
        <v>9th</v>
      </c>
      <c r="C908" s="13" t="s">
        <v>377</v>
      </c>
      <c r="D908" s="13" t="str">
        <f>IF(LEFT(Fee_Collection!$C908,1)="C", "C-Batch", "Techno")</f>
        <v>C-Batch</v>
      </c>
      <c r="E908" s="13">
        <v>26000</v>
      </c>
      <c r="F908" s="13">
        <v>26000</v>
      </c>
      <c r="G908" s="13">
        <v>13000</v>
      </c>
      <c r="H908" s="13">
        <v>13000</v>
      </c>
      <c r="I908" s="13">
        <v>13000</v>
      </c>
      <c r="J908" s="13">
        <v>13000</v>
      </c>
      <c r="K908" s="13">
        <v>52000</v>
      </c>
      <c r="L908" s="13">
        <v>52000</v>
      </c>
      <c r="M908" s="9" t="str">
        <f ca="1">CHOOSE(
    MATCH(RAND(), {0,0.6,0.8,0.95,1}),
    "UPI", "Cash", "Debit Card", "Credit Card"
)</f>
        <v>Cash</v>
      </c>
    </row>
    <row r="909" spans="1:13" x14ac:dyDescent="0.25">
      <c r="A909" s="21" t="s">
        <v>1773</v>
      </c>
      <c r="B909" s="14" t="str" cm="1">
        <f t="array" ref="B909">_xlfn.IFS(
  OR(LEFT(C909,1)="6", LEFT(C909,2)="C5"), "6th",
  OR(LEFT(C909,1)="7", LEFT(C909,2)="C4"), "7th",
  OR(LEFT(C909,1)="8", LEFT(C909,2)="C3"), "8th",
  OR(LEFT(C909,1)="9", LEFT(C909,2)="C2"), "9th",
  OR(LEFT(C909,2)="10", LEFT(C909,2)="C1"), "10th",
  TRUE, "none"
)</f>
        <v>9th</v>
      </c>
      <c r="C909" s="14" t="s">
        <v>138</v>
      </c>
      <c r="D909" s="14" t="str">
        <f>IF(LEFT(Fee_Collection!$C909,1)="C", "C-Batch", "Techno")</f>
        <v>C-Batch</v>
      </c>
      <c r="E909" s="14">
        <v>26000</v>
      </c>
      <c r="F909" s="14">
        <v>1500</v>
      </c>
      <c r="G909" s="14">
        <v>13000</v>
      </c>
      <c r="H909" s="14">
        <v>0</v>
      </c>
      <c r="I909" s="14">
        <v>13000</v>
      </c>
      <c r="J909" s="14">
        <v>0</v>
      </c>
      <c r="K909" s="14">
        <v>52000</v>
      </c>
      <c r="L909" s="14">
        <v>1500</v>
      </c>
      <c r="M909" s="23" t="str">
        <f ca="1">CHOOSE(
    MATCH(RAND(), {0,0.6,0.8,0.95,1}),
    "UPI", "Cash", "Debit Card", "Credit Card"
)</f>
        <v>UPI</v>
      </c>
    </row>
    <row r="910" spans="1:13" x14ac:dyDescent="0.25">
      <c r="A910" s="19" t="s">
        <v>3140</v>
      </c>
      <c r="B910" s="13" t="str" cm="1">
        <f t="array" ref="B910">_xlfn.IFS(
  OR(LEFT(C910,1)="6", LEFT(C910,2)="C5"), "6th",
  OR(LEFT(C910,1)="7", LEFT(C910,2)="C4"), "7th",
  OR(LEFT(C910,1)="8", LEFT(C910,2)="C3"), "8th",
  OR(LEFT(C910,1)="9", LEFT(C910,2)="C2"), "9th",
  OR(LEFT(C910,2)="10", LEFT(C910,2)="C1"), "10th",
  TRUE, "none"
)</f>
        <v>9th</v>
      </c>
      <c r="C910" s="13" t="s">
        <v>138</v>
      </c>
      <c r="D910" s="13" t="str">
        <f>IF(LEFT(Fee_Collection!$C910,1)="C", "C-Batch", "Techno")</f>
        <v>C-Batch</v>
      </c>
      <c r="E910" s="13">
        <v>26000</v>
      </c>
      <c r="F910" s="13">
        <v>13500</v>
      </c>
      <c r="G910" s="13">
        <v>13000</v>
      </c>
      <c r="H910" s="13">
        <v>0</v>
      </c>
      <c r="I910" s="13">
        <v>13000</v>
      </c>
      <c r="J910" s="13">
        <v>0</v>
      </c>
      <c r="K910" s="13">
        <v>52000</v>
      </c>
      <c r="L910" s="13">
        <v>13500</v>
      </c>
      <c r="M910" s="9" t="str">
        <f ca="1">CHOOSE(
    MATCH(RAND(), {0,0.6,0.8,0.95,1}),
    "UPI", "Cash", "Debit Card", "Credit Card"
)</f>
        <v>Credit Card</v>
      </c>
    </row>
    <row r="911" spans="1:13" x14ac:dyDescent="0.25">
      <c r="A911" s="21" t="s">
        <v>4004</v>
      </c>
      <c r="B911" s="14" t="str" cm="1">
        <f t="array" ref="B911">_xlfn.IFS(
  OR(LEFT(C911,1)="6", LEFT(C911,2)="C5"), "6th",
  OR(LEFT(C911,1)="7", LEFT(C911,2)="C4"), "7th",
  OR(LEFT(C911,1)="8", LEFT(C911,2)="C3"), "8th",
  OR(LEFT(C911,1)="9", LEFT(C911,2)="C2"), "9th",
  OR(LEFT(C911,2)="10", LEFT(C911,2)="C1"), "10th",
  TRUE, "none"
)</f>
        <v>9th</v>
      </c>
      <c r="C911" s="14" t="s">
        <v>138</v>
      </c>
      <c r="D911" s="14" t="str">
        <f>IF(LEFT(Fee_Collection!$C911,1)="C", "C-Batch", "Techno")</f>
        <v>C-Batch</v>
      </c>
      <c r="E911" s="14">
        <v>26000</v>
      </c>
      <c r="F911" s="14">
        <v>18500</v>
      </c>
      <c r="G911" s="14">
        <v>13000</v>
      </c>
      <c r="H911" s="14">
        <v>0</v>
      </c>
      <c r="I911" s="14">
        <v>13000</v>
      </c>
      <c r="J911" s="14">
        <v>0</v>
      </c>
      <c r="K911" s="14">
        <v>52000</v>
      </c>
      <c r="L911" s="14">
        <v>18500</v>
      </c>
      <c r="M911" s="23" t="str">
        <f ca="1">CHOOSE(
    MATCH(RAND(), {0,0.6,0.8,0.95,1}),
    "UPI", "Cash", "Debit Card", "Credit Card"
)</f>
        <v>UPI</v>
      </c>
    </row>
    <row r="912" spans="1:13" x14ac:dyDescent="0.25">
      <c r="A912" s="19" t="s">
        <v>1583</v>
      </c>
      <c r="B912" s="13" t="str" cm="1">
        <f t="array" ref="B912">_xlfn.IFS(
  OR(LEFT(C912,1)="6", LEFT(C912,2)="C5"), "6th",
  OR(LEFT(C912,1)="7", LEFT(C912,2)="C4"), "7th",
  OR(LEFT(C912,1)="8", LEFT(C912,2)="C3"), "8th",
  OR(LEFT(C912,1)="9", LEFT(C912,2)="C2"), "9th",
  OR(LEFT(C912,2)="10", LEFT(C912,2)="C1"), "10th",
  TRUE, "none"
)</f>
        <v>9th</v>
      </c>
      <c r="C912" s="13" t="s">
        <v>138</v>
      </c>
      <c r="D912" s="13" t="str">
        <f>IF(LEFT(Fee_Collection!$C912,1)="C", "C-Batch", "Techno")</f>
        <v>C-Batch</v>
      </c>
      <c r="E912" s="13">
        <v>26000</v>
      </c>
      <c r="F912" s="13">
        <v>2000</v>
      </c>
      <c r="G912" s="13">
        <v>13000</v>
      </c>
      <c r="H912" s="13">
        <v>0</v>
      </c>
      <c r="I912" s="13">
        <v>13000</v>
      </c>
      <c r="J912" s="13">
        <v>0</v>
      </c>
      <c r="K912" s="13">
        <v>52000</v>
      </c>
      <c r="L912" s="13">
        <v>2000</v>
      </c>
      <c r="M912" s="9" t="str">
        <f ca="1">CHOOSE(
    MATCH(RAND(), {0,0.6,0.8,0.95,1}),
    "UPI", "Cash", "Debit Card", "Credit Card"
)</f>
        <v>UPI</v>
      </c>
    </row>
    <row r="913" spans="1:13" x14ac:dyDescent="0.25">
      <c r="A913" s="21" t="s">
        <v>2983</v>
      </c>
      <c r="B913" s="14" t="str" cm="1">
        <f t="array" ref="B913">_xlfn.IFS(
  OR(LEFT(C913,1)="6", LEFT(C913,2)="C5"), "6th",
  OR(LEFT(C913,1)="7", LEFT(C913,2)="C4"), "7th",
  OR(LEFT(C913,1)="8", LEFT(C913,2)="C3"), "8th",
  OR(LEFT(C913,1)="9", LEFT(C913,2)="C2"), "9th",
  OR(LEFT(C913,2)="10", LEFT(C913,2)="C1"), "10th",
  TRUE, "none"
)</f>
        <v>9th</v>
      </c>
      <c r="C913" s="14" t="s">
        <v>138</v>
      </c>
      <c r="D913" s="14" t="str">
        <f>IF(LEFT(Fee_Collection!$C913,1)="C", "C-Batch", "Techno")</f>
        <v>C-Batch</v>
      </c>
      <c r="E913" s="14">
        <v>26000</v>
      </c>
      <c r="F913" s="14">
        <v>26000</v>
      </c>
      <c r="G913" s="14">
        <v>13000</v>
      </c>
      <c r="H913" s="14">
        <v>3500</v>
      </c>
      <c r="I913" s="14">
        <v>13000</v>
      </c>
      <c r="J913" s="14">
        <v>0</v>
      </c>
      <c r="K913" s="14">
        <v>52000</v>
      </c>
      <c r="L913" s="14">
        <v>29500</v>
      </c>
      <c r="M913" s="23" t="str">
        <f ca="1">CHOOSE(
    MATCH(RAND(), {0,0.6,0.8,0.95,1}),
    "UPI", "Cash", "Debit Card", "Credit Card"
)</f>
        <v>UPI</v>
      </c>
    </row>
    <row r="914" spans="1:13" x14ac:dyDescent="0.25">
      <c r="A914" s="19" t="s">
        <v>2384</v>
      </c>
      <c r="B914" s="13" t="str" cm="1">
        <f t="array" ref="B914">_xlfn.IFS(
  OR(LEFT(C914,1)="6", LEFT(C914,2)="C5"), "6th",
  OR(LEFT(C914,1)="7", LEFT(C914,2)="C4"), "7th",
  OR(LEFT(C914,1)="8", LEFT(C914,2)="C3"), "8th",
  OR(LEFT(C914,1)="9", LEFT(C914,2)="C2"), "9th",
  OR(LEFT(C914,2)="10", LEFT(C914,2)="C1"), "10th",
  TRUE, "none"
)</f>
        <v>9th</v>
      </c>
      <c r="C914" s="13" t="s">
        <v>377</v>
      </c>
      <c r="D914" s="13" t="str">
        <f>IF(LEFT(Fee_Collection!$C914,1)="C", "C-Batch", "Techno")</f>
        <v>C-Batch</v>
      </c>
      <c r="E914" s="13">
        <v>26000</v>
      </c>
      <c r="F914" s="13">
        <v>26000</v>
      </c>
      <c r="G914" s="13">
        <v>13000</v>
      </c>
      <c r="H914" s="13">
        <v>13000</v>
      </c>
      <c r="I914" s="13">
        <v>13000</v>
      </c>
      <c r="J914" s="13">
        <v>13000</v>
      </c>
      <c r="K914" s="13">
        <v>52000</v>
      </c>
      <c r="L914" s="13">
        <v>52000</v>
      </c>
      <c r="M914" s="9" t="str">
        <f ca="1">CHOOSE(
    MATCH(RAND(), {0,0.6,0.8,0.95,1}),
    "UPI", "Cash", "Debit Card", "Credit Card"
)</f>
        <v>UPI</v>
      </c>
    </row>
    <row r="915" spans="1:13" x14ac:dyDescent="0.25">
      <c r="A915" s="21" t="s">
        <v>3357</v>
      </c>
      <c r="B915" s="14" t="str" cm="1">
        <f t="array" ref="B915">_xlfn.IFS(
  OR(LEFT(C915,1)="6", LEFT(C915,2)="C5"), "6th",
  OR(LEFT(C915,1)="7", LEFT(C915,2)="C4"), "7th",
  OR(LEFT(C915,1)="8", LEFT(C915,2)="C3"), "8th",
  OR(LEFT(C915,1)="9", LEFT(C915,2)="C2"), "9th",
  OR(LEFT(C915,2)="10", LEFT(C915,2)="C1"), "10th",
  TRUE, "none"
)</f>
        <v>9th</v>
      </c>
      <c r="C915" s="14" t="s">
        <v>377</v>
      </c>
      <c r="D915" s="14" t="str">
        <f>IF(LEFT(Fee_Collection!$C915,1)="C", "C-Batch", "Techno")</f>
        <v>C-Batch</v>
      </c>
      <c r="E915" s="14">
        <v>26000</v>
      </c>
      <c r="F915" s="14">
        <v>26000</v>
      </c>
      <c r="G915" s="14">
        <v>13000</v>
      </c>
      <c r="H915" s="14">
        <v>6000</v>
      </c>
      <c r="I915" s="14">
        <v>13000</v>
      </c>
      <c r="J915" s="14">
        <v>0</v>
      </c>
      <c r="K915" s="14">
        <v>52000</v>
      </c>
      <c r="L915" s="14">
        <v>32000</v>
      </c>
      <c r="M915" s="23" t="str">
        <f ca="1">CHOOSE(
    MATCH(RAND(), {0,0.6,0.8,0.95,1}),
    "UPI", "Cash", "Debit Card", "Credit Card"
)</f>
        <v>UPI</v>
      </c>
    </row>
    <row r="916" spans="1:13" x14ac:dyDescent="0.25">
      <c r="A916" s="19" t="s">
        <v>3251</v>
      </c>
      <c r="B916" s="13" t="str" cm="1">
        <f t="array" ref="B916">_xlfn.IFS(
  OR(LEFT(C916,1)="6", LEFT(C916,2)="C5"), "6th",
  OR(LEFT(C916,1)="7", LEFT(C916,2)="C4"), "7th",
  OR(LEFT(C916,1)="8", LEFT(C916,2)="C3"), "8th",
  OR(LEFT(C916,1)="9", LEFT(C916,2)="C2"), "9th",
  OR(LEFT(C916,2)="10", LEFT(C916,2)="C1"), "10th",
  TRUE, "none"
)</f>
        <v>9th</v>
      </c>
      <c r="C916" s="13" t="s">
        <v>377</v>
      </c>
      <c r="D916" s="13" t="str">
        <f>IF(LEFT(Fee_Collection!$C916,1)="C", "C-Batch", "Techno")</f>
        <v>C-Batch</v>
      </c>
      <c r="E916" s="13">
        <v>26000</v>
      </c>
      <c r="F916" s="13">
        <v>26000</v>
      </c>
      <c r="G916" s="13">
        <v>13000</v>
      </c>
      <c r="H916" s="13">
        <v>13000</v>
      </c>
      <c r="I916" s="13">
        <v>13000</v>
      </c>
      <c r="J916" s="13">
        <v>6000</v>
      </c>
      <c r="K916" s="13">
        <v>52000</v>
      </c>
      <c r="L916" s="13">
        <v>45000</v>
      </c>
      <c r="M916" s="9" t="str">
        <f ca="1">CHOOSE(
    MATCH(RAND(), {0,0.6,0.8,0.95,1}),
    "UPI", "Cash", "Debit Card", "Credit Card"
)</f>
        <v>Cash</v>
      </c>
    </row>
    <row r="917" spans="1:13" x14ac:dyDescent="0.25">
      <c r="A917" s="21" t="s">
        <v>443</v>
      </c>
      <c r="B917" s="14" t="str" cm="1">
        <f t="array" ref="B917">_xlfn.IFS(
  OR(LEFT(C917,1)="6", LEFT(C917,2)="C5"), "6th",
  OR(LEFT(C917,1)="7", LEFT(C917,2)="C4"), "7th",
  OR(LEFT(C917,1)="8", LEFT(C917,2)="C3"), "8th",
  OR(LEFT(C917,1)="9", LEFT(C917,2)="C2"), "9th",
  OR(LEFT(C917,2)="10", LEFT(C917,2)="C1"), "10th",
  TRUE, "none"
)</f>
        <v>9th</v>
      </c>
      <c r="C917" s="14" t="s">
        <v>377</v>
      </c>
      <c r="D917" s="14" t="str">
        <f>IF(LEFT(Fee_Collection!$C917,1)="C", "C-Batch", "Techno")</f>
        <v>C-Batch</v>
      </c>
      <c r="E917" s="14">
        <v>26000</v>
      </c>
      <c r="F917" s="14">
        <v>15500</v>
      </c>
      <c r="G917" s="14">
        <v>13000</v>
      </c>
      <c r="H917" s="14">
        <v>0</v>
      </c>
      <c r="I917" s="14">
        <v>13000</v>
      </c>
      <c r="J917" s="14">
        <v>0</v>
      </c>
      <c r="K917" s="14">
        <v>52000</v>
      </c>
      <c r="L917" s="14">
        <v>15500</v>
      </c>
      <c r="M917" s="23" t="str">
        <f ca="1">CHOOSE(
    MATCH(RAND(), {0,0.6,0.8,0.95,1}),
    "UPI", "Cash", "Debit Card", "Credit Card"
)</f>
        <v>Debit Card</v>
      </c>
    </row>
    <row r="918" spans="1:13" x14ac:dyDescent="0.25">
      <c r="A918" s="19" t="s">
        <v>2498</v>
      </c>
      <c r="B918" s="13" t="str" cm="1">
        <f t="array" ref="B918">_xlfn.IFS(
  OR(LEFT(C918,1)="6", LEFT(C918,2)="C5"), "6th",
  OR(LEFT(C918,1)="7", LEFT(C918,2)="C4"), "7th",
  OR(LEFT(C918,1)="8", LEFT(C918,2)="C3"), "8th",
  OR(LEFT(C918,1)="9", LEFT(C918,2)="C2"), "9th",
  OR(LEFT(C918,2)="10", LEFT(C918,2)="C1"), "10th",
  TRUE, "none"
)</f>
        <v>9th</v>
      </c>
      <c r="C918" s="13" t="s">
        <v>377</v>
      </c>
      <c r="D918" s="13" t="str">
        <f>IF(LEFT(Fee_Collection!$C918,1)="C", "C-Batch", "Techno")</f>
        <v>C-Batch</v>
      </c>
      <c r="E918" s="13">
        <v>26000</v>
      </c>
      <c r="F918" s="13">
        <v>26000</v>
      </c>
      <c r="G918" s="13">
        <v>13000</v>
      </c>
      <c r="H918" s="13">
        <v>12000</v>
      </c>
      <c r="I918" s="13">
        <v>13000</v>
      </c>
      <c r="J918" s="13">
        <v>0</v>
      </c>
      <c r="K918" s="13">
        <v>52000</v>
      </c>
      <c r="L918" s="13">
        <v>38000</v>
      </c>
      <c r="M918" s="9" t="str">
        <f ca="1">CHOOSE(
    MATCH(RAND(), {0,0.6,0.8,0.95,1}),
    "UPI", "Cash", "Debit Card", "Credit Card"
)</f>
        <v>UPI</v>
      </c>
    </row>
    <row r="919" spans="1:13" x14ac:dyDescent="0.25">
      <c r="A919" s="21" t="s">
        <v>4405</v>
      </c>
      <c r="B919" s="14" t="str" cm="1">
        <f t="array" ref="B919">_xlfn.IFS(
  OR(LEFT(C919,1)="6", LEFT(C919,2)="C5"), "6th",
  OR(LEFT(C919,1)="7", LEFT(C919,2)="C4"), "7th",
  OR(LEFT(C919,1)="8", LEFT(C919,2)="C3"), "8th",
  OR(LEFT(C919,1)="9", LEFT(C919,2)="C2"), "9th",
  OR(LEFT(C919,2)="10", LEFT(C919,2)="C1"), "10th",
  TRUE, "none"
)</f>
        <v>9th</v>
      </c>
      <c r="C919" s="14" t="s">
        <v>377</v>
      </c>
      <c r="D919" s="14" t="str">
        <f>IF(LEFT(Fee_Collection!$C919,1)="C", "C-Batch", "Techno")</f>
        <v>C-Batch</v>
      </c>
      <c r="E919" s="14">
        <v>26000</v>
      </c>
      <c r="F919" s="14">
        <v>8000</v>
      </c>
      <c r="G919" s="14">
        <v>13000</v>
      </c>
      <c r="H919" s="14">
        <v>0</v>
      </c>
      <c r="I919" s="14">
        <v>13000</v>
      </c>
      <c r="J919" s="14">
        <v>0</v>
      </c>
      <c r="K919" s="14">
        <v>52000</v>
      </c>
      <c r="L919" s="14">
        <v>8000</v>
      </c>
      <c r="M919" s="23" t="str">
        <f ca="1">CHOOSE(
    MATCH(RAND(), {0,0.6,0.8,0.95,1}),
    "UPI", "Cash", "Debit Card", "Credit Card"
)</f>
        <v>Credit Card</v>
      </c>
    </row>
    <row r="920" spans="1:13" x14ac:dyDescent="0.25">
      <c r="A920" s="19" t="s">
        <v>4376</v>
      </c>
      <c r="B920" s="13" t="str" cm="1">
        <f t="array" ref="B920">_xlfn.IFS(
  OR(LEFT(C920,1)="6", LEFT(C920,2)="C5"), "6th",
  OR(LEFT(C920,1)="7", LEFT(C920,2)="C4"), "7th",
  OR(LEFT(C920,1)="8", LEFT(C920,2)="C3"), "8th",
  OR(LEFT(C920,1)="9", LEFT(C920,2)="C2"), "9th",
  OR(LEFT(C920,2)="10", LEFT(C920,2)="C1"), "10th",
  TRUE, "none"
)</f>
        <v>9th</v>
      </c>
      <c r="C920" s="13" t="s">
        <v>377</v>
      </c>
      <c r="D920" s="13" t="str">
        <f>IF(LEFT(Fee_Collection!$C920,1)="C", "C-Batch", "Techno")</f>
        <v>C-Batch</v>
      </c>
      <c r="E920" s="13">
        <v>26000</v>
      </c>
      <c r="F920" s="13">
        <v>26000</v>
      </c>
      <c r="G920" s="13">
        <v>13000</v>
      </c>
      <c r="H920" s="13">
        <v>1500</v>
      </c>
      <c r="I920" s="13">
        <v>13000</v>
      </c>
      <c r="J920" s="13">
        <v>0</v>
      </c>
      <c r="K920" s="13">
        <v>52000</v>
      </c>
      <c r="L920" s="13">
        <v>27500</v>
      </c>
      <c r="M920" s="9" t="str">
        <f ca="1">CHOOSE(
    MATCH(RAND(), {0,0.6,0.8,0.95,1}),
    "UPI", "Cash", "Debit Card", "Credit Card"
)</f>
        <v>UPI</v>
      </c>
    </row>
    <row r="921" spans="1:13" x14ac:dyDescent="0.25">
      <c r="A921" s="21" t="s">
        <v>728</v>
      </c>
      <c r="B921" s="14" t="str" cm="1">
        <f t="array" ref="B921">_xlfn.IFS(
  OR(LEFT(C921,1)="6", LEFT(C921,2)="C5"), "6th",
  OR(LEFT(C921,1)="7", LEFT(C921,2)="C4"), "7th",
  OR(LEFT(C921,1)="8", LEFT(C921,2)="C3"), "8th",
  OR(LEFT(C921,1)="9", LEFT(C921,2)="C2"), "9th",
  OR(LEFT(C921,2)="10", LEFT(C921,2)="C1"), "10th",
  TRUE, "none"
)</f>
        <v>9th</v>
      </c>
      <c r="C921" s="14" t="s">
        <v>138</v>
      </c>
      <c r="D921" s="14" t="str">
        <f>IF(LEFT(Fee_Collection!$C921,1)="C", "C-Batch", "Techno")</f>
        <v>C-Batch</v>
      </c>
      <c r="E921" s="14">
        <v>26000</v>
      </c>
      <c r="F921" s="14">
        <v>26000</v>
      </c>
      <c r="G921" s="14">
        <v>13000</v>
      </c>
      <c r="H921" s="14">
        <v>13000</v>
      </c>
      <c r="I921" s="14">
        <v>13000</v>
      </c>
      <c r="J921" s="14">
        <v>13000</v>
      </c>
      <c r="K921" s="14">
        <v>52000</v>
      </c>
      <c r="L921" s="14">
        <v>52000</v>
      </c>
      <c r="M921" s="23" t="str">
        <f ca="1">CHOOSE(
    MATCH(RAND(), {0,0.6,0.8,0.95,1}),
    "UPI", "Cash", "Debit Card", "Credit Card"
)</f>
        <v>Cash</v>
      </c>
    </row>
    <row r="922" spans="1:13" x14ac:dyDescent="0.25">
      <c r="A922" s="19" t="s">
        <v>4187</v>
      </c>
      <c r="B922" s="13" t="str" cm="1">
        <f t="array" ref="B922">_xlfn.IFS(
  OR(LEFT(C922,1)="6", LEFT(C922,2)="C5"), "6th",
  OR(LEFT(C922,1)="7", LEFT(C922,2)="C4"), "7th",
  OR(LEFT(C922,1)="8", LEFT(C922,2)="C3"), "8th",
  OR(LEFT(C922,1)="9", LEFT(C922,2)="C2"), "9th",
  OR(LEFT(C922,2)="10", LEFT(C922,2)="C1"), "10th",
  TRUE, "none"
)</f>
        <v>9th</v>
      </c>
      <c r="C922" s="13" t="s">
        <v>138</v>
      </c>
      <c r="D922" s="13" t="str">
        <f>IF(LEFT(Fee_Collection!$C922,1)="C", "C-Batch", "Techno")</f>
        <v>C-Batch</v>
      </c>
      <c r="E922" s="13">
        <v>26000</v>
      </c>
      <c r="F922" s="13">
        <v>26000</v>
      </c>
      <c r="G922" s="13">
        <v>13000</v>
      </c>
      <c r="H922" s="13">
        <v>8500</v>
      </c>
      <c r="I922" s="13">
        <v>13000</v>
      </c>
      <c r="J922" s="13">
        <v>0</v>
      </c>
      <c r="K922" s="13">
        <v>52000</v>
      </c>
      <c r="L922" s="13">
        <v>34500</v>
      </c>
      <c r="M922" s="9" t="str">
        <f ca="1">CHOOSE(
    MATCH(RAND(), {0,0.6,0.8,0.95,1}),
    "UPI", "Cash", "Debit Card", "Credit Card"
)</f>
        <v>Cash</v>
      </c>
    </row>
    <row r="923" spans="1:13" x14ac:dyDescent="0.25">
      <c r="A923" s="21" t="s">
        <v>2974</v>
      </c>
      <c r="B923" s="14" t="str" cm="1">
        <f t="array" ref="B923">_xlfn.IFS(
  OR(LEFT(C923,1)="6", LEFT(C923,2)="C5"), "6th",
  OR(LEFT(C923,1)="7", LEFT(C923,2)="C4"), "7th",
  OR(LEFT(C923,1)="8", LEFT(C923,2)="C3"), "8th",
  OR(LEFT(C923,1)="9", LEFT(C923,2)="C2"), "9th",
  OR(LEFT(C923,2)="10", LEFT(C923,2)="C1"), "10th",
  TRUE, "none"
)</f>
        <v>9th</v>
      </c>
      <c r="C923" s="14" t="s">
        <v>138</v>
      </c>
      <c r="D923" s="14" t="str">
        <f>IF(LEFT(Fee_Collection!$C923,1)="C", "C-Batch", "Techno")</f>
        <v>C-Batch</v>
      </c>
      <c r="E923" s="14">
        <v>26000</v>
      </c>
      <c r="F923" s="14">
        <v>18500</v>
      </c>
      <c r="G923" s="14">
        <v>13000</v>
      </c>
      <c r="H923" s="14">
        <v>0</v>
      </c>
      <c r="I923" s="14">
        <v>13000</v>
      </c>
      <c r="J923" s="14">
        <v>0</v>
      </c>
      <c r="K923" s="14">
        <v>52000</v>
      </c>
      <c r="L923" s="14">
        <v>18500</v>
      </c>
      <c r="M923" s="23" t="str">
        <f ca="1">CHOOSE(
    MATCH(RAND(), {0,0.6,0.8,0.95,1}),
    "UPI", "Cash", "Debit Card", "Credit Card"
)</f>
        <v>UPI</v>
      </c>
    </row>
    <row r="924" spans="1:13" x14ac:dyDescent="0.25">
      <c r="A924" s="19" t="s">
        <v>2795</v>
      </c>
      <c r="B924" s="13" t="str" cm="1">
        <f t="array" ref="B924">_xlfn.IFS(
  OR(LEFT(C924,1)="6", LEFT(C924,2)="C5"), "6th",
  OR(LEFT(C924,1)="7", LEFT(C924,2)="C4"), "7th",
  OR(LEFT(C924,1)="8", LEFT(C924,2)="C3"), "8th",
  OR(LEFT(C924,1)="9", LEFT(C924,2)="C2"), "9th",
  OR(LEFT(C924,2)="10", LEFT(C924,2)="C1"), "10th",
  TRUE, "none"
)</f>
        <v>9th</v>
      </c>
      <c r="C924" s="13" t="s">
        <v>377</v>
      </c>
      <c r="D924" s="13" t="str">
        <f>IF(LEFT(Fee_Collection!$C924,1)="C", "C-Batch", "Techno")</f>
        <v>C-Batch</v>
      </c>
      <c r="E924" s="13">
        <v>26000</v>
      </c>
      <c r="F924" s="13">
        <v>26000</v>
      </c>
      <c r="G924" s="13">
        <v>13000</v>
      </c>
      <c r="H924" s="13">
        <v>12000</v>
      </c>
      <c r="I924" s="13">
        <v>13000</v>
      </c>
      <c r="J924" s="13">
        <v>0</v>
      </c>
      <c r="K924" s="13">
        <v>52000</v>
      </c>
      <c r="L924" s="13">
        <v>38000</v>
      </c>
      <c r="M924" s="9" t="str">
        <f ca="1">CHOOSE(
    MATCH(RAND(), {0,0.6,0.8,0.95,1}),
    "UPI", "Cash", "Debit Card", "Credit Card"
)</f>
        <v>Debit Card</v>
      </c>
    </row>
    <row r="925" spans="1:13" x14ac:dyDescent="0.25">
      <c r="A925" s="21" t="s">
        <v>4681</v>
      </c>
      <c r="B925" s="14" t="str" cm="1">
        <f t="array" ref="B925">_xlfn.IFS(
  OR(LEFT(C925,1)="6", LEFT(C925,2)="C5"), "6th",
  OR(LEFT(C925,1)="7", LEFT(C925,2)="C4"), "7th",
  OR(LEFT(C925,1)="8", LEFT(C925,2)="C3"), "8th",
  OR(LEFT(C925,1)="9", LEFT(C925,2)="C2"), "9th",
  OR(LEFT(C925,2)="10", LEFT(C925,2)="C1"), "10th",
  TRUE, "none"
)</f>
        <v>9th</v>
      </c>
      <c r="C925" s="14" t="s">
        <v>138</v>
      </c>
      <c r="D925" s="14" t="str">
        <f>IF(LEFT(Fee_Collection!$C925,1)="C", "C-Batch", "Techno")</f>
        <v>C-Batch</v>
      </c>
      <c r="E925" s="14">
        <v>26000</v>
      </c>
      <c r="F925" s="14">
        <v>26000</v>
      </c>
      <c r="G925" s="14">
        <v>13000</v>
      </c>
      <c r="H925" s="14">
        <v>2500</v>
      </c>
      <c r="I925" s="14">
        <v>13000</v>
      </c>
      <c r="J925" s="14">
        <v>0</v>
      </c>
      <c r="K925" s="14">
        <v>52000</v>
      </c>
      <c r="L925" s="14">
        <v>28500</v>
      </c>
      <c r="M925" s="23" t="str">
        <f ca="1">CHOOSE(
    MATCH(RAND(), {0,0.6,0.8,0.95,1}),
    "UPI", "Cash", "Debit Card", "Credit Card"
)</f>
        <v>UPI</v>
      </c>
    </row>
    <row r="926" spans="1:13" x14ac:dyDescent="0.25">
      <c r="A926" s="19" t="s">
        <v>4631</v>
      </c>
      <c r="B926" s="13" t="str" cm="1">
        <f t="array" ref="B926">_xlfn.IFS(
  OR(LEFT(C926,1)="6", LEFT(C926,2)="C5"), "6th",
  OR(LEFT(C926,1)="7", LEFT(C926,2)="C4"), "7th",
  OR(LEFT(C926,1)="8", LEFT(C926,2)="C3"), "8th",
  OR(LEFT(C926,1)="9", LEFT(C926,2)="C2"), "9th",
  OR(LEFT(C926,2)="10", LEFT(C926,2)="C1"), "10th",
  TRUE, "none"
)</f>
        <v>9th</v>
      </c>
      <c r="C926" s="13" t="s">
        <v>138</v>
      </c>
      <c r="D926" s="13" t="str">
        <f>IF(LEFT(Fee_Collection!$C926,1)="C", "C-Batch", "Techno")</f>
        <v>C-Batch</v>
      </c>
      <c r="E926" s="13">
        <v>26000</v>
      </c>
      <c r="F926" s="13">
        <v>21500</v>
      </c>
      <c r="G926" s="13">
        <v>13000</v>
      </c>
      <c r="H926" s="13">
        <v>0</v>
      </c>
      <c r="I926" s="13">
        <v>13000</v>
      </c>
      <c r="J926" s="13">
        <v>0</v>
      </c>
      <c r="K926" s="13">
        <v>52000</v>
      </c>
      <c r="L926" s="13">
        <v>21500</v>
      </c>
      <c r="M926" s="9" t="str">
        <f ca="1">CHOOSE(
    MATCH(RAND(), {0,0.6,0.8,0.95,1}),
    "UPI", "Cash", "Debit Card", "Credit Card"
)</f>
        <v>UPI</v>
      </c>
    </row>
    <row r="927" spans="1:13" x14ac:dyDescent="0.25">
      <c r="A927" s="21" t="s">
        <v>3826</v>
      </c>
      <c r="B927" s="14" t="str" cm="1">
        <f t="array" ref="B927">_xlfn.IFS(
  OR(LEFT(C927,1)="6", LEFT(C927,2)="C5"), "6th",
  OR(LEFT(C927,1)="7", LEFT(C927,2)="C4"), "7th",
  OR(LEFT(C927,1)="8", LEFT(C927,2)="C3"), "8th",
  OR(LEFT(C927,1)="9", LEFT(C927,2)="C2"), "9th",
  OR(LEFT(C927,2)="10", LEFT(C927,2)="C1"), "10th",
  TRUE, "none"
)</f>
        <v>9th</v>
      </c>
      <c r="C927" s="14" t="s">
        <v>138</v>
      </c>
      <c r="D927" s="14" t="str">
        <f>IF(LEFT(Fee_Collection!$C927,1)="C", "C-Batch", "Techno")</f>
        <v>C-Batch</v>
      </c>
      <c r="E927" s="14">
        <v>26000</v>
      </c>
      <c r="F927" s="14">
        <v>26000</v>
      </c>
      <c r="G927" s="14">
        <v>13000</v>
      </c>
      <c r="H927" s="14">
        <v>13000</v>
      </c>
      <c r="I927" s="14">
        <v>13000</v>
      </c>
      <c r="J927" s="14">
        <v>13000</v>
      </c>
      <c r="K927" s="14">
        <v>52000</v>
      </c>
      <c r="L927" s="14">
        <v>52000</v>
      </c>
      <c r="M927" s="23" t="str">
        <f ca="1">CHOOSE(
    MATCH(RAND(), {0,0.6,0.8,0.95,1}),
    "UPI", "Cash", "Debit Card", "Credit Card"
)</f>
        <v>UPI</v>
      </c>
    </row>
    <row r="928" spans="1:13" x14ac:dyDescent="0.25">
      <c r="A928" s="19" t="s">
        <v>3091</v>
      </c>
      <c r="B928" s="13" t="str" cm="1">
        <f t="array" ref="B928">_xlfn.IFS(
  OR(LEFT(C928,1)="6", LEFT(C928,2)="C5"), "6th",
  OR(LEFT(C928,1)="7", LEFT(C928,2)="C4"), "7th",
  OR(LEFT(C928,1)="8", LEFT(C928,2)="C3"), "8th",
  OR(LEFT(C928,1)="9", LEFT(C928,2)="C2"), "9th",
  OR(LEFT(C928,2)="10", LEFT(C928,2)="C1"), "10th",
  TRUE, "none"
)</f>
        <v>9th</v>
      </c>
      <c r="C928" s="13" t="s">
        <v>138</v>
      </c>
      <c r="D928" s="13" t="str">
        <f>IF(LEFT(Fee_Collection!$C928,1)="C", "C-Batch", "Techno")</f>
        <v>C-Batch</v>
      </c>
      <c r="E928" s="13">
        <v>26000</v>
      </c>
      <c r="F928" s="13">
        <v>7500</v>
      </c>
      <c r="G928" s="13">
        <v>13000</v>
      </c>
      <c r="H928" s="13">
        <v>0</v>
      </c>
      <c r="I928" s="13">
        <v>13000</v>
      </c>
      <c r="J928" s="13">
        <v>0</v>
      </c>
      <c r="K928" s="13">
        <v>52000</v>
      </c>
      <c r="L928" s="13">
        <v>7500</v>
      </c>
      <c r="M928" s="9" t="str">
        <f ca="1">CHOOSE(
    MATCH(RAND(), {0,0.6,0.8,0.95,1}),
    "UPI", "Cash", "Debit Card", "Credit Card"
)</f>
        <v>Cash</v>
      </c>
    </row>
    <row r="929" spans="1:13" x14ac:dyDescent="0.25">
      <c r="A929" s="21" t="s">
        <v>2460</v>
      </c>
      <c r="B929" s="14" t="str" cm="1">
        <f t="array" ref="B929">_xlfn.IFS(
  OR(LEFT(C929,1)="6", LEFT(C929,2)="C5"), "6th",
  OR(LEFT(C929,1)="7", LEFT(C929,2)="C4"), "7th",
  OR(LEFT(C929,1)="8", LEFT(C929,2)="C3"), "8th",
  OR(LEFT(C929,1)="9", LEFT(C929,2)="C2"), "9th",
  OR(LEFT(C929,2)="10", LEFT(C929,2)="C1"), "10th",
  TRUE, "none"
)</f>
        <v>9th</v>
      </c>
      <c r="C929" s="14" t="s">
        <v>138</v>
      </c>
      <c r="D929" s="14" t="str">
        <f>IF(LEFT(Fee_Collection!$C929,1)="C", "C-Batch", "Techno")</f>
        <v>C-Batch</v>
      </c>
      <c r="E929" s="14">
        <v>26000</v>
      </c>
      <c r="F929" s="14">
        <v>26000</v>
      </c>
      <c r="G929" s="14">
        <v>13000</v>
      </c>
      <c r="H929" s="14">
        <v>13000</v>
      </c>
      <c r="I929" s="14">
        <v>13000</v>
      </c>
      <c r="J929" s="14">
        <v>13000</v>
      </c>
      <c r="K929" s="14">
        <v>52000</v>
      </c>
      <c r="L929" s="14">
        <v>52000</v>
      </c>
      <c r="M929" s="23" t="str">
        <f ca="1">CHOOSE(
    MATCH(RAND(), {0,0.6,0.8,0.95,1}),
    "UPI", "Cash", "Debit Card", "Credit Card"
)</f>
        <v>UPI</v>
      </c>
    </row>
    <row r="930" spans="1:13" x14ac:dyDescent="0.25">
      <c r="A930" s="19" t="s">
        <v>134</v>
      </c>
      <c r="B930" s="13" t="str" cm="1">
        <f t="array" ref="B930">_xlfn.IFS(
  OR(LEFT(C930,1)="6", LEFT(C930,2)="C5"), "6th",
  OR(LEFT(C930,1)="7", LEFT(C930,2)="C4"), "7th",
  OR(LEFT(C930,1)="8", LEFT(C930,2)="C3"), "8th",
  OR(LEFT(C930,1)="9", LEFT(C930,2)="C2"), "9th",
  OR(LEFT(C930,2)="10", LEFT(C930,2)="C1"), "10th",
  TRUE, "none"
)</f>
        <v>9th</v>
      </c>
      <c r="C930" s="13" t="s">
        <v>138</v>
      </c>
      <c r="D930" s="13" t="str">
        <f>IF(LEFT(Fee_Collection!$C930,1)="C", "C-Batch", "Techno")</f>
        <v>C-Batch</v>
      </c>
      <c r="E930" s="13">
        <v>26000</v>
      </c>
      <c r="F930" s="13">
        <v>26000</v>
      </c>
      <c r="G930" s="13">
        <v>13000</v>
      </c>
      <c r="H930" s="13">
        <v>13000</v>
      </c>
      <c r="I930" s="13">
        <v>13000</v>
      </c>
      <c r="J930" s="13">
        <v>13000</v>
      </c>
      <c r="K930" s="13">
        <v>52000</v>
      </c>
      <c r="L930" s="13">
        <v>52000</v>
      </c>
      <c r="M930" s="9" t="str">
        <f ca="1">CHOOSE(
    MATCH(RAND(), {0,0.6,0.8,0.95,1}),
    "UPI", "Cash", "Debit Card", "Credit Card"
)</f>
        <v>Cash</v>
      </c>
    </row>
    <row r="931" spans="1:13" x14ac:dyDescent="0.25">
      <c r="A931" s="21" t="s">
        <v>1423</v>
      </c>
      <c r="B931" s="14" t="str" cm="1">
        <f t="array" ref="B931">_xlfn.IFS(
  OR(LEFT(C931,1)="6", LEFT(C931,2)="C5"), "6th",
  OR(LEFT(C931,1)="7", LEFT(C931,2)="C4"), "7th",
  OR(LEFT(C931,1)="8", LEFT(C931,2)="C3"), "8th",
  OR(LEFT(C931,1)="9", LEFT(C931,2)="C2"), "9th",
  OR(LEFT(C931,2)="10", LEFT(C931,2)="C1"), "10th",
  TRUE, "none"
)</f>
        <v>9th</v>
      </c>
      <c r="C931" s="14" t="s">
        <v>377</v>
      </c>
      <c r="D931" s="14" t="str">
        <f>IF(LEFT(Fee_Collection!$C931,1)="C", "C-Batch", "Techno")</f>
        <v>C-Batch</v>
      </c>
      <c r="E931" s="14">
        <v>26000</v>
      </c>
      <c r="F931" s="14">
        <v>26000</v>
      </c>
      <c r="G931" s="14">
        <v>13000</v>
      </c>
      <c r="H931" s="14">
        <v>13000</v>
      </c>
      <c r="I931" s="14">
        <v>13000</v>
      </c>
      <c r="J931" s="14">
        <v>13000</v>
      </c>
      <c r="K931" s="14">
        <v>52000</v>
      </c>
      <c r="L931" s="14">
        <v>52000</v>
      </c>
      <c r="M931" s="23" t="str">
        <f ca="1">CHOOSE(
    MATCH(RAND(), {0,0.6,0.8,0.95,1}),
    "UPI", "Cash", "Debit Card", "Credit Card"
)</f>
        <v>UPI</v>
      </c>
    </row>
    <row r="932" spans="1:13" x14ac:dyDescent="0.25">
      <c r="A932" s="19" t="s">
        <v>2179</v>
      </c>
      <c r="B932" s="13" t="str" cm="1">
        <f t="array" ref="B932">_xlfn.IFS(
  OR(LEFT(C932,1)="6", LEFT(C932,2)="C5"), "6th",
  OR(LEFT(C932,1)="7", LEFT(C932,2)="C4"), "7th",
  OR(LEFT(C932,1)="8", LEFT(C932,2)="C3"), "8th",
  OR(LEFT(C932,1)="9", LEFT(C932,2)="C2"), "9th",
  OR(LEFT(C932,2)="10", LEFT(C932,2)="C1"), "10th",
  TRUE, "none"
)</f>
        <v>9th</v>
      </c>
      <c r="C932" s="13" t="s">
        <v>377</v>
      </c>
      <c r="D932" s="13" t="str">
        <f>IF(LEFT(Fee_Collection!$C932,1)="C", "C-Batch", "Techno")</f>
        <v>C-Batch</v>
      </c>
      <c r="E932" s="13">
        <v>26000</v>
      </c>
      <c r="F932" s="13">
        <v>26000</v>
      </c>
      <c r="G932" s="13">
        <v>13000</v>
      </c>
      <c r="H932" s="13">
        <v>13000</v>
      </c>
      <c r="I932" s="13">
        <v>13000</v>
      </c>
      <c r="J932" s="13">
        <v>13000</v>
      </c>
      <c r="K932" s="13">
        <v>52000</v>
      </c>
      <c r="L932" s="13">
        <v>52000</v>
      </c>
      <c r="M932" s="9" t="str">
        <f ca="1">CHOOSE(
    MATCH(RAND(), {0,0.6,0.8,0.95,1}),
    "UPI", "Cash", "Debit Card", "Credit Card"
)</f>
        <v>UPI</v>
      </c>
    </row>
    <row r="933" spans="1:13" x14ac:dyDescent="0.25">
      <c r="A933" s="21" t="s">
        <v>4487</v>
      </c>
      <c r="B933" s="14" t="str" cm="1">
        <f t="array" ref="B933">_xlfn.IFS(
  OR(LEFT(C933,1)="6", LEFT(C933,2)="C5"), "6th",
  OR(LEFT(C933,1)="7", LEFT(C933,2)="C4"), "7th",
  OR(LEFT(C933,1)="8", LEFT(C933,2)="C3"), "8th",
  OR(LEFT(C933,1)="9", LEFT(C933,2)="C2"), "9th",
  OR(LEFT(C933,2)="10", LEFT(C933,2)="C1"), "10th",
  TRUE, "none"
)</f>
        <v>9th</v>
      </c>
      <c r="C933" s="14" t="s">
        <v>377</v>
      </c>
      <c r="D933" s="14" t="str">
        <f>IF(LEFT(Fee_Collection!$C933,1)="C", "C-Batch", "Techno")</f>
        <v>C-Batch</v>
      </c>
      <c r="E933" s="14">
        <v>26000</v>
      </c>
      <c r="F933" s="14">
        <v>26000</v>
      </c>
      <c r="G933" s="14">
        <v>13000</v>
      </c>
      <c r="H933" s="14">
        <v>5000</v>
      </c>
      <c r="I933" s="14">
        <v>13000</v>
      </c>
      <c r="J933" s="14">
        <v>0</v>
      </c>
      <c r="K933" s="14">
        <v>52000</v>
      </c>
      <c r="L933" s="14">
        <v>31000</v>
      </c>
      <c r="M933" s="23" t="str">
        <f ca="1">CHOOSE(
    MATCH(RAND(), {0,0.6,0.8,0.95,1}),
    "UPI", "Cash", "Debit Card", "Credit Card"
)</f>
        <v>UPI</v>
      </c>
    </row>
    <row r="934" spans="1:13" x14ac:dyDescent="0.25">
      <c r="A934" s="19" t="s">
        <v>3498</v>
      </c>
      <c r="B934" s="13" t="str" cm="1">
        <f t="array" ref="B934">_xlfn.IFS(
  OR(LEFT(C934,1)="6", LEFT(C934,2)="C5"), "6th",
  OR(LEFT(C934,1)="7", LEFT(C934,2)="C4"), "7th",
  OR(LEFT(C934,1)="8", LEFT(C934,2)="C3"), "8th",
  OR(LEFT(C934,1)="9", LEFT(C934,2)="C2"), "9th",
  OR(LEFT(C934,2)="10", LEFT(C934,2)="C1"), "10th",
  TRUE, "none"
)</f>
        <v>9th</v>
      </c>
      <c r="C934" s="13" t="s">
        <v>377</v>
      </c>
      <c r="D934" s="13" t="str">
        <f>IF(LEFT(Fee_Collection!$C934,1)="C", "C-Batch", "Techno")</f>
        <v>C-Batch</v>
      </c>
      <c r="E934" s="13">
        <v>26000</v>
      </c>
      <c r="F934" s="13">
        <v>25000</v>
      </c>
      <c r="G934" s="13">
        <v>13000</v>
      </c>
      <c r="H934" s="13">
        <v>0</v>
      </c>
      <c r="I934" s="13">
        <v>13000</v>
      </c>
      <c r="J934" s="13">
        <v>0</v>
      </c>
      <c r="K934" s="13">
        <v>52000</v>
      </c>
      <c r="L934" s="13">
        <v>25000</v>
      </c>
      <c r="M934" s="9" t="str">
        <f ca="1">CHOOSE(
    MATCH(RAND(), {0,0.6,0.8,0.95,1}),
    "UPI", "Cash", "Debit Card", "Credit Card"
)</f>
        <v>UPI</v>
      </c>
    </row>
    <row r="935" spans="1:13" x14ac:dyDescent="0.25">
      <c r="A935" s="21" t="s">
        <v>2362</v>
      </c>
      <c r="B935" s="14" t="str" cm="1">
        <f t="array" ref="B935">_xlfn.IFS(
  OR(LEFT(C935,1)="6", LEFT(C935,2)="C5"), "6th",
  OR(LEFT(C935,1)="7", LEFT(C935,2)="C4"), "7th",
  OR(LEFT(C935,1)="8", LEFT(C935,2)="C3"), "8th",
  OR(LEFT(C935,1)="9", LEFT(C935,2)="C2"), "9th",
  OR(LEFT(C935,2)="10", LEFT(C935,2)="C1"), "10th",
  TRUE, "none"
)</f>
        <v>9th</v>
      </c>
      <c r="C935" s="14" t="s">
        <v>377</v>
      </c>
      <c r="D935" s="14" t="str">
        <f>IF(LEFT(Fee_Collection!$C935,1)="C", "C-Batch", "Techno")</f>
        <v>C-Batch</v>
      </c>
      <c r="E935" s="14">
        <v>26000</v>
      </c>
      <c r="F935" s="14">
        <v>17500</v>
      </c>
      <c r="G935" s="14">
        <v>13000</v>
      </c>
      <c r="H935" s="14">
        <v>0</v>
      </c>
      <c r="I935" s="14">
        <v>13000</v>
      </c>
      <c r="J935" s="14">
        <v>0</v>
      </c>
      <c r="K935" s="14">
        <v>52000</v>
      </c>
      <c r="L935" s="14">
        <v>17500</v>
      </c>
      <c r="M935" s="23" t="str">
        <f ca="1">CHOOSE(
    MATCH(RAND(), {0,0.6,0.8,0.95,1}),
    "UPI", "Cash", "Debit Card", "Credit Card"
)</f>
        <v>UPI</v>
      </c>
    </row>
    <row r="936" spans="1:13" x14ac:dyDescent="0.25">
      <c r="A936" s="19" t="s">
        <v>4618</v>
      </c>
      <c r="B936" s="13" t="str" cm="1">
        <f t="array" ref="B936">_xlfn.IFS(
  OR(LEFT(C936,1)="6", LEFT(C936,2)="C5"), "6th",
  OR(LEFT(C936,1)="7", LEFT(C936,2)="C4"), "7th",
  OR(LEFT(C936,1)="8", LEFT(C936,2)="C3"), "8th",
  OR(LEFT(C936,1)="9", LEFT(C936,2)="C2"), "9th",
  OR(LEFT(C936,2)="10", LEFT(C936,2)="C1"), "10th",
  TRUE, "none"
)</f>
        <v>9th</v>
      </c>
      <c r="C936" s="13" t="s">
        <v>138</v>
      </c>
      <c r="D936" s="13" t="str">
        <f>IF(LEFT(Fee_Collection!$C936,1)="C", "C-Batch", "Techno")</f>
        <v>C-Batch</v>
      </c>
      <c r="E936" s="13">
        <v>26000</v>
      </c>
      <c r="F936" s="13">
        <v>9000</v>
      </c>
      <c r="G936" s="13">
        <v>13000</v>
      </c>
      <c r="H936" s="13">
        <v>0</v>
      </c>
      <c r="I936" s="13">
        <v>13000</v>
      </c>
      <c r="J936" s="13">
        <v>0</v>
      </c>
      <c r="K936" s="13">
        <v>52000</v>
      </c>
      <c r="L936" s="13">
        <v>9000</v>
      </c>
      <c r="M936" s="9" t="str">
        <f ca="1">CHOOSE(
    MATCH(RAND(), {0,0.6,0.8,0.95,1}),
    "UPI", "Cash", "Debit Card", "Credit Card"
)</f>
        <v>UPI</v>
      </c>
    </row>
    <row r="937" spans="1:13" x14ac:dyDescent="0.25">
      <c r="A937" s="21" t="s">
        <v>3257</v>
      </c>
      <c r="B937" s="14" t="str" cm="1">
        <f t="array" ref="B937">_xlfn.IFS(
  OR(LEFT(C937,1)="6", LEFT(C937,2)="C5"), "6th",
  OR(LEFT(C937,1)="7", LEFT(C937,2)="C4"), "7th",
  OR(LEFT(C937,1)="8", LEFT(C937,2)="C3"), "8th",
  OR(LEFT(C937,1)="9", LEFT(C937,2)="C2"), "9th",
  OR(LEFT(C937,2)="10", LEFT(C937,2)="C1"), "10th",
  TRUE, "none"
)</f>
        <v>9th</v>
      </c>
      <c r="C937" s="14" t="s">
        <v>138</v>
      </c>
      <c r="D937" s="14" t="str">
        <f>IF(LEFT(Fee_Collection!$C937,1)="C", "C-Batch", "Techno")</f>
        <v>C-Batch</v>
      </c>
      <c r="E937" s="14">
        <v>26000</v>
      </c>
      <c r="F937" s="14">
        <v>17000</v>
      </c>
      <c r="G937" s="14">
        <v>13000</v>
      </c>
      <c r="H937" s="14">
        <v>0</v>
      </c>
      <c r="I937" s="14">
        <v>13000</v>
      </c>
      <c r="J937" s="14">
        <v>0</v>
      </c>
      <c r="K937" s="14">
        <v>52000</v>
      </c>
      <c r="L937" s="14">
        <v>17000</v>
      </c>
      <c r="M937" s="23" t="str">
        <f ca="1">CHOOSE(
    MATCH(RAND(), {0,0.6,0.8,0.95,1}),
    "UPI", "Cash", "Debit Card", "Credit Card"
)</f>
        <v>Debit Card</v>
      </c>
    </row>
    <row r="938" spans="1:13" x14ac:dyDescent="0.25">
      <c r="A938" s="19" t="s">
        <v>2016</v>
      </c>
      <c r="B938" s="13" t="str" cm="1">
        <f t="array" ref="B938">_xlfn.IFS(
  OR(LEFT(C938,1)="6", LEFT(C938,2)="C5"), "6th",
  OR(LEFT(C938,1)="7", LEFT(C938,2)="C4"), "7th",
  OR(LEFT(C938,1)="8", LEFT(C938,2)="C3"), "8th",
  OR(LEFT(C938,1)="9", LEFT(C938,2)="C2"), "9th",
  OR(LEFT(C938,2)="10", LEFT(C938,2)="C1"), "10th",
  TRUE, "none"
)</f>
        <v>9th</v>
      </c>
      <c r="C938" s="13" t="s">
        <v>138</v>
      </c>
      <c r="D938" s="13" t="str">
        <f>IF(LEFT(Fee_Collection!$C938,1)="C", "C-Batch", "Techno")</f>
        <v>C-Batch</v>
      </c>
      <c r="E938" s="13">
        <v>26000</v>
      </c>
      <c r="F938" s="13">
        <v>1000</v>
      </c>
      <c r="G938" s="13">
        <v>13000</v>
      </c>
      <c r="H938" s="13">
        <v>0</v>
      </c>
      <c r="I938" s="13">
        <v>13000</v>
      </c>
      <c r="J938" s="13">
        <v>0</v>
      </c>
      <c r="K938" s="13">
        <v>52000</v>
      </c>
      <c r="L938" s="13">
        <v>1000</v>
      </c>
      <c r="M938" s="9" t="str">
        <f ca="1">CHOOSE(
    MATCH(RAND(), {0,0.6,0.8,0.95,1}),
    "UPI", "Cash", "Debit Card", "Credit Card"
)</f>
        <v>Credit Card</v>
      </c>
    </row>
    <row r="939" spans="1:13" x14ac:dyDescent="0.25">
      <c r="A939" s="21" t="s">
        <v>3123</v>
      </c>
      <c r="B939" s="14" t="str" cm="1">
        <f t="array" ref="B939">_xlfn.IFS(
  OR(LEFT(C939,1)="6", LEFT(C939,2)="C5"), "6th",
  OR(LEFT(C939,1)="7", LEFT(C939,2)="C4"), "7th",
  OR(LEFT(C939,1)="8", LEFT(C939,2)="C3"), "8th",
  OR(LEFT(C939,1)="9", LEFT(C939,2)="C2"), "9th",
  OR(LEFT(C939,2)="10", LEFT(C939,2)="C1"), "10th",
  TRUE, "none"
)</f>
        <v>9th</v>
      </c>
      <c r="C939" s="14" t="s">
        <v>138</v>
      </c>
      <c r="D939" s="14" t="str">
        <f>IF(LEFT(Fee_Collection!$C939,1)="C", "C-Batch", "Techno")</f>
        <v>C-Batch</v>
      </c>
      <c r="E939" s="14">
        <v>26000</v>
      </c>
      <c r="F939" s="14">
        <v>26000</v>
      </c>
      <c r="G939" s="14">
        <v>13000</v>
      </c>
      <c r="H939" s="14">
        <v>2500</v>
      </c>
      <c r="I939" s="14">
        <v>13000</v>
      </c>
      <c r="J939" s="14">
        <v>0</v>
      </c>
      <c r="K939" s="14">
        <v>52000</v>
      </c>
      <c r="L939" s="14">
        <v>28500</v>
      </c>
      <c r="M939" s="23" t="str">
        <f ca="1">CHOOSE(
    MATCH(RAND(), {0,0.6,0.8,0.95,1}),
    "UPI", "Cash", "Debit Card", "Credit Card"
)</f>
        <v>UPI</v>
      </c>
    </row>
    <row r="940" spans="1:13" x14ac:dyDescent="0.25">
      <c r="A940" s="19" t="s">
        <v>381</v>
      </c>
      <c r="B940" s="13" t="str" cm="1">
        <f t="array" ref="B940">_xlfn.IFS(
  OR(LEFT(C940,1)="6", LEFT(C940,2)="C5"), "6th",
  OR(LEFT(C940,1)="7", LEFT(C940,2)="C4"), "7th",
  OR(LEFT(C940,1)="8", LEFT(C940,2)="C3"), "8th",
  OR(LEFT(C940,1)="9", LEFT(C940,2)="C2"), "9th",
  OR(LEFT(C940,2)="10", LEFT(C940,2)="C1"), "10th",
  TRUE, "none"
)</f>
        <v>9th</v>
      </c>
      <c r="C940" s="13" t="s">
        <v>377</v>
      </c>
      <c r="D940" s="13" t="str">
        <f>IF(LEFT(Fee_Collection!$C940,1)="C", "C-Batch", "Techno")</f>
        <v>C-Batch</v>
      </c>
      <c r="E940" s="13">
        <v>26000</v>
      </c>
      <c r="F940" s="13">
        <v>11000</v>
      </c>
      <c r="G940" s="13">
        <v>13000</v>
      </c>
      <c r="H940" s="13">
        <v>0</v>
      </c>
      <c r="I940" s="13">
        <v>13000</v>
      </c>
      <c r="J940" s="13">
        <v>0</v>
      </c>
      <c r="K940" s="13">
        <v>52000</v>
      </c>
      <c r="L940" s="13">
        <v>11000</v>
      </c>
      <c r="M940" s="9" t="str">
        <f ca="1">CHOOSE(
    MATCH(RAND(), {0,0.6,0.8,0.95,1}),
    "UPI", "Cash", "Debit Card", "Credit Card"
)</f>
        <v>Debit Card</v>
      </c>
    </row>
    <row r="941" spans="1:13" x14ac:dyDescent="0.25">
      <c r="A941" s="21" t="s">
        <v>4341</v>
      </c>
      <c r="B941" s="14" t="str" cm="1">
        <f t="array" ref="B941">_xlfn.IFS(
  OR(LEFT(C941,1)="6", LEFT(C941,2)="C5"), "6th",
  OR(LEFT(C941,1)="7", LEFT(C941,2)="C4"), "7th",
  OR(LEFT(C941,1)="8", LEFT(C941,2)="C3"), "8th",
  OR(LEFT(C941,1)="9", LEFT(C941,2)="C2"), "9th",
  OR(LEFT(C941,2)="10", LEFT(C941,2)="C1"), "10th",
  TRUE, "none"
)</f>
        <v>9th</v>
      </c>
      <c r="C941" s="14" t="s">
        <v>377</v>
      </c>
      <c r="D941" s="14" t="str">
        <f>IF(LEFT(Fee_Collection!$C941,1)="C", "C-Batch", "Techno")</f>
        <v>C-Batch</v>
      </c>
      <c r="E941" s="14">
        <v>26000</v>
      </c>
      <c r="F941" s="14">
        <v>26000</v>
      </c>
      <c r="G941" s="14">
        <v>13000</v>
      </c>
      <c r="H941" s="14">
        <v>13000</v>
      </c>
      <c r="I941" s="14">
        <v>13000</v>
      </c>
      <c r="J941" s="14">
        <v>13000</v>
      </c>
      <c r="K941" s="14">
        <v>52000</v>
      </c>
      <c r="L941" s="14">
        <v>52000</v>
      </c>
      <c r="M941" s="23" t="str">
        <f ca="1">CHOOSE(
    MATCH(RAND(), {0,0.6,0.8,0.95,1}),
    "UPI", "Cash", "Debit Card", "Credit Card"
)</f>
        <v>Cash</v>
      </c>
    </row>
    <row r="942" spans="1:13" x14ac:dyDescent="0.25">
      <c r="A942" s="19" t="s">
        <v>3905</v>
      </c>
      <c r="B942" s="13" t="str" cm="1">
        <f t="array" ref="B942">_xlfn.IFS(
  OR(LEFT(C942,1)="6", LEFT(C942,2)="C5"), "6th",
  OR(LEFT(C942,1)="7", LEFT(C942,2)="C4"), "7th",
  OR(LEFT(C942,1)="8", LEFT(C942,2)="C3"), "8th",
  OR(LEFT(C942,1)="9", LEFT(C942,2)="C2"), "9th",
  OR(LEFT(C942,2)="10", LEFT(C942,2)="C1"), "10th",
  TRUE, "none"
)</f>
        <v>9th</v>
      </c>
      <c r="C942" s="13" t="s">
        <v>377</v>
      </c>
      <c r="D942" s="13" t="str">
        <f>IF(LEFT(Fee_Collection!$C942,1)="C", "C-Batch", "Techno")</f>
        <v>C-Batch</v>
      </c>
      <c r="E942" s="13">
        <v>26000</v>
      </c>
      <c r="F942" s="13">
        <v>7000</v>
      </c>
      <c r="G942" s="13">
        <v>13000</v>
      </c>
      <c r="H942" s="13">
        <v>0</v>
      </c>
      <c r="I942" s="13">
        <v>13000</v>
      </c>
      <c r="J942" s="13">
        <v>0</v>
      </c>
      <c r="K942" s="13">
        <v>52000</v>
      </c>
      <c r="L942" s="13">
        <v>7000</v>
      </c>
      <c r="M942" s="9" t="str">
        <f ca="1">CHOOSE(
    MATCH(RAND(), {0,0.6,0.8,0.95,1}),
    "UPI", "Cash", "Debit Card", "Credit Card"
)</f>
        <v>UPI</v>
      </c>
    </row>
    <row r="943" spans="1:13" x14ac:dyDescent="0.25">
      <c r="A943" s="21" t="s">
        <v>3314</v>
      </c>
      <c r="B943" s="14" t="str" cm="1">
        <f t="array" ref="B943">_xlfn.IFS(
  OR(LEFT(C943,1)="6", LEFT(C943,2)="C5"), "6th",
  OR(LEFT(C943,1)="7", LEFT(C943,2)="C4"), "7th",
  OR(LEFT(C943,1)="8", LEFT(C943,2)="C3"), "8th",
  OR(LEFT(C943,1)="9", LEFT(C943,2)="C2"), "9th",
  OR(LEFT(C943,2)="10", LEFT(C943,2)="C1"), "10th",
  TRUE, "none"
)</f>
        <v>9th</v>
      </c>
      <c r="C943" s="14" t="s">
        <v>377</v>
      </c>
      <c r="D943" s="14" t="str">
        <f>IF(LEFT(Fee_Collection!$C943,1)="C", "C-Batch", "Techno")</f>
        <v>C-Batch</v>
      </c>
      <c r="E943" s="14">
        <v>26000</v>
      </c>
      <c r="F943" s="14">
        <v>26000</v>
      </c>
      <c r="G943" s="14">
        <v>13000</v>
      </c>
      <c r="H943" s="14">
        <v>13000</v>
      </c>
      <c r="I943" s="14">
        <v>13000</v>
      </c>
      <c r="J943" s="14">
        <v>13000</v>
      </c>
      <c r="K943" s="14">
        <v>52000</v>
      </c>
      <c r="L943" s="14">
        <v>52000</v>
      </c>
      <c r="M943" s="23" t="str">
        <f ca="1">CHOOSE(
    MATCH(RAND(), {0,0.6,0.8,0.95,1}),
    "UPI", "Cash", "Debit Card", "Credit Card"
)</f>
        <v>UPI</v>
      </c>
    </row>
    <row r="944" spans="1:13" x14ac:dyDescent="0.25">
      <c r="A944" s="19" t="s">
        <v>2827</v>
      </c>
      <c r="B944" s="13" t="str" cm="1">
        <f t="array" ref="B944">_xlfn.IFS(
  OR(LEFT(C944,1)="6", LEFT(C944,2)="C5"), "6th",
  OR(LEFT(C944,1)="7", LEFT(C944,2)="C4"), "7th",
  OR(LEFT(C944,1)="8", LEFT(C944,2)="C3"), "8th",
  OR(LEFT(C944,1)="9", LEFT(C944,2)="C2"), "9th",
  OR(LEFT(C944,2)="10", LEFT(C944,2)="C1"), "10th",
  TRUE, "none"
)</f>
        <v>9th</v>
      </c>
      <c r="C944" s="13" t="s">
        <v>138</v>
      </c>
      <c r="D944" s="13" t="str">
        <f>IF(LEFT(Fee_Collection!$C944,1)="C", "C-Batch", "Techno")</f>
        <v>C-Batch</v>
      </c>
      <c r="E944" s="13">
        <v>26000</v>
      </c>
      <c r="F944" s="13">
        <v>26000</v>
      </c>
      <c r="G944" s="13">
        <v>13000</v>
      </c>
      <c r="H944" s="13">
        <v>13000</v>
      </c>
      <c r="I944" s="13">
        <v>13000</v>
      </c>
      <c r="J944" s="13">
        <v>13000</v>
      </c>
      <c r="K944" s="13">
        <v>52000</v>
      </c>
      <c r="L944" s="13">
        <v>52000</v>
      </c>
      <c r="M944" s="9" t="str">
        <f ca="1">CHOOSE(
    MATCH(RAND(), {0,0.6,0.8,0.95,1}),
    "UPI", "Cash", "Debit Card", "Credit Card"
)</f>
        <v>UPI</v>
      </c>
    </row>
    <row r="945" spans="1:13" x14ac:dyDescent="0.25">
      <c r="A945" s="21" t="s">
        <v>3744</v>
      </c>
      <c r="B945" s="14" t="str" cm="1">
        <f t="array" ref="B945">_xlfn.IFS(
  OR(LEFT(C945,1)="6", LEFT(C945,2)="C5"), "6th",
  OR(LEFT(C945,1)="7", LEFT(C945,2)="C4"), "7th",
  OR(LEFT(C945,1)="8", LEFT(C945,2)="C3"), "8th",
  OR(LEFT(C945,1)="9", LEFT(C945,2)="C2"), "9th",
  OR(LEFT(C945,2)="10", LEFT(C945,2)="C1"), "10th",
  TRUE, "none"
)</f>
        <v>10th</v>
      </c>
      <c r="C945" s="14" t="s">
        <v>94</v>
      </c>
      <c r="D945" s="14" t="str">
        <f>IF(LEFT(Fee_Collection!$C945,1)="C", "C-Batch", "Techno")</f>
        <v>C-Batch</v>
      </c>
      <c r="E945" s="14">
        <v>28000</v>
      </c>
      <c r="F945" s="14">
        <v>17500</v>
      </c>
      <c r="G945" s="14">
        <v>14000</v>
      </c>
      <c r="H945" s="14">
        <v>0</v>
      </c>
      <c r="I945" s="14">
        <v>14000</v>
      </c>
      <c r="J945" s="14">
        <v>0</v>
      </c>
      <c r="K945" s="14">
        <v>56000</v>
      </c>
      <c r="L945" s="14">
        <v>17500</v>
      </c>
      <c r="M945" s="23" t="str">
        <f ca="1">CHOOSE(
    MATCH(RAND(), {0,0.6,0.8,0.95,1}),
    "UPI", "Cash", "Debit Card", "Credit Card"
)</f>
        <v>UPI</v>
      </c>
    </row>
    <row r="946" spans="1:13" x14ac:dyDescent="0.25">
      <c r="A946" s="19" t="s">
        <v>3677</v>
      </c>
      <c r="B946" s="13" t="str" cm="1">
        <f t="array" ref="B946">_xlfn.IFS(
  OR(LEFT(C946,1)="6", LEFT(C946,2)="C5"), "6th",
  OR(LEFT(C946,1)="7", LEFT(C946,2)="C4"), "7th",
  OR(LEFT(C946,1)="8", LEFT(C946,2)="C3"), "8th",
  OR(LEFT(C946,1)="9", LEFT(C946,2)="C2"), "9th",
  OR(LEFT(C946,2)="10", LEFT(C946,2)="C1"), "10th",
  TRUE, "none"
)</f>
        <v>10th</v>
      </c>
      <c r="C946" s="13" t="s">
        <v>94</v>
      </c>
      <c r="D946" s="13" t="str">
        <f>IF(LEFT(Fee_Collection!$C946,1)="C", "C-Batch", "Techno")</f>
        <v>C-Batch</v>
      </c>
      <c r="E946" s="13">
        <v>28000</v>
      </c>
      <c r="F946" s="13">
        <v>28000</v>
      </c>
      <c r="G946" s="13">
        <v>14000</v>
      </c>
      <c r="H946" s="13">
        <v>14000</v>
      </c>
      <c r="I946" s="13">
        <v>14000</v>
      </c>
      <c r="J946" s="13">
        <v>14000</v>
      </c>
      <c r="K946" s="13">
        <v>56000</v>
      </c>
      <c r="L946" s="13">
        <v>56000</v>
      </c>
      <c r="M946" s="9" t="str">
        <f ca="1">CHOOSE(
    MATCH(RAND(), {0,0.6,0.8,0.95,1}),
    "UPI", "Cash", "Debit Card", "Credit Card"
)</f>
        <v>Debit Card</v>
      </c>
    </row>
    <row r="947" spans="1:13" x14ac:dyDescent="0.25">
      <c r="A947" s="21" t="s">
        <v>1171</v>
      </c>
      <c r="B947" s="14" t="str" cm="1">
        <f t="array" ref="B947">_xlfn.IFS(
  OR(LEFT(C947,1)="6", LEFT(C947,2)="C5"), "6th",
  OR(LEFT(C947,1)="7", LEFT(C947,2)="C4"), "7th",
  OR(LEFT(C947,1)="8", LEFT(C947,2)="C3"), "8th",
  OR(LEFT(C947,1)="9", LEFT(C947,2)="C2"), "9th",
  OR(LEFT(C947,2)="10", LEFT(C947,2)="C1"), "10th",
  TRUE, "none"
)</f>
        <v>10th</v>
      </c>
      <c r="C947" s="14" t="s">
        <v>17</v>
      </c>
      <c r="D947" s="14" t="str">
        <f>IF(LEFT(Fee_Collection!$C947,1)="C", "C-Batch", "Techno")</f>
        <v>C-Batch</v>
      </c>
      <c r="E947" s="14">
        <v>28000</v>
      </c>
      <c r="F947" s="14">
        <v>28000</v>
      </c>
      <c r="G947" s="14">
        <v>14000</v>
      </c>
      <c r="H947" s="14">
        <v>10000</v>
      </c>
      <c r="I947" s="14">
        <v>14000</v>
      </c>
      <c r="J947" s="14">
        <v>0</v>
      </c>
      <c r="K947" s="14">
        <v>56000</v>
      </c>
      <c r="L947" s="14">
        <v>38000</v>
      </c>
      <c r="M947" s="23" t="str">
        <f ca="1">CHOOSE(
    MATCH(RAND(), {0,0.6,0.8,0.95,1}),
    "UPI", "Cash", "Debit Card", "Credit Card"
)</f>
        <v>UPI</v>
      </c>
    </row>
    <row r="948" spans="1:13" x14ac:dyDescent="0.25">
      <c r="A948" s="19" t="s">
        <v>2040</v>
      </c>
      <c r="B948" s="13" t="str" cm="1">
        <f t="array" ref="B948">_xlfn.IFS(
  OR(LEFT(C948,1)="6", LEFT(C948,2)="C5"), "6th",
  OR(LEFT(C948,1)="7", LEFT(C948,2)="C4"), "7th",
  OR(LEFT(C948,1)="8", LEFT(C948,2)="C3"), "8th",
  OR(LEFT(C948,1)="9", LEFT(C948,2)="C2"), "9th",
  OR(LEFT(C948,2)="10", LEFT(C948,2)="C1"), "10th",
  TRUE, "none"
)</f>
        <v>10th</v>
      </c>
      <c r="C948" s="13" t="s">
        <v>17</v>
      </c>
      <c r="D948" s="13" t="str">
        <f>IF(LEFT(Fee_Collection!$C948,1)="C", "C-Batch", "Techno")</f>
        <v>C-Batch</v>
      </c>
      <c r="E948" s="13">
        <v>28000</v>
      </c>
      <c r="F948" s="13">
        <v>28000</v>
      </c>
      <c r="G948" s="13">
        <v>14000</v>
      </c>
      <c r="H948" s="13">
        <v>14000</v>
      </c>
      <c r="I948" s="13">
        <v>14000</v>
      </c>
      <c r="J948" s="13">
        <v>14000</v>
      </c>
      <c r="K948" s="13">
        <v>56000</v>
      </c>
      <c r="L948" s="13">
        <v>56000</v>
      </c>
      <c r="M948" s="9" t="str">
        <f ca="1">CHOOSE(
    MATCH(RAND(), {0,0.6,0.8,0.95,1}),
    "UPI", "Cash", "Debit Card", "Credit Card"
)</f>
        <v>UPI</v>
      </c>
    </row>
    <row r="949" spans="1:13" x14ac:dyDescent="0.25">
      <c r="A949" s="21" t="s">
        <v>3623</v>
      </c>
      <c r="B949" s="14" t="str" cm="1">
        <f t="array" ref="B949">_xlfn.IFS(
  OR(LEFT(C949,1)="6", LEFT(C949,2)="C5"), "6th",
  OR(LEFT(C949,1)="7", LEFT(C949,2)="C4"), "7th",
  OR(LEFT(C949,1)="8", LEFT(C949,2)="C3"), "8th",
  OR(LEFT(C949,1)="9", LEFT(C949,2)="C2"), "9th",
  OR(LEFT(C949,2)="10", LEFT(C949,2)="C1"), "10th",
  TRUE, "none"
)</f>
        <v>9th</v>
      </c>
      <c r="C949" s="14" t="s">
        <v>377</v>
      </c>
      <c r="D949" s="14" t="str">
        <f>IF(LEFT(Fee_Collection!$C949,1)="C", "C-Batch", "Techno")</f>
        <v>C-Batch</v>
      </c>
      <c r="E949" s="14">
        <v>26000</v>
      </c>
      <c r="F949" s="14">
        <v>26000</v>
      </c>
      <c r="G949" s="14">
        <v>13000</v>
      </c>
      <c r="H949" s="14">
        <v>13000</v>
      </c>
      <c r="I949" s="14">
        <v>13000</v>
      </c>
      <c r="J949" s="14">
        <v>12000</v>
      </c>
      <c r="K949" s="14">
        <v>52000</v>
      </c>
      <c r="L949" s="14">
        <v>51000</v>
      </c>
      <c r="M949" s="23" t="str">
        <f ca="1">CHOOSE(
    MATCH(RAND(), {0,0.6,0.8,0.95,1}),
    "UPI", "Cash", "Debit Card", "Credit Card"
)</f>
        <v>UPI</v>
      </c>
    </row>
    <row r="950" spans="1:13" x14ac:dyDescent="0.25">
      <c r="A950" s="19" t="s">
        <v>438</v>
      </c>
      <c r="B950" s="13" t="str" cm="1">
        <f t="array" ref="B950">_xlfn.IFS(
  OR(LEFT(C950,1)="6", LEFT(C950,2)="C5"), "6th",
  OR(LEFT(C950,1)="7", LEFT(C950,2)="C4"), "7th",
  OR(LEFT(C950,1)="8", LEFT(C950,2)="C3"), "8th",
  OR(LEFT(C950,1)="9", LEFT(C950,2)="C2"), "9th",
  OR(LEFT(C950,2)="10", LEFT(C950,2)="C1"), "10th",
  TRUE, "none"
)</f>
        <v>9th</v>
      </c>
      <c r="C950" s="13" t="s">
        <v>377</v>
      </c>
      <c r="D950" s="13" t="str">
        <f>IF(LEFT(Fee_Collection!$C950,1)="C", "C-Batch", "Techno")</f>
        <v>C-Batch</v>
      </c>
      <c r="E950" s="13">
        <v>26000</v>
      </c>
      <c r="F950" s="13">
        <v>22000</v>
      </c>
      <c r="G950" s="13">
        <v>13000</v>
      </c>
      <c r="H950" s="13">
        <v>0</v>
      </c>
      <c r="I950" s="13">
        <v>13000</v>
      </c>
      <c r="J950" s="13">
        <v>0</v>
      </c>
      <c r="K950" s="13">
        <v>52000</v>
      </c>
      <c r="L950" s="13">
        <v>22000</v>
      </c>
      <c r="M950" s="9" t="str">
        <f ca="1">CHOOSE(
    MATCH(RAND(), {0,0.6,0.8,0.95,1}),
    "UPI", "Cash", "Debit Card", "Credit Card"
)</f>
        <v>Credit Card</v>
      </c>
    </row>
    <row r="951" spans="1:13" x14ac:dyDescent="0.25">
      <c r="A951" s="21" t="s">
        <v>4394</v>
      </c>
      <c r="B951" s="14" t="str" cm="1">
        <f t="array" ref="B951">_xlfn.IFS(
  OR(LEFT(C951,1)="6", LEFT(C951,2)="C5"), "6th",
  OR(LEFT(C951,1)="7", LEFT(C951,2)="C4"), "7th",
  OR(LEFT(C951,1)="8", LEFT(C951,2)="C3"), "8th",
  OR(LEFT(C951,1)="9", LEFT(C951,2)="C2"), "9th",
  OR(LEFT(C951,2)="10", LEFT(C951,2)="C1"), "10th",
  TRUE, "none"
)</f>
        <v>9th</v>
      </c>
      <c r="C951" s="14" t="s">
        <v>377</v>
      </c>
      <c r="D951" s="14" t="str">
        <f>IF(LEFT(Fee_Collection!$C951,1)="C", "C-Batch", "Techno")</f>
        <v>C-Batch</v>
      </c>
      <c r="E951" s="14">
        <v>26000</v>
      </c>
      <c r="F951" s="14">
        <v>26000</v>
      </c>
      <c r="G951" s="14">
        <v>13000</v>
      </c>
      <c r="H951" s="14">
        <v>13000</v>
      </c>
      <c r="I951" s="14">
        <v>13000</v>
      </c>
      <c r="J951" s="14">
        <v>13000</v>
      </c>
      <c r="K951" s="14">
        <v>52000</v>
      </c>
      <c r="L951" s="14">
        <v>52000</v>
      </c>
      <c r="M951" s="23" t="str">
        <f ca="1">CHOOSE(
    MATCH(RAND(), {0,0.6,0.8,0.95,1}),
    "UPI", "Cash", "Debit Card", "Credit Card"
)</f>
        <v>Debit Card</v>
      </c>
    </row>
    <row r="952" spans="1:13" x14ac:dyDescent="0.25">
      <c r="A952" s="19" t="s">
        <v>3627</v>
      </c>
      <c r="B952" s="13" t="str" cm="1">
        <f t="array" ref="B952">_xlfn.IFS(
  OR(LEFT(C952,1)="6", LEFT(C952,2)="C5"), "6th",
  OR(LEFT(C952,1)="7", LEFT(C952,2)="C4"), "7th",
  OR(LEFT(C952,1)="8", LEFT(C952,2)="C3"), "8th",
  OR(LEFT(C952,1)="9", LEFT(C952,2)="C2"), "9th",
  OR(LEFT(C952,2)="10", LEFT(C952,2)="C1"), "10th",
  TRUE, "none"
)</f>
        <v>9th</v>
      </c>
      <c r="C952" s="13" t="s">
        <v>377</v>
      </c>
      <c r="D952" s="13" t="str">
        <f>IF(LEFT(Fee_Collection!$C952,1)="C", "C-Batch", "Techno")</f>
        <v>C-Batch</v>
      </c>
      <c r="E952" s="13">
        <v>26000</v>
      </c>
      <c r="F952" s="13">
        <v>26000</v>
      </c>
      <c r="G952" s="13">
        <v>13000</v>
      </c>
      <c r="H952" s="13">
        <v>13000</v>
      </c>
      <c r="I952" s="13">
        <v>13000</v>
      </c>
      <c r="J952" s="13">
        <v>13000</v>
      </c>
      <c r="K952" s="13">
        <v>52000</v>
      </c>
      <c r="L952" s="13">
        <v>52000</v>
      </c>
      <c r="M952" s="9" t="str">
        <f ca="1">CHOOSE(
    MATCH(RAND(), {0,0.6,0.8,0.95,1}),
    "UPI", "Cash", "Debit Card", "Credit Card"
)</f>
        <v>UPI</v>
      </c>
    </row>
    <row r="953" spans="1:13" x14ac:dyDescent="0.25">
      <c r="A953" s="21" t="s">
        <v>3952</v>
      </c>
      <c r="B953" s="14" t="str" cm="1">
        <f t="array" ref="B953">_xlfn.IFS(
  OR(LEFT(C953,1)="6", LEFT(C953,2)="C5"), "6th",
  OR(LEFT(C953,1)="7", LEFT(C953,2)="C4"), "7th",
  OR(LEFT(C953,1)="8", LEFT(C953,2)="C3"), "8th",
  OR(LEFT(C953,1)="9", LEFT(C953,2)="C2"), "9th",
  OR(LEFT(C953,2)="10", LEFT(C953,2)="C1"), "10th",
  TRUE, "none"
)</f>
        <v>9th</v>
      </c>
      <c r="C953" s="14" t="s">
        <v>138</v>
      </c>
      <c r="D953" s="14" t="str">
        <f>IF(LEFT(Fee_Collection!$C953,1)="C", "C-Batch", "Techno")</f>
        <v>C-Batch</v>
      </c>
      <c r="E953" s="14">
        <v>26000</v>
      </c>
      <c r="F953" s="14">
        <v>25500</v>
      </c>
      <c r="G953" s="14">
        <v>13000</v>
      </c>
      <c r="H953" s="14">
        <v>0</v>
      </c>
      <c r="I953" s="14">
        <v>13000</v>
      </c>
      <c r="J953" s="14">
        <v>0</v>
      </c>
      <c r="K953" s="14">
        <v>52000</v>
      </c>
      <c r="L953" s="14">
        <v>25500</v>
      </c>
      <c r="M953" s="23" t="str">
        <f ca="1">CHOOSE(
    MATCH(RAND(), {0,0.6,0.8,0.95,1}),
    "UPI", "Cash", "Debit Card", "Credit Card"
)</f>
        <v>Cash</v>
      </c>
    </row>
    <row r="954" spans="1:13" x14ac:dyDescent="0.25">
      <c r="A954" s="19" t="s">
        <v>2220</v>
      </c>
      <c r="B954" s="13" t="str" cm="1">
        <f t="array" ref="B954">_xlfn.IFS(
  OR(LEFT(C954,1)="6", LEFT(C954,2)="C5"), "6th",
  OR(LEFT(C954,1)="7", LEFT(C954,2)="C4"), "7th",
  OR(LEFT(C954,1)="8", LEFT(C954,2)="C3"), "8th",
  OR(LEFT(C954,1)="9", LEFT(C954,2)="C2"), "9th",
  OR(LEFT(C954,2)="10", LEFT(C954,2)="C1"), "10th",
  TRUE, "none"
)</f>
        <v>9th</v>
      </c>
      <c r="C954" s="13" t="s">
        <v>138</v>
      </c>
      <c r="D954" s="13" t="str">
        <f>IF(LEFT(Fee_Collection!$C954,1)="C", "C-Batch", "Techno")</f>
        <v>C-Batch</v>
      </c>
      <c r="E954" s="13">
        <v>26000</v>
      </c>
      <c r="F954" s="13">
        <v>9500</v>
      </c>
      <c r="G954" s="13">
        <v>13000</v>
      </c>
      <c r="H954" s="13">
        <v>0</v>
      </c>
      <c r="I954" s="13">
        <v>13000</v>
      </c>
      <c r="J954" s="13">
        <v>0</v>
      </c>
      <c r="K954" s="13">
        <v>52000</v>
      </c>
      <c r="L954" s="13">
        <v>9500</v>
      </c>
      <c r="M954" s="9" t="str">
        <f ca="1">CHOOSE(
    MATCH(RAND(), {0,0.6,0.8,0.95,1}),
    "UPI", "Cash", "Debit Card", "Credit Card"
)</f>
        <v>UPI</v>
      </c>
    </row>
    <row r="955" spans="1:13" x14ac:dyDescent="0.25">
      <c r="A955" s="21" t="s">
        <v>210</v>
      </c>
      <c r="B955" s="14" t="str" cm="1">
        <f t="array" ref="B955">_xlfn.IFS(
  OR(LEFT(C955,1)="6", LEFT(C955,2)="C5"), "6th",
  OR(LEFT(C955,1)="7", LEFT(C955,2)="C4"), "7th",
  OR(LEFT(C955,1)="8", LEFT(C955,2)="C3"), "8th",
  OR(LEFT(C955,1)="9", LEFT(C955,2)="C2"), "9th",
  OR(LEFT(C955,2)="10", LEFT(C955,2)="C1"), "10th",
  TRUE, "none"
)</f>
        <v>9th</v>
      </c>
      <c r="C955" s="14" t="s">
        <v>138</v>
      </c>
      <c r="D955" s="14" t="str">
        <f>IF(LEFT(Fee_Collection!$C955,1)="C", "C-Batch", "Techno")</f>
        <v>C-Batch</v>
      </c>
      <c r="E955" s="14">
        <v>26000</v>
      </c>
      <c r="F955" s="14">
        <v>26000</v>
      </c>
      <c r="G955" s="14">
        <v>13000</v>
      </c>
      <c r="H955" s="14">
        <v>6000</v>
      </c>
      <c r="I955" s="14">
        <v>13000</v>
      </c>
      <c r="J955" s="14">
        <v>0</v>
      </c>
      <c r="K955" s="14">
        <v>52000</v>
      </c>
      <c r="L955" s="14">
        <v>32000</v>
      </c>
      <c r="M955" s="23" t="str">
        <f ca="1">CHOOSE(
    MATCH(RAND(), {0,0.6,0.8,0.95,1}),
    "UPI", "Cash", "Debit Card", "Credit Card"
)</f>
        <v>Debit Card</v>
      </c>
    </row>
    <row r="956" spans="1:13" x14ac:dyDescent="0.25">
      <c r="A956" s="19" t="s">
        <v>2880</v>
      </c>
      <c r="B956" s="13" t="str" cm="1">
        <f t="array" ref="B956">_xlfn.IFS(
  OR(LEFT(C956,1)="6", LEFT(C956,2)="C5"), "6th",
  OR(LEFT(C956,1)="7", LEFT(C956,2)="C4"), "7th",
  OR(LEFT(C956,1)="8", LEFT(C956,2)="C3"), "8th",
  OR(LEFT(C956,1)="9", LEFT(C956,2)="C2"), "9th",
  OR(LEFT(C956,2)="10", LEFT(C956,2)="C1"), "10th",
  TRUE, "none"
)</f>
        <v>10th</v>
      </c>
      <c r="C956" s="13" t="s">
        <v>94</v>
      </c>
      <c r="D956" s="13" t="str">
        <f>IF(LEFT(Fee_Collection!$C956,1)="C", "C-Batch", "Techno")</f>
        <v>C-Batch</v>
      </c>
      <c r="E956" s="13">
        <v>28000</v>
      </c>
      <c r="F956" s="13">
        <v>6000</v>
      </c>
      <c r="G956" s="13">
        <v>14000</v>
      </c>
      <c r="H956" s="13">
        <v>0</v>
      </c>
      <c r="I956" s="13">
        <v>14000</v>
      </c>
      <c r="J956" s="13">
        <v>0</v>
      </c>
      <c r="K956" s="13">
        <v>56000</v>
      </c>
      <c r="L956" s="13">
        <v>6000</v>
      </c>
      <c r="M956" s="9" t="str">
        <f ca="1">CHOOSE(
    MATCH(RAND(), {0,0.6,0.8,0.95,1}),
    "UPI", "Cash", "Debit Card", "Credit Card"
)</f>
        <v>UPI</v>
      </c>
    </row>
    <row r="957" spans="1:13" x14ac:dyDescent="0.25">
      <c r="A957" s="21" t="s">
        <v>2815</v>
      </c>
      <c r="B957" s="14" t="str" cm="1">
        <f t="array" ref="B957">_xlfn.IFS(
  OR(LEFT(C957,1)="6", LEFT(C957,2)="C5"), "6th",
  OR(LEFT(C957,1)="7", LEFT(C957,2)="C4"), "7th",
  OR(LEFT(C957,1)="8", LEFT(C957,2)="C3"), "8th",
  OR(LEFT(C957,1)="9", LEFT(C957,2)="C2"), "9th",
  OR(LEFT(C957,2)="10", LEFT(C957,2)="C1"), "10th",
  TRUE, "none"
)</f>
        <v>10th</v>
      </c>
      <c r="C957" s="14" t="s">
        <v>94</v>
      </c>
      <c r="D957" s="14" t="str">
        <f>IF(LEFT(Fee_Collection!$C957,1)="C", "C-Batch", "Techno")</f>
        <v>C-Batch</v>
      </c>
      <c r="E957" s="14">
        <v>28000</v>
      </c>
      <c r="F957" s="14">
        <v>28000</v>
      </c>
      <c r="G957" s="14">
        <v>14000</v>
      </c>
      <c r="H957" s="14">
        <v>14000</v>
      </c>
      <c r="I957" s="14">
        <v>14000</v>
      </c>
      <c r="J957" s="14">
        <v>14000</v>
      </c>
      <c r="K957" s="14">
        <v>56000</v>
      </c>
      <c r="L957" s="14">
        <v>56000</v>
      </c>
      <c r="M957" s="23" t="str">
        <f ca="1">CHOOSE(
    MATCH(RAND(), {0,0.6,0.8,0.95,1}),
    "UPI", "Cash", "Debit Card", "Credit Card"
)</f>
        <v>Debit Card</v>
      </c>
    </row>
    <row r="958" spans="1:13" x14ac:dyDescent="0.25">
      <c r="A958" s="19" t="s">
        <v>91</v>
      </c>
      <c r="B958" s="13" t="str" cm="1">
        <f t="array" ref="B958">_xlfn.IFS(
  OR(LEFT(C958,1)="6", LEFT(C958,2)="C5"), "6th",
  OR(LEFT(C958,1)="7", LEFT(C958,2)="C4"), "7th",
  OR(LEFT(C958,1)="8", LEFT(C958,2)="C3"), "8th",
  OR(LEFT(C958,1)="9", LEFT(C958,2)="C2"), "9th",
  OR(LEFT(C958,2)="10", LEFT(C958,2)="C1"), "10th",
  TRUE, "none"
)</f>
        <v>10th</v>
      </c>
      <c r="C958" s="13" t="s">
        <v>94</v>
      </c>
      <c r="D958" s="13" t="str">
        <f>IF(LEFT(Fee_Collection!$C958,1)="C", "C-Batch", "Techno")</f>
        <v>C-Batch</v>
      </c>
      <c r="E958" s="13">
        <v>28000</v>
      </c>
      <c r="F958" s="13">
        <v>28000</v>
      </c>
      <c r="G958" s="13">
        <v>14000</v>
      </c>
      <c r="H958" s="13">
        <v>14000</v>
      </c>
      <c r="I958" s="13">
        <v>14000</v>
      </c>
      <c r="J958" s="13">
        <v>14000</v>
      </c>
      <c r="K958" s="13">
        <v>56000</v>
      </c>
      <c r="L958" s="13">
        <v>56000</v>
      </c>
      <c r="M958" s="9" t="str">
        <f ca="1">CHOOSE(
    MATCH(RAND(), {0,0.6,0.8,0.95,1}),
    "UPI", "Cash", "Debit Card", "Credit Card"
)</f>
        <v>Cash</v>
      </c>
    </row>
    <row r="959" spans="1:13" x14ac:dyDescent="0.25">
      <c r="A959" s="21" t="s">
        <v>4043</v>
      </c>
      <c r="B959" s="14" t="str" cm="1">
        <f t="array" ref="B959">_xlfn.IFS(
  OR(LEFT(C959,1)="6", LEFT(C959,2)="C5"), "6th",
  OR(LEFT(C959,1)="7", LEFT(C959,2)="C4"), "7th",
  OR(LEFT(C959,1)="8", LEFT(C959,2)="C3"), "8th",
  OR(LEFT(C959,1)="9", LEFT(C959,2)="C2"), "9th",
  OR(LEFT(C959,2)="10", LEFT(C959,2)="C1"), "10th",
  TRUE, "none"
)</f>
        <v>10th</v>
      </c>
      <c r="C959" s="14" t="s">
        <v>94</v>
      </c>
      <c r="D959" s="14" t="str">
        <f>IF(LEFT(Fee_Collection!$C959,1)="C", "C-Batch", "Techno")</f>
        <v>C-Batch</v>
      </c>
      <c r="E959" s="14">
        <v>28000</v>
      </c>
      <c r="F959" s="14">
        <v>28000</v>
      </c>
      <c r="G959" s="14">
        <v>14000</v>
      </c>
      <c r="H959" s="14">
        <v>14000</v>
      </c>
      <c r="I959" s="14">
        <v>14000</v>
      </c>
      <c r="J959" s="14">
        <v>7000</v>
      </c>
      <c r="K959" s="14">
        <v>56000</v>
      </c>
      <c r="L959" s="14">
        <v>49000</v>
      </c>
      <c r="M959" s="23" t="str">
        <f ca="1">CHOOSE(
    MATCH(RAND(), {0,0.6,0.8,0.95,1}),
    "UPI", "Cash", "Debit Card", "Credit Card"
)</f>
        <v>Credit Card</v>
      </c>
    </row>
    <row r="960" spans="1:13" x14ac:dyDescent="0.25">
      <c r="A960" s="19" t="s">
        <v>1357</v>
      </c>
      <c r="B960" s="13" t="str" cm="1">
        <f t="array" ref="B960">_xlfn.IFS(
  OR(LEFT(C960,1)="6", LEFT(C960,2)="C5"), "6th",
  OR(LEFT(C960,1)="7", LEFT(C960,2)="C4"), "7th",
  OR(LEFT(C960,1)="8", LEFT(C960,2)="C3"), "8th",
  OR(LEFT(C960,1)="9", LEFT(C960,2)="C2"), "9th",
  OR(LEFT(C960,2)="10", LEFT(C960,2)="C1"), "10th",
  TRUE, "none"
)</f>
        <v>10th</v>
      </c>
      <c r="C960" s="13" t="s">
        <v>17</v>
      </c>
      <c r="D960" s="13" t="str">
        <f>IF(LEFT(Fee_Collection!$C960,1)="C", "C-Batch", "Techno")</f>
        <v>C-Batch</v>
      </c>
      <c r="E960" s="13">
        <v>28000</v>
      </c>
      <c r="F960" s="13">
        <v>28000</v>
      </c>
      <c r="G960" s="13">
        <v>14000</v>
      </c>
      <c r="H960" s="13">
        <v>4500</v>
      </c>
      <c r="I960" s="13">
        <v>14000</v>
      </c>
      <c r="J960" s="13">
        <v>0</v>
      </c>
      <c r="K960" s="13">
        <v>56000</v>
      </c>
      <c r="L960" s="13">
        <v>32500</v>
      </c>
      <c r="M960" s="9" t="str">
        <f ca="1">CHOOSE(
    MATCH(RAND(), {0,0.6,0.8,0.95,1}),
    "UPI", "Cash", "Debit Card", "Credit Card"
)</f>
        <v>UPI</v>
      </c>
    </row>
    <row r="961" spans="1:13" x14ac:dyDescent="0.25">
      <c r="A961" s="21" t="s">
        <v>1035</v>
      </c>
      <c r="B961" s="14" t="str" cm="1">
        <f t="array" ref="B961">_xlfn.IFS(
  OR(LEFT(C961,1)="6", LEFT(C961,2)="C5"), "6th",
  OR(LEFT(C961,1)="7", LEFT(C961,2)="C4"), "7th",
  OR(LEFT(C961,1)="8", LEFT(C961,2)="C3"), "8th",
  OR(LEFT(C961,1)="9", LEFT(C961,2)="C2"), "9th",
  OR(LEFT(C961,2)="10", LEFT(C961,2)="C1"), "10th",
  TRUE, "none"
)</f>
        <v>10th</v>
      </c>
      <c r="C961" s="14" t="s">
        <v>17</v>
      </c>
      <c r="D961" s="14" t="str">
        <f>IF(LEFT(Fee_Collection!$C961,1)="C", "C-Batch", "Techno")</f>
        <v>C-Batch</v>
      </c>
      <c r="E961" s="14">
        <v>28000</v>
      </c>
      <c r="F961" s="14">
        <v>6500</v>
      </c>
      <c r="G961" s="14">
        <v>14000</v>
      </c>
      <c r="H961" s="14">
        <v>0</v>
      </c>
      <c r="I961" s="14">
        <v>14000</v>
      </c>
      <c r="J961" s="14">
        <v>0</v>
      </c>
      <c r="K961" s="14">
        <v>56000</v>
      </c>
      <c r="L961" s="14">
        <v>6500</v>
      </c>
      <c r="M961" s="23" t="str">
        <f ca="1">CHOOSE(
    MATCH(RAND(), {0,0.6,0.8,0.95,1}),
    "UPI", "Cash", "Debit Card", "Credit Card"
)</f>
        <v>UPI</v>
      </c>
    </row>
    <row r="962" spans="1:13" x14ac:dyDescent="0.25">
      <c r="A962" s="19" t="s">
        <v>1717</v>
      </c>
      <c r="B962" s="13" t="str" cm="1">
        <f t="array" ref="B962">_xlfn.IFS(
  OR(LEFT(C962,1)="6", LEFT(C962,2)="C5"), "6th",
  OR(LEFT(C962,1)="7", LEFT(C962,2)="C4"), "7th",
  OR(LEFT(C962,1)="8", LEFT(C962,2)="C3"), "8th",
  OR(LEFT(C962,1)="9", LEFT(C962,2)="C2"), "9th",
  OR(LEFT(C962,2)="10", LEFT(C962,2)="C1"), "10th",
  TRUE, "none"
)</f>
        <v>10th</v>
      </c>
      <c r="C962" s="13" t="s">
        <v>17</v>
      </c>
      <c r="D962" s="13" t="str">
        <f>IF(LEFT(Fee_Collection!$C962,1)="C", "C-Batch", "Techno")</f>
        <v>C-Batch</v>
      </c>
      <c r="E962" s="13">
        <v>28000</v>
      </c>
      <c r="F962" s="13">
        <v>21000</v>
      </c>
      <c r="G962" s="13">
        <v>14000</v>
      </c>
      <c r="H962" s="13">
        <v>0</v>
      </c>
      <c r="I962" s="13">
        <v>14000</v>
      </c>
      <c r="J962" s="13">
        <v>0</v>
      </c>
      <c r="K962" s="13">
        <v>56000</v>
      </c>
      <c r="L962" s="13">
        <v>21000</v>
      </c>
      <c r="M962" s="9" t="str">
        <f ca="1">CHOOSE(
    MATCH(RAND(), {0,0.6,0.8,0.95,1}),
    "UPI", "Cash", "Debit Card", "Credit Card"
)</f>
        <v>UPI</v>
      </c>
    </row>
    <row r="963" spans="1:13" x14ac:dyDescent="0.25">
      <c r="A963" s="21" t="s">
        <v>731</v>
      </c>
      <c r="B963" s="14" t="str" cm="1">
        <f t="array" ref="B963">_xlfn.IFS(
  OR(LEFT(C963,1)="6", LEFT(C963,2)="C5"), "6th",
  OR(LEFT(C963,1)="7", LEFT(C963,2)="C4"), "7th",
  OR(LEFT(C963,1)="8", LEFT(C963,2)="C3"), "8th",
  OR(LEFT(C963,1)="9", LEFT(C963,2)="C2"), "9th",
  OR(LEFT(C963,2)="10", LEFT(C963,2)="C1"), "10th",
  TRUE, "none"
)</f>
        <v>10th</v>
      </c>
      <c r="C963" s="14" t="s">
        <v>17</v>
      </c>
      <c r="D963" s="14" t="str">
        <f>IF(LEFT(Fee_Collection!$C963,1)="C", "C-Batch", "Techno")</f>
        <v>C-Batch</v>
      </c>
      <c r="E963" s="14">
        <v>28000</v>
      </c>
      <c r="F963" s="14">
        <v>2500</v>
      </c>
      <c r="G963" s="14">
        <v>14000</v>
      </c>
      <c r="H963" s="14">
        <v>0</v>
      </c>
      <c r="I963" s="14">
        <v>14000</v>
      </c>
      <c r="J963" s="14">
        <v>0</v>
      </c>
      <c r="K963" s="14">
        <v>56000</v>
      </c>
      <c r="L963" s="14">
        <v>2500</v>
      </c>
      <c r="M963" s="23" t="str">
        <f ca="1">CHOOSE(
    MATCH(RAND(), {0,0.6,0.8,0.95,1}),
    "UPI", "Cash", "Debit Card", "Credit Card"
)</f>
        <v>UPI</v>
      </c>
    </row>
    <row r="964" spans="1:13" x14ac:dyDescent="0.25">
      <c r="A964" s="19" t="s">
        <v>250</v>
      </c>
      <c r="B964" s="13" t="str" cm="1">
        <f t="array" ref="B964">_xlfn.IFS(
  OR(LEFT(C964,1)="6", LEFT(C964,2)="C5"), "6th",
  OR(LEFT(C964,1)="7", LEFT(C964,2)="C4"), "7th",
  OR(LEFT(C964,1)="8", LEFT(C964,2)="C3"), "8th",
  OR(LEFT(C964,1)="9", LEFT(C964,2)="C2"), "9th",
  OR(LEFT(C964,2)="10", LEFT(C964,2)="C1"), "10th",
  TRUE, "none"
)</f>
        <v>10th</v>
      </c>
      <c r="C964" s="13" t="s">
        <v>17</v>
      </c>
      <c r="D964" s="13" t="str">
        <f>IF(LEFT(Fee_Collection!$C964,1)="C", "C-Batch", "Techno")</f>
        <v>C-Batch</v>
      </c>
      <c r="E964" s="13">
        <v>28000</v>
      </c>
      <c r="F964" s="13">
        <v>28000</v>
      </c>
      <c r="G964" s="13">
        <v>14000</v>
      </c>
      <c r="H964" s="13">
        <v>14000</v>
      </c>
      <c r="I964" s="13">
        <v>14000</v>
      </c>
      <c r="J964" s="13">
        <v>13000</v>
      </c>
      <c r="K964" s="13">
        <v>56000</v>
      </c>
      <c r="L964" s="13">
        <v>55000</v>
      </c>
      <c r="M964" s="9" t="str">
        <f ca="1">CHOOSE(
    MATCH(RAND(), {0,0.6,0.8,0.95,1}),
    "UPI", "Cash", "Debit Card", "Credit Card"
)</f>
        <v>Cash</v>
      </c>
    </row>
    <row r="965" spans="1:13" x14ac:dyDescent="0.25">
      <c r="A965" s="21" t="s">
        <v>1229</v>
      </c>
      <c r="B965" s="14" t="str" cm="1">
        <f t="array" ref="B965">_xlfn.IFS(
  OR(LEFT(C965,1)="6", LEFT(C965,2)="C5"), "6th",
  OR(LEFT(C965,1)="7", LEFT(C965,2)="C4"), "7th",
  OR(LEFT(C965,1)="8", LEFT(C965,2)="C3"), "8th",
  OR(LEFT(C965,1)="9", LEFT(C965,2)="C2"), "9th",
  OR(LEFT(C965,2)="10", LEFT(C965,2)="C1"), "10th",
  TRUE, "none"
)</f>
        <v>10th</v>
      </c>
      <c r="C965" s="14" t="s">
        <v>17</v>
      </c>
      <c r="D965" s="14" t="str">
        <f>IF(LEFT(Fee_Collection!$C965,1)="C", "C-Batch", "Techno")</f>
        <v>C-Batch</v>
      </c>
      <c r="E965" s="14">
        <v>28000</v>
      </c>
      <c r="F965" s="14">
        <v>22500</v>
      </c>
      <c r="G965" s="14">
        <v>14000</v>
      </c>
      <c r="H965" s="14">
        <v>0</v>
      </c>
      <c r="I965" s="14">
        <v>14000</v>
      </c>
      <c r="J965" s="14">
        <v>0</v>
      </c>
      <c r="K965" s="14">
        <v>56000</v>
      </c>
      <c r="L965" s="14">
        <v>22500</v>
      </c>
      <c r="M965" s="23" t="str">
        <f ca="1">CHOOSE(
    MATCH(RAND(), {0,0.6,0.8,0.95,1}),
    "UPI", "Cash", "Debit Card", "Credit Card"
)</f>
        <v>UPI</v>
      </c>
    </row>
    <row r="966" spans="1:13" x14ac:dyDescent="0.25">
      <c r="A966" s="19" t="s">
        <v>1282</v>
      </c>
      <c r="B966" s="13" t="str" cm="1">
        <f t="array" ref="B966">_xlfn.IFS(
  OR(LEFT(C966,1)="6", LEFT(C966,2)="C5"), "6th",
  OR(LEFT(C966,1)="7", LEFT(C966,2)="C4"), "7th",
  OR(LEFT(C966,1)="8", LEFT(C966,2)="C3"), "8th",
  OR(LEFT(C966,1)="9", LEFT(C966,2)="C2"), "9th",
  OR(LEFT(C966,2)="10", LEFT(C966,2)="C1"), "10th",
  TRUE, "none"
)</f>
        <v>10th</v>
      </c>
      <c r="C966" s="13" t="s">
        <v>17</v>
      </c>
      <c r="D966" s="13" t="str">
        <f>IF(LEFT(Fee_Collection!$C966,1)="C", "C-Batch", "Techno")</f>
        <v>C-Batch</v>
      </c>
      <c r="E966" s="13">
        <v>28000</v>
      </c>
      <c r="F966" s="13">
        <v>28000</v>
      </c>
      <c r="G966" s="13">
        <v>14000</v>
      </c>
      <c r="H966" s="13">
        <v>14000</v>
      </c>
      <c r="I966" s="13">
        <v>14000</v>
      </c>
      <c r="J966" s="13">
        <v>14000</v>
      </c>
      <c r="K966" s="13">
        <v>56000</v>
      </c>
      <c r="L966" s="13">
        <v>56000</v>
      </c>
      <c r="M966" s="9" t="str">
        <f ca="1">CHOOSE(
    MATCH(RAND(), {0,0.6,0.8,0.95,1}),
    "UPI", "Cash", "Debit Card", "Credit Card"
)</f>
        <v>UPI</v>
      </c>
    </row>
    <row r="967" spans="1:13" x14ac:dyDescent="0.25">
      <c r="A967" s="21" t="s">
        <v>2098</v>
      </c>
      <c r="B967" s="14" t="str" cm="1">
        <f t="array" ref="B967">_xlfn.IFS(
  OR(LEFT(C967,1)="6", LEFT(C967,2)="C5"), "6th",
  OR(LEFT(C967,1)="7", LEFT(C967,2)="C4"), "7th",
  OR(LEFT(C967,1)="8", LEFT(C967,2)="C3"), "8th",
  OR(LEFT(C967,1)="9", LEFT(C967,2)="C2"), "9th",
  OR(LEFT(C967,2)="10", LEFT(C967,2)="C1"), "10th",
  TRUE, "none"
)</f>
        <v>10th</v>
      </c>
      <c r="C967" s="14" t="s">
        <v>17</v>
      </c>
      <c r="D967" s="14" t="str">
        <f>IF(LEFT(Fee_Collection!$C967,1)="C", "C-Batch", "Techno")</f>
        <v>C-Batch</v>
      </c>
      <c r="E967" s="14">
        <v>28000</v>
      </c>
      <c r="F967" s="14">
        <v>28000</v>
      </c>
      <c r="G967" s="14">
        <v>14000</v>
      </c>
      <c r="H967" s="14">
        <v>3000</v>
      </c>
      <c r="I967" s="14">
        <v>14000</v>
      </c>
      <c r="J967" s="14">
        <v>0</v>
      </c>
      <c r="K967" s="14">
        <v>56000</v>
      </c>
      <c r="L967" s="14">
        <v>31000</v>
      </c>
      <c r="M967" s="23" t="str">
        <f ca="1">CHOOSE(
    MATCH(RAND(), {0,0.6,0.8,0.95,1}),
    "UPI", "Cash", "Debit Card", "Credit Card"
)</f>
        <v>Cash</v>
      </c>
    </row>
    <row r="968" spans="1:13" x14ac:dyDescent="0.25">
      <c r="A968" s="19" t="s">
        <v>1898</v>
      </c>
      <c r="B968" s="13" t="str" cm="1">
        <f t="array" ref="B968">_xlfn.IFS(
  OR(LEFT(C968,1)="6", LEFT(C968,2)="C5"), "6th",
  OR(LEFT(C968,1)="7", LEFT(C968,2)="C4"), "7th",
  OR(LEFT(C968,1)="8", LEFT(C968,2)="C3"), "8th",
  OR(LEFT(C968,1)="9", LEFT(C968,2)="C2"), "9th",
  OR(LEFT(C968,2)="10", LEFT(C968,2)="C1"), "10th",
  TRUE, "none"
)</f>
        <v>9th</v>
      </c>
      <c r="C968" s="13" t="s">
        <v>377</v>
      </c>
      <c r="D968" s="13" t="str">
        <f>IF(LEFT(Fee_Collection!$C968,1)="C", "C-Batch", "Techno")</f>
        <v>C-Batch</v>
      </c>
      <c r="E968" s="13">
        <v>26000</v>
      </c>
      <c r="F968" s="13">
        <v>26000</v>
      </c>
      <c r="G968" s="13">
        <v>13000</v>
      </c>
      <c r="H968" s="13">
        <v>9000</v>
      </c>
      <c r="I968" s="13">
        <v>13000</v>
      </c>
      <c r="J968" s="13">
        <v>0</v>
      </c>
      <c r="K968" s="13">
        <v>52000</v>
      </c>
      <c r="L968" s="13">
        <v>35000</v>
      </c>
      <c r="M968" s="9" t="str">
        <f ca="1">CHOOSE(
    MATCH(RAND(), {0,0.6,0.8,0.95,1}),
    "UPI", "Cash", "Debit Card", "Credit Card"
)</f>
        <v>UPI</v>
      </c>
    </row>
    <row r="969" spans="1:13" x14ac:dyDescent="0.25">
      <c r="A969" s="21" t="s">
        <v>3334</v>
      </c>
      <c r="B969" s="14" t="str" cm="1">
        <f t="array" ref="B969">_xlfn.IFS(
  OR(LEFT(C969,1)="6", LEFT(C969,2)="C5"), "6th",
  OR(LEFT(C969,1)="7", LEFT(C969,2)="C4"), "7th",
  OR(LEFT(C969,1)="8", LEFT(C969,2)="C3"), "8th",
  OR(LEFT(C969,1)="9", LEFT(C969,2)="C2"), "9th",
  OR(LEFT(C969,2)="10", LEFT(C969,2)="C1"), "10th",
  TRUE, "none"
)</f>
        <v>9th</v>
      </c>
      <c r="C969" s="14" t="s">
        <v>377</v>
      </c>
      <c r="D969" s="14" t="str">
        <f>IF(LEFT(Fee_Collection!$C969,1)="C", "C-Batch", "Techno")</f>
        <v>C-Batch</v>
      </c>
      <c r="E969" s="14">
        <v>26000</v>
      </c>
      <c r="F969" s="14">
        <v>4000</v>
      </c>
      <c r="G969" s="14">
        <v>13000</v>
      </c>
      <c r="H969" s="14">
        <v>0</v>
      </c>
      <c r="I969" s="14">
        <v>13000</v>
      </c>
      <c r="J969" s="14">
        <v>0</v>
      </c>
      <c r="K969" s="14">
        <v>52000</v>
      </c>
      <c r="L969" s="14">
        <v>4000</v>
      </c>
      <c r="M969" s="23" t="str">
        <f ca="1">CHOOSE(
    MATCH(RAND(), {0,0.6,0.8,0.95,1}),
    "UPI", "Cash", "Debit Card", "Credit Card"
)</f>
        <v>UPI</v>
      </c>
    </row>
    <row r="970" spans="1:13" x14ac:dyDescent="0.25">
      <c r="A970" s="19" t="s">
        <v>622</v>
      </c>
      <c r="B970" s="13" t="str" cm="1">
        <f t="array" ref="B970">_xlfn.IFS(
  OR(LEFT(C970,1)="6", LEFT(C970,2)="C5"), "6th",
  OR(LEFT(C970,1)="7", LEFT(C970,2)="C4"), "7th",
  OR(LEFT(C970,1)="8", LEFT(C970,2)="C3"), "8th",
  OR(LEFT(C970,1)="9", LEFT(C970,2)="C2"), "9th",
  OR(LEFT(C970,2)="10", LEFT(C970,2)="C1"), "10th",
  TRUE, "none"
)</f>
        <v>9th</v>
      </c>
      <c r="C970" s="13" t="s">
        <v>377</v>
      </c>
      <c r="D970" s="13" t="str">
        <f>IF(LEFT(Fee_Collection!$C970,1)="C", "C-Batch", "Techno")</f>
        <v>C-Batch</v>
      </c>
      <c r="E970" s="13">
        <v>26000</v>
      </c>
      <c r="F970" s="13">
        <v>26000</v>
      </c>
      <c r="G970" s="13">
        <v>13000</v>
      </c>
      <c r="H970" s="13">
        <v>13000</v>
      </c>
      <c r="I970" s="13">
        <v>13000</v>
      </c>
      <c r="J970" s="13">
        <v>13000</v>
      </c>
      <c r="K970" s="13">
        <v>52000</v>
      </c>
      <c r="L970" s="13">
        <v>52000</v>
      </c>
      <c r="M970" s="9" t="str">
        <f ca="1">CHOOSE(
    MATCH(RAND(), {0,0.6,0.8,0.95,1}),
    "UPI", "Cash", "Debit Card", "Credit Card"
)</f>
        <v>UPI</v>
      </c>
    </row>
    <row r="971" spans="1:13" x14ac:dyDescent="0.25">
      <c r="A971" s="21" t="s">
        <v>2770</v>
      </c>
      <c r="B971" s="14" t="str" cm="1">
        <f t="array" ref="B971">_xlfn.IFS(
  OR(LEFT(C971,1)="6", LEFT(C971,2)="C5"), "6th",
  OR(LEFT(C971,1)="7", LEFT(C971,2)="C4"), "7th",
  OR(LEFT(C971,1)="8", LEFT(C971,2)="C3"), "8th",
  OR(LEFT(C971,1)="9", LEFT(C971,2)="C2"), "9th",
  OR(LEFT(C971,2)="10", LEFT(C971,2)="C1"), "10th",
  TRUE, "none"
)</f>
        <v>9th</v>
      </c>
      <c r="C971" s="14" t="s">
        <v>377</v>
      </c>
      <c r="D971" s="14" t="str">
        <f>IF(LEFT(Fee_Collection!$C971,1)="C", "C-Batch", "Techno")</f>
        <v>C-Batch</v>
      </c>
      <c r="E971" s="14">
        <v>26000</v>
      </c>
      <c r="F971" s="14">
        <v>16000</v>
      </c>
      <c r="G971" s="14">
        <v>13000</v>
      </c>
      <c r="H971" s="14">
        <v>0</v>
      </c>
      <c r="I971" s="14">
        <v>13000</v>
      </c>
      <c r="J971" s="14">
        <v>0</v>
      </c>
      <c r="K971" s="14">
        <v>52000</v>
      </c>
      <c r="L971" s="14">
        <v>16000</v>
      </c>
      <c r="M971" s="23" t="str">
        <f ca="1">CHOOSE(
    MATCH(RAND(), {0,0.6,0.8,0.95,1}),
    "UPI", "Cash", "Debit Card", "Credit Card"
)</f>
        <v>Cash</v>
      </c>
    </row>
    <row r="972" spans="1:13" x14ac:dyDescent="0.25">
      <c r="A972" s="19" t="s">
        <v>3479</v>
      </c>
      <c r="B972" s="13" t="str" cm="1">
        <f t="array" ref="B972">_xlfn.IFS(
  OR(LEFT(C972,1)="6", LEFT(C972,2)="C5"), "6th",
  OR(LEFT(C972,1)="7", LEFT(C972,2)="C4"), "7th",
  OR(LEFT(C972,1)="8", LEFT(C972,2)="C3"), "8th",
  OR(LEFT(C972,1)="9", LEFT(C972,2)="C2"), "9th",
  OR(LEFT(C972,2)="10", LEFT(C972,2)="C1"), "10th",
  TRUE, "none"
)</f>
        <v>9th</v>
      </c>
      <c r="C972" s="13" t="s">
        <v>377</v>
      </c>
      <c r="D972" s="13" t="str">
        <f>IF(LEFT(Fee_Collection!$C972,1)="C", "C-Batch", "Techno")</f>
        <v>C-Batch</v>
      </c>
      <c r="E972" s="13">
        <v>26000</v>
      </c>
      <c r="F972" s="13">
        <v>26000</v>
      </c>
      <c r="G972" s="13">
        <v>13000</v>
      </c>
      <c r="H972" s="13">
        <v>13000</v>
      </c>
      <c r="I972" s="13">
        <v>13000</v>
      </c>
      <c r="J972" s="13">
        <v>500</v>
      </c>
      <c r="K972" s="13">
        <v>52000</v>
      </c>
      <c r="L972" s="13">
        <v>39500</v>
      </c>
      <c r="M972" s="9" t="str">
        <f ca="1">CHOOSE(
    MATCH(RAND(), {0,0.6,0.8,0.95,1}),
    "UPI", "Cash", "Debit Card", "Credit Card"
)</f>
        <v>UPI</v>
      </c>
    </row>
    <row r="973" spans="1:13" x14ac:dyDescent="0.25">
      <c r="A973" s="21" t="s">
        <v>2073</v>
      </c>
      <c r="B973" s="14" t="str" cm="1">
        <f t="array" ref="B973">_xlfn.IFS(
  OR(LEFT(C973,1)="6", LEFT(C973,2)="C5"), "6th",
  OR(LEFT(C973,1)="7", LEFT(C973,2)="C4"), "7th",
  OR(LEFT(C973,1)="8", LEFT(C973,2)="C3"), "8th",
  OR(LEFT(C973,1)="9", LEFT(C973,2)="C2"), "9th",
  OR(LEFT(C973,2)="10", LEFT(C973,2)="C1"), "10th",
  TRUE, "none"
)</f>
        <v>9th</v>
      </c>
      <c r="C973" s="14" t="s">
        <v>377</v>
      </c>
      <c r="D973" s="14" t="str">
        <f>IF(LEFT(Fee_Collection!$C973,1)="C", "C-Batch", "Techno")</f>
        <v>C-Batch</v>
      </c>
      <c r="E973" s="14">
        <v>26000</v>
      </c>
      <c r="F973" s="14">
        <v>26000</v>
      </c>
      <c r="G973" s="14">
        <v>13000</v>
      </c>
      <c r="H973" s="14">
        <v>0</v>
      </c>
      <c r="I973" s="14">
        <v>13000</v>
      </c>
      <c r="J973" s="14">
        <v>0</v>
      </c>
      <c r="K973" s="14">
        <v>52000</v>
      </c>
      <c r="L973" s="14">
        <v>26000</v>
      </c>
      <c r="M973" s="23" t="str">
        <f ca="1">CHOOSE(
    MATCH(RAND(), {0,0.6,0.8,0.95,1}),
    "UPI", "Cash", "Debit Card", "Credit Card"
)</f>
        <v>UPI</v>
      </c>
    </row>
    <row r="974" spans="1:13" x14ac:dyDescent="0.25">
      <c r="A974" s="19" t="s">
        <v>4238</v>
      </c>
      <c r="B974" s="13" t="str" cm="1">
        <f t="array" ref="B974">_xlfn.IFS(
  OR(LEFT(C974,1)="6", LEFT(C974,2)="C5"), "6th",
  OR(LEFT(C974,1)="7", LEFT(C974,2)="C4"), "7th",
  OR(LEFT(C974,1)="8", LEFT(C974,2)="C3"), "8th",
  OR(LEFT(C974,1)="9", LEFT(C974,2)="C2"), "9th",
  OR(LEFT(C974,2)="10", LEFT(C974,2)="C1"), "10th",
  TRUE, "none"
)</f>
        <v>9th</v>
      </c>
      <c r="C974" s="13" t="s">
        <v>138</v>
      </c>
      <c r="D974" s="13" t="str">
        <f>IF(LEFT(Fee_Collection!$C974,1)="C", "C-Batch", "Techno")</f>
        <v>C-Batch</v>
      </c>
      <c r="E974" s="13">
        <v>26000</v>
      </c>
      <c r="F974" s="13">
        <v>26000</v>
      </c>
      <c r="G974" s="13">
        <v>13000</v>
      </c>
      <c r="H974" s="13">
        <v>13000</v>
      </c>
      <c r="I974" s="13">
        <v>13000</v>
      </c>
      <c r="J974" s="13">
        <v>13000</v>
      </c>
      <c r="K974" s="13">
        <v>52000</v>
      </c>
      <c r="L974" s="13">
        <v>52000</v>
      </c>
      <c r="M974" s="9" t="str">
        <f ca="1">CHOOSE(
    MATCH(RAND(), {0,0.6,0.8,0.95,1}),
    "UPI", "Cash", "Debit Card", "Credit Card"
)</f>
        <v>Cash</v>
      </c>
    </row>
    <row r="975" spans="1:13" x14ac:dyDescent="0.25">
      <c r="A975" s="21" t="s">
        <v>3846</v>
      </c>
      <c r="B975" s="14" t="str" cm="1">
        <f t="array" ref="B975">_xlfn.IFS(
  OR(LEFT(C975,1)="6", LEFT(C975,2)="C5"), "6th",
  OR(LEFT(C975,1)="7", LEFT(C975,2)="C4"), "7th",
  OR(LEFT(C975,1)="8", LEFT(C975,2)="C3"), "8th",
  OR(LEFT(C975,1)="9", LEFT(C975,2)="C2"), "9th",
  OR(LEFT(C975,2)="10", LEFT(C975,2)="C1"), "10th",
  TRUE, "none"
)</f>
        <v>9th</v>
      </c>
      <c r="C975" s="14" t="s">
        <v>138</v>
      </c>
      <c r="D975" s="14" t="str">
        <f>IF(LEFT(Fee_Collection!$C975,1)="C", "C-Batch", "Techno")</f>
        <v>C-Batch</v>
      </c>
      <c r="E975" s="14">
        <v>26000</v>
      </c>
      <c r="F975" s="14">
        <v>26000</v>
      </c>
      <c r="G975" s="14">
        <v>13000</v>
      </c>
      <c r="H975" s="14">
        <v>10000</v>
      </c>
      <c r="I975" s="14">
        <v>13000</v>
      </c>
      <c r="J975" s="14">
        <v>0</v>
      </c>
      <c r="K975" s="14">
        <v>52000</v>
      </c>
      <c r="L975" s="14">
        <v>36000</v>
      </c>
      <c r="M975" s="23" t="str">
        <f ca="1">CHOOSE(
    MATCH(RAND(), {0,0.6,0.8,0.95,1}),
    "UPI", "Cash", "Debit Card", "Credit Card"
)</f>
        <v>UPI</v>
      </c>
    </row>
    <row r="976" spans="1:13" x14ac:dyDescent="0.25">
      <c r="A976" s="19" t="s">
        <v>1836</v>
      </c>
      <c r="B976" s="13" t="str" cm="1">
        <f t="array" ref="B976">_xlfn.IFS(
  OR(LEFT(C976,1)="6", LEFT(C976,2)="C5"), "6th",
  OR(LEFT(C976,1)="7", LEFT(C976,2)="C4"), "7th",
  OR(LEFT(C976,1)="8", LEFT(C976,2)="C3"), "8th",
  OR(LEFT(C976,1)="9", LEFT(C976,2)="C2"), "9th",
  OR(LEFT(C976,2)="10", LEFT(C976,2)="C1"), "10th",
  TRUE, "none"
)</f>
        <v>9th</v>
      </c>
      <c r="C976" s="13" t="s">
        <v>138</v>
      </c>
      <c r="D976" s="13" t="str">
        <f>IF(LEFT(Fee_Collection!$C976,1)="C", "C-Batch", "Techno")</f>
        <v>C-Batch</v>
      </c>
      <c r="E976" s="13">
        <v>26000</v>
      </c>
      <c r="F976" s="13">
        <v>0</v>
      </c>
      <c r="G976" s="13">
        <v>13000</v>
      </c>
      <c r="H976" s="13">
        <v>0</v>
      </c>
      <c r="I976" s="13">
        <v>13000</v>
      </c>
      <c r="J976" s="13">
        <v>0</v>
      </c>
      <c r="K976" s="13">
        <v>52000</v>
      </c>
      <c r="L976" s="13">
        <v>0</v>
      </c>
      <c r="M976" s="9" t="str">
        <f ca="1">CHOOSE(
    MATCH(RAND(), {0,0.6,0.8,0.95,1}),
    "UPI", "Cash", "Debit Card", "Credit Card"
)</f>
        <v>Cash</v>
      </c>
    </row>
    <row r="977" spans="1:13" x14ac:dyDescent="0.25">
      <c r="A977" s="21" t="s">
        <v>646</v>
      </c>
      <c r="B977" s="14" t="str" cm="1">
        <f t="array" ref="B977">_xlfn.IFS(
  OR(LEFT(C977,1)="6", LEFT(C977,2)="C5"), "6th",
  OR(LEFT(C977,1)="7", LEFT(C977,2)="C4"), "7th",
  OR(LEFT(C977,1)="8", LEFT(C977,2)="C3"), "8th",
  OR(LEFT(C977,1)="9", LEFT(C977,2)="C2"), "9th",
  OR(LEFT(C977,2)="10", LEFT(C977,2)="C1"), "10th",
  TRUE, "none"
)</f>
        <v>9th</v>
      </c>
      <c r="C977" s="14" t="s">
        <v>138</v>
      </c>
      <c r="D977" s="14" t="str">
        <f>IF(LEFT(Fee_Collection!$C977,1)="C", "C-Batch", "Techno")</f>
        <v>C-Batch</v>
      </c>
      <c r="E977" s="14">
        <v>26000</v>
      </c>
      <c r="F977" s="14">
        <v>26000</v>
      </c>
      <c r="G977" s="14">
        <v>13000</v>
      </c>
      <c r="H977" s="14">
        <v>13000</v>
      </c>
      <c r="I977" s="14">
        <v>13000</v>
      </c>
      <c r="J977" s="14">
        <v>13000</v>
      </c>
      <c r="K977" s="14">
        <v>52000</v>
      </c>
      <c r="L977" s="14">
        <v>52000</v>
      </c>
      <c r="M977" s="23" t="str">
        <f ca="1">CHOOSE(
    MATCH(RAND(), {0,0.6,0.8,0.95,1}),
    "UPI", "Cash", "Debit Card", "Credit Card"
)</f>
        <v>Cash</v>
      </c>
    </row>
    <row r="978" spans="1:13" x14ac:dyDescent="0.25">
      <c r="A978" s="19" t="s">
        <v>3209</v>
      </c>
      <c r="B978" s="13" t="str" cm="1">
        <f t="array" ref="B978">_xlfn.IFS(
  OR(LEFT(C978,1)="6", LEFT(C978,2)="C5"), "6th",
  OR(LEFT(C978,1)="7", LEFT(C978,2)="C4"), "7th",
  OR(LEFT(C978,1)="8", LEFT(C978,2)="C3"), "8th",
  OR(LEFT(C978,1)="9", LEFT(C978,2)="C2"), "9th",
  OR(LEFT(C978,2)="10", LEFT(C978,2)="C1"), "10th",
  TRUE, "none"
)</f>
        <v>9th</v>
      </c>
      <c r="C978" s="13" t="s">
        <v>138</v>
      </c>
      <c r="D978" s="13" t="str">
        <f>IF(LEFT(Fee_Collection!$C978,1)="C", "C-Batch", "Techno")</f>
        <v>C-Batch</v>
      </c>
      <c r="E978" s="13">
        <v>26000</v>
      </c>
      <c r="F978" s="13">
        <v>6000</v>
      </c>
      <c r="G978" s="13">
        <v>13000</v>
      </c>
      <c r="H978" s="13">
        <v>0</v>
      </c>
      <c r="I978" s="13">
        <v>13000</v>
      </c>
      <c r="J978" s="13">
        <v>0</v>
      </c>
      <c r="K978" s="13">
        <v>52000</v>
      </c>
      <c r="L978" s="13">
        <v>6000</v>
      </c>
      <c r="M978" s="9" t="str">
        <f ca="1">CHOOSE(
    MATCH(RAND(), {0,0.6,0.8,0.95,1}),
    "UPI", "Cash", "Debit Card", "Credit Card"
)</f>
        <v>UPI</v>
      </c>
    </row>
    <row r="979" spans="1:13" x14ac:dyDescent="0.25">
      <c r="A979" s="21" t="s">
        <v>3001</v>
      </c>
      <c r="B979" s="14" t="str" cm="1">
        <f t="array" ref="B979">_xlfn.IFS(
  OR(LEFT(C979,1)="6", LEFT(C979,2)="C5"), "6th",
  OR(LEFT(C979,1)="7", LEFT(C979,2)="C4"), "7th",
  OR(LEFT(C979,1)="8", LEFT(C979,2)="C3"), "8th",
  OR(LEFT(C979,1)="9", LEFT(C979,2)="C2"), "9th",
  OR(LEFT(C979,2)="10", LEFT(C979,2)="C1"), "10th",
  TRUE, "none"
)</f>
        <v>9th</v>
      </c>
      <c r="C979" s="14" t="s">
        <v>138</v>
      </c>
      <c r="D979" s="14" t="str">
        <f>IF(LEFT(Fee_Collection!$C979,1)="C", "C-Batch", "Techno")</f>
        <v>C-Batch</v>
      </c>
      <c r="E979" s="14">
        <v>26000</v>
      </c>
      <c r="F979" s="14">
        <v>26000</v>
      </c>
      <c r="G979" s="14">
        <v>13000</v>
      </c>
      <c r="H979" s="14">
        <v>10500</v>
      </c>
      <c r="I979" s="14">
        <v>13000</v>
      </c>
      <c r="J979" s="14">
        <v>0</v>
      </c>
      <c r="K979" s="14">
        <v>52000</v>
      </c>
      <c r="L979" s="14">
        <v>36500</v>
      </c>
      <c r="M979" s="23" t="str">
        <f ca="1">CHOOSE(
    MATCH(RAND(), {0,0.6,0.8,0.95,1}),
    "UPI", "Cash", "Debit Card", "Credit Card"
)</f>
        <v>Cash</v>
      </c>
    </row>
    <row r="980" spans="1:13" x14ac:dyDescent="0.25">
      <c r="A980" s="19" t="s">
        <v>617</v>
      </c>
      <c r="B980" s="13" t="str" cm="1">
        <f t="array" ref="B980">_xlfn.IFS(
  OR(LEFT(C980,1)="6", LEFT(C980,2)="C5"), "6th",
  OR(LEFT(C980,1)="7", LEFT(C980,2)="C4"), "7th",
  OR(LEFT(C980,1)="8", LEFT(C980,2)="C3"), "8th",
  OR(LEFT(C980,1)="9", LEFT(C980,2)="C2"), "9th",
  OR(LEFT(C980,2)="10", LEFT(C980,2)="C1"), "10th",
  TRUE, "none"
)</f>
        <v>10th</v>
      </c>
      <c r="C980" s="13" t="s">
        <v>94</v>
      </c>
      <c r="D980" s="13" t="str">
        <f>IF(LEFT(Fee_Collection!$C980,1)="C", "C-Batch", "Techno")</f>
        <v>C-Batch</v>
      </c>
      <c r="E980" s="13">
        <v>28000</v>
      </c>
      <c r="F980" s="13">
        <v>28000</v>
      </c>
      <c r="G980" s="13">
        <v>14000</v>
      </c>
      <c r="H980" s="13">
        <v>14000</v>
      </c>
      <c r="I980" s="13">
        <v>14000</v>
      </c>
      <c r="J980" s="13">
        <v>14000</v>
      </c>
      <c r="K980" s="13">
        <v>56000</v>
      </c>
      <c r="L980" s="13">
        <v>56000</v>
      </c>
      <c r="M980" s="9" t="str">
        <f ca="1">CHOOSE(
    MATCH(RAND(), {0,0.6,0.8,0.95,1}),
    "UPI", "Cash", "Debit Card", "Credit Card"
)</f>
        <v>UPI</v>
      </c>
    </row>
    <row r="981" spans="1:13" x14ac:dyDescent="0.25">
      <c r="A981" s="21" t="s">
        <v>3063</v>
      </c>
      <c r="B981" s="14" t="str" cm="1">
        <f t="array" ref="B981">_xlfn.IFS(
  OR(LEFT(C981,1)="6", LEFT(C981,2)="C5"), "6th",
  OR(LEFT(C981,1)="7", LEFT(C981,2)="C4"), "7th",
  OR(LEFT(C981,1)="8", LEFT(C981,2)="C3"), "8th",
  OR(LEFT(C981,1)="9", LEFT(C981,2)="C2"), "9th",
  OR(LEFT(C981,2)="10", LEFT(C981,2)="C1"), "10th",
  TRUE, "none"
)</f>
        <v>10th</v>
      </c>
      <c r="C981" s="14" t="s">
        <v>94</v>
      </c>
      <c r="D981" s="14" t="str">
        <f>IF(LEFT(Fee_Collection!$C981,1)="C", "C-Batch", "Techno")</f>
        <v>C-Batch</v>
      </c>
      <c r="E981" s="14">
        <v>28000</v>
      </c>
      <c r="F981" s="14">
        <v>28000</v>
      </c>
      <c r="G981" s="14">
        <v>14000</v>
      </c>
      <c r="H981" s="14">
        <v>14000</v>
      </c>
      <c r="I981" s="14">
        <v>14000</v>
      </c>
      <c r="J981" s="14">
        <v>14000</v>
      </c>
      <c r="K981" s="14">
        <v>56000</v>
      </c>
      <c r="L981" s="14">
        <v>56000</v>
      </c>
      <c r="M981" s="23" t="str">
        <f ca="1">CHOOSE(
    MATCH(RAND(), {0,0.6,0.8,0.95,1}),
    "UPI", "Cash", "Debit Card", "Credit Card"
)</f>
        <v>UPI</v>
      </c>
    </row>
    <row r="982" spans="1:13" x14ac:dyDescent="0.25">
      <c r="A982" s="19" t="s">
        <v>520</v>
      </c>
      <c r="B982" s="13" t="str" cm="1">
        <f t="array" ref="B982">_xlfn.IFS(
  OR(LEFT(C982,1)="6", LEFT(C982,2)="C5"), "6th",
  OR(LEFT(C982,1)="7", LEFT(C982,2)="C4"), "7th",
  OR(LEFT(C982,1)="8", LEFT(C982,2)="C3"), "8th",
  OR(LEFT(C982,1)="9", LEFT(C982,2)="C2"), "9th",
  OR(LEFT(C982,2)="10", LEFT(C982,2)="C1"), "10th",
  TRUE, "none"
)</f>
        <v>10th</v>
      </c>
      <c r="C982" s="13" t="s">
        <v>94</v>
      </c>
      <c r="D982" s="13" t="str">
        <f>IF(LEFT(Fee_Collection!$C982,1)="C", "C-Batch", "Techno")</f>
        <v>C-Batch</v>
      </c>
      <c r="E982" s="13">
        <v>28000</v>
      </c>
      <c r="F982" s="13">
        <v>28000</v>
      </c>
      <c r="G982" s="13">
        <v>14000</v>
      </c>
      <c r="H982" s="13">
        <v>7500</v>
      </c>
      <c r="I982" s="13">
        <v>14000</v>
      </c>
      <c r="J982" s="13">
        <v>0</v>
      </c>
      <c r="K982" s="13">
        <v>56000</v>
      </c>
      <c r="L982" s="13">
        <v>35500</v>
      </c>
      <c r="M982" s="9" t="str">
        <f ca="1">CHOOSE(
    MATCH(RAND(), {0,0.6,0.8,0.95,1}),
    "UPI", "Cash", "Debit Card", "Credit Card"
)</f>
        <v>Debit Card</v>
      </c>
    </row>
    <row r="983" spans="1:13" x14ac:dyDescent="0.25">
      <c r="A983" s="21" t="s">
        <v>817</v>
      </c>
      <c r="B983" s="14" t="str" cm="1">
        <f t="array" ref="B983">_xlfn.IFS(
  OR(LEFT(C983,1)="6", LEFT(C983,2)="C5"), "6th",
  OR(LEFT(C983,1)="7", LEFT(C983,2)="C4"), "7th",
  OR(LEFT(C983,1)="8", LEFT(C983,2)="C3"), "8th",
  OR(LEFT(C983,1)="9", LEFT(C983,2)="C2"), "9th",
  OR(LEFT(C983,2)="10", LEFT(C983,2)="C1"), "10th",
  TRUE, "none"
)</f>
        <v>10th</v>
      </c>
      <c r="C983" s="14" t="s">
        <v>94</v>
      </c>
      <c r="D983" s="14" t="str">
        <f>IF(LEFT(Fee_Collection!$C983,1)="C", "C-Batch", "Techno")</f>
        <v>C-Batch</v>
      </c>
      <c r="E983" s="14">
        <v>28000</v>
      </c>
      <c r="F983" s="14">
        <v>13500</v>
      </c>
      <c r="G983" s="14">
        <v>14000</v>
      </c>
      <c r="H983" s="14">
        <v>0</v>
      </c>
      <c r="I983" s="14">
        <v>14000</v>
      </c>
      <c r="J983" s="14">
        <v>0</v>
      </c>
      <c r="K983" s="14">
        <v>56000</v>
      </c>
      <c r="L983" s="14">
        <v>13500</v>
      </c>
      <c r="M983" s="23" t="str">
        <f ca="1">CHOOSE(
    MATCH(RAND(), {0,0.6,0.8,0.95,1}),
    "UPI", "Cash", "Debit Card", "Credit Card"
)</f>
        <v>Debit Card</v>
      </c>
    </row>
    <row r="984" spans="1:13" x14ac:dyDescent="0.25">
      <c r="A984" s="19" t="s">
        <v>1889</v>
      </c>
      <c r="B984" s="13" t="str" cm="1">
        <f t="array" ref="B984">_xlfn.IFS(
  OR(LEFT(C984,1)="6", LEFT(C984,2)="C5"), "6th",
  OR(LEFT(C984,1)="7", LEFT(C984,2)="C4"), "7th",
  OR(LEFT(C984,1)="8", LEFT(C984,2)="C3"), "8th",
  OR(LEFT(C984,1)="9", LEFT(C984,2)="C2"), "9th",
  OR(LEFT(C984,2)="10", LEFT(C984,2)="C1"), "10th",
  TRUE, "none"
)</f>
        <v>10th</v>
      </c>
      <c r="C984" s="13" t="s">
        <v>94</v>
      </c>
      <c r="D984" s="13" t="str">
        <f>IF(LEFT(Fee_Collection!$C984,1)="C", "C-Batch", "Techno")</f>
        <v>C-Batch</v>
      </c>
      <c r="E984" s="13">
        <v>28000</v>
      </c>
      <c r="F984" s="13">
        <v>28000</v>
      </c>
      <c r="G984" s="13">
        <v>14000</v>
      </c>
      <c r="H984" s="13">
        <v>14000</v>
      </c>
      <c r="I984" s="13">
        <v>14000</v>
      </c>
      <c r="J984" s="13">
        <v>13000</v>
      </c>
      <c r="K984" s="13">
        <v>56000</v>
      </c>
      <c r="L984" s="13">
        <v>55000</v>
      </c>
      <c r="M984" s="9" t="str">
        <f ca="1">CHOOSE(
    MATCH(RAND(), {0,0.6,0.8,0.95,1}),
    "UPI", "Cash", "Debit Card", "Credit Card"
)</f>
        <v>UPI</v>
      </c>
    </row>
    <row r="985" spans="1:13" x14ac:dyDescent="0.25">
      <c r="A985" s="21" t="s">
        <v>916</v>
      </c>
      <c r="B985" s="14" t="str" cm="1">
        <f t="array" ref="B985">_xlfn.IFS(
  OR(LEFT(C985,1)="6", LEFT(C985,2)="C5"), "6th",
  OR(LEFT(C985,1)="7", LEFT(C985,2)="C4"), "7th",
  OR(LEFT(C985,1)="8", LEFT(C985,2)="C3"), "8th",
  OR(LEFT(C985,1)="9", LEFT(C985,2)="C2"), "9th",
  OR(LEFT(C985,2)="10", LEFT(C985,2)="C1"), "10th",
  TRUE, "none"
)</f>
        <v>10th</v>
      </c>
      <c r="C985" s="14" t="s">
        <v>17</v>
      </c>
      <c r="D985" s="14" t="str">
        <f>IF(LEFT(Fee_Collection!$C985,1)="C", "C-Batch", "Techno")</f>
        <v>C-Batch</v>
      </c>
      <c r="E985" s="14">
        <v>28000</v>
      </c>
      <c r="F985" s="14">
        <v>28000</v>
      </c>
      <c r="G985" s="14">
        <v>14000</v>
      </c>
      <c r="H985" s="14">
        <v>14000</v>
      </c>
      <c r="I985" s="14">
        <v>14000</v>
      </c>
      <c r="J985" s="14">
        <v>7500</v>
      </c>
      <c r="K985" s="14">
        <v>56000</v>
      </c>
      <c r="L985" s="14">
        <v>49500</v>
      </c>
      <c r="M985" s="23" t="str">
        <f ca="1">CHOOSE(
    MATCH(RAND(), {0,0.6,0.8,0.95,1}),
    "UPI", "Cash", "Debit Card", "Credit Card"
)</f>
        <v>UPI</v>
      </c>
    </row>
    <row r="986" spans="1:13" x14ac:dyDescent="0.25">
      <c r="A986" s="19" t="s">
        <v>271</v>
      </c>
      <c r="B986" s="13" t="str" cm="1">
        <f t="array" ref="B986">_xlfn.IFS(
  OR(LEFT(C986,1)="6", LEFT(C986,2)="C5"), "6th",
  OR(LEFT(C986,1)="7", LEFT(C986,2)="C4"), "7th",
  OR(LEFT(C986,1)="8", LEFT(C986,2)="C3"), "8th",
  OR(LEFT(C986,1)="9", LEFT(C986,2)="C2"), "9th",
  OR(LEFT(C986,2)="10", LEFT(C986,2)="C1"), "10th",
  TRUE, "none"
)</f>
        <v>10th</v>
      </c>
      <c r="C986" s="13" t="s">
        <v>17</v>
      </c>
      <c r="D986" s="13" t="str">
        <f>IF(LEFT(Fee_Collection!$C986,1)="C", "C-Batch", "Techno")</f>
        <v>C-Batch</v>
      </c>
      <c r="E986" s="13">
        <v>28000</v>
      </c>
      <c r="F986" s="13">
        <v>28000</v>
      </c>
      <c r="G986" s="13">
        <v>14000</v>
      </c>
      <c r="H986" s="13">
        <v>14000</v>
      </c>
      <c r="I986" s="13">
        <v>14000</v>
      </c>
      <c r="J986" s="13">
        <v>14000</v>
      </c>
      <c r="K986" s="13">
        <v>56000</v>
      </c>
      <c r="L986" s="13">
        <v>56000</v>
      </c>
      <c r="M986" s="9" t="str">
        <f ca="1">CHOOSE(
    MATCH(RAND(), {0,0.6,0.8,0.95,1}),
    "UPI", "Cash", "Debit Card", "Credit Card"
)</f>
        <v>Debit Card</v>
      </c>
    </row>
    <row r="987" spans="1:13" x14ac:dyDescent="0.25">
      <c r="A987" s="21" t="s">
        <v>1906</v>
      </c>
      <c r="B987" s="14" t="str" cm="1">
        <f t="array" ref="B987">_xlfn.IFS(
  OR(LEFT(C987,1)="6", LEFT(C987,2)="C5"), "6th",
  OR(LEFT(C987,1)="7", LEFT(C987,2)="C4"), "7th",
  OR(LEFT(C987,1)="8", LEFT(C987,2)="C3"), "8th",
  OR(LEFT(C987,1)="9", LEFT(C987,2)="C2"), "9th",
  OR(LEFT(C987,2)="10", LEFT(C987,2)="C1"), "10th",
  TRUE, "none"
)</f>
        <v>10th</v>
      </c>
      <c r="C987" s="14" t="s">
        <v>17</v>
      </c>
      <c r="D987" s="14" t="str">
        <f>IF(LEFT(Fee_Collection!$C987,1)="C", "C-Batch", "Techno")</f>
        <v>C-Batch</v>
      </c>
      <c r="E987" s="14">
        <v>28000</v>
      </c>
      <c r="F987" s="14">
        <v>28000</v>
      </c>
      <c r="G987" s="14">
        <v>14000</v>
      </c>
      <c r="H987" s="14">
        <v>14000</v>
      </c>
      <c r="I987" s="14">
        <v>14000</v>
      </c>
      <c r="J987" s="14">
        <v>14000</v>
      </c>
      <c r="K987" s="14">
        <v>56000</v>
      </c>
      <c r="L987" s="14">
        <v>56000</v>
      </c>
      <c r="M987" s="23" t="str">
        <f ca="1">CHOOSE(
    MATCH(RAND(), {0,0.6,0.8,0.95,1}),
    "UPI", "Cash", "Debit Card", "Credit Card"
)</f>
        <v>UPI</v>
      </c>
    </row>
    <row r="988" spans="1:13" x14ac:dyDescent="0.25">
      <c r="A988" s="19" t="s">
        <v>2346</v>
      </c>
      <c r="B988" s="13" t="str" cm="1">
        <f t="array" ref="B988">_xlfn.IFS(
  OR(LEFT(C988,1)="6", LEFT(C988,2)="C5"), "6th",
  OR(LEFT(C988,1)="7", LEFT(C988,2)="C4"), "7th",
  OR(LEFT(C988,1)="8", LEFT(C988,2)="C3"), "8th",
  OR(LEFT(C988,1)="9", LEFT(C988,2)="C2"), "9th",
  OR(LEFT(C988,2)="10", LEFT(C988,2)="C1"), "10th",
  TRUE, "none"
)</f>
        <v>9th</v>
      </c>
      <c r="C988" s="13" t="s">
        <v>377</v>
      </c>
      <c r="D988" s="13" t="str">
        <f>IF(LEFT(Fee_Collection!$C988,1)="C", "C-Batch", "Techno")</f>
        <v>C-Batch</v>
      </c>
      <c r="E988" s="13">
        <v>26000</v>
      </c>
      <c r="F988" s="13">
        <v>26000</v>
      </c>
      <c r="G988" s="13">
        <v>13000</v>
      </c>
      <c r="H988" s="13">
        <v>13000</v>
      </c>
      <c r="I988" s="13">
        <v>13000</v>
      </c>
      <c r="J988" s="13">
        <v>8500</v>
      </c>
      <c r="K988" s="13">
        <v>52000</v>
      </c>
      <c r="L988" s="13">
        <v>47500</v>
      </c>
      <c r="M988" s="9" t="str">
        <f ca="1">CHOOSE(
    MATCH(RAND(), {0,0.6,0.8,0.95,1}),
    "UPI", "Cash", "Debit Card", "Credit Card"
)</f>
        <v>Cash</v>
      </c>
    </row>
    <row r="989" spans="1:13" x14ac:dyDescent="0.25">
      <c r="A989" s="21" t="s">
        <v>2171</v>
      </c>
      <c r="B989" s="14" t="str" cm="1">
        <f t="array" ref="B989">_xlfn.IFS(
  OR(LEFT(C989,1)="6", LEFT(C989,2)="C5"), "6th",
  OR(LEFT(C989,1)="7", LEFT(C989,2)="C4"), "7th",
  OR(LEFT(C989,1)="8", LEFT(C989,2)="C3"), "8th",
  OR(LEFT(C989,1)="9", LEFT(C989,2)="C2"), "9th",
  OR(LEFT(C989,2)="10", LEFT(C989,2)="C1"), "10th",
  TRUE, "none"
)</f>
        <v>9th</v>
      </c>
      <c r="C989" s="14" t="s">
        <v>138</v>
      </c>
      <c r="D989" s="14" t="str">
        <f>IF(LEFT(Fee_Collection!$C989,1)="C", "C-Batch", "Techno")</f>
        <v>C-Batch</v>
      </c>
      <c r="E989" s="14">
        <v>26000</v>
      </c>
      <c r="F989" s="14">
        <v>7500</v>
      </c>
      <c r="G989" s="14">
        <v>13000</v>
      </c>
      <c r="H989" s="14">
        <v>0</v>
      </c>
      <c r="I989" s="14">
        <v>13000</v>
      </c>
      <c r="J989" s="14">
        <v>0</v>
      </c>
      <c r="K989" s="14">
        <v>52000</v>
      </c>
      <c r="L989" s="14">
        <v>7500</v>
      </c>
      <c r="M989" s="23" t="str">
        <f ca="1">CHOOSE(
    MATCH(RAND(), {0,0.6,0.8,0.95,1}),
    "UPI", "Cash", "Debit Card", "Credit Card"
)</f>
        <v>UPI</v>
      </c>
    </row>
    <row r="990" spans="1:13" x14ac:dyDescent="0.25">
      <c r="A990" s="19" t="s">
        <v>2413</v>
      </c>
      <c r="B990" s="13" t="str" cm="1">
        <f t="array" ref="B990">_xlfn.IFS(
  OR(LEFT(C990,1)="6", LEFT(C990,2)="C5"), "6th",
  OR(LEFT(C990,1)="7", LEFT(C990,2)="C4"), "7th",
  OR(LEFT(C990,1)="8", LEFT(C990,2)="C3"), "8th",
  OR(LEFT(C990,1)="9", LEFT(C990,2)="C2"), "9th",
  OR(LEFT(C990,2)="10", LEFT(C990,2)="C1"), "10th",
  TRUE, "none"
)</f>
        <v>9th</v>
      </c>
      <c r="C990" s="13" t="s">
        <v>138</v>
      </c>
      <c r="D990" s="13" t="str">
        <f>IF(LEFT(Fee_Collection!$C990,1)="C", "C-Batch", "Techno")</f>
        <v>C-Batch</v>
      </c>
      <c r="E990" s="13">
        <v>26000</v>
      </c>
      <c r="F990" s="13">
        <v>26000</v>
      </c>
      <c r="G990" s="13">
        <v>13000</v>
      </c>
      <c r="H990" s="13">
        <v>13000</v>
      </c>
      <c r="I990" s="13">
        <v>13000</v>
      </c>
      <c r="J990" s="13">
        <v>10000</v>
      </c>
      <c r="K990" s="13">
        <v>52000</v>
      </c>
      <c r="L990" s="13">
        <v>49000</v>
      </c>
      <c r="M990" s="9" t="str">
        <f ca="1">CHOOSE(
    MATCH(RAND(), {0,0.6,0.8,0.95,1}),
    "UPI", "Cash", "Debit Card", "Credit Card"
)</f>
        <v>UPI</v>
      </c>
    </row>
    <row r="991" spans="1:13" x14ac:dyDescent="0.25">
      <c r="A991" s="21" t="s">
        <v>4713</v>
      </c>
      <c r="B991" s="14" t="str" cm="1">
        <f t="array" ref="B991">_xlfn.IFS(
  OR(LEFT(C991,1)="6", LEFT(C991,2)="C5"), "6th",
  OR(LEFT(C991,1)="7", LEFT(C991,2)="C4"), "7th",
  OR(LEFT(C991,1)="8", LEFT(C991,2)="C3"), "8th",
  OR(LEFT(C991,1)="9", LEFT(C991,2)="C2"), "9th",
  OR(LEFT(C991,2)="10", LEFT(C991,2)="C1"), "10th",
  TRUE, "none"
)</f>
        <v>9th</v>
      </c>
      <c r="C991" s="14" t="s">
        <v>138</v>
      </c>
      <c r="D991" s="14" t="str">
        <f>IF(LEFT(Fee_Collection!$C991,1)="C", "C-Batch", "Techno")</f>
        <v>C-Batch</v>
      </c>
      <c r="E991" s="14">
        <v>26000</v>
      </c>
      <c r="F991" s="14">
        <v>26000</v>
      </c>
      <c r="G991" s="14">
        <v>13000</v>
      </c>
      <c r="H991" s="14">
        <v>13000</v>
      </c>
      <c r="I991" s="14">
        <v>13000</v>
      </c>
      <c r="J991" s="14">
        <v>13000</v>
      </c>
      <c r="K991" s="14">
        <v>52000</v>
      </c>
      <c r="L991" s="14">
        <v>52000</v>
      </c>
      <c r="M991" s="23" t="str">
        <f ca="1">CHOOSE(
    MATCH(RAND(), {0,0.6,0.8,0.95,1}),
    "UPI", "Cash", "Debit Card", "Credit Card"
)</f>
        <v>UPI</v>
      </c>
    </row>
    <row r="992" spans="1:13" x14ac:dyDescent="0.25">
      <c r="A992" s="19" t="s">
        <v>597</v>
      </c>
      <c r="B992" s="13" t="str" cm="1">
        <f t="array" ref="B992">_xlfn.IFS(
  OR(LEFT(C992,1)="6", LEFT(C992,2)="C5"), "6th",
  OR(LEFT(C992,1)="7", LEFT(C992,2)="C4"), "7th",
  OR(LEFT(C992,1)="8", LEFT(C992,2)="C3"), "8th",
  OR(LEFT(C992,1)="9", LEFT(C992,2)="C2"), "9th",
  OR(LEFT(C992,2)="10", LEFT(C992,2)="C1"), "10th",
  TRUE, "none"
)</f>
        <v>10th</v>
      </c>
      <c r="C992" s="13" t="s">
        <v>94</v>
      </c>
      <c r="D992" s="13" t="str">
        <f>IF(LEFT(Fee_Collection!$C992,1)="C", "C-Batch", "Techno")</f>
        <v>C-Batch</v>
      </c>
      <c r="E992" s="13">
        <v>28000</v>
      </c>
      <c r="F992" s="13">
        <v>28000</v>
      </c>
      <c r="G992" s="13">
        <v>14000</v>
      </c>
      <c r="H992" s="13">
        <v>10000</v>
      </c>
      <c r="I992" s="13">
        <v>14000</v>
      </c>
      <c r="J992" s="13">
        <v>0</v>
      </c>
      <c r="K992" s="13">
        <v>56000</v>
      </c>
      <c r="L992" s="13">
        <v>38000</v>
      </c>
      <c r="M992" s="9" t="str">
        <f ca="1">CHOOSE(
    MATCH(RAND(), {0,0.6,0.8,0.95,1}),
    "UPI", "Cash", "Debit Card", "Credit Card"
)</f>
        <v>UPI</v>
      </c>
    </row>
    <row r="993" spans="1:13" x14ac:dyDescent="0.25">
      <c r="A993" s="21" t="s">
        <v>3871</v>
      </c>
      <c r="B993" s="14" t="str" cm="1">
        <f t="array" ref="B993">_xlfn.IFS(
  OR(LEFT(C993,1)="6", LEFT(C993,2)="C5"), "6th",
  OR(LEFT(C993,1)="7", LEFT(C993,2)="C4"), "7th",
  OR(LEFT(C993,1)="8", LEFT(C993,2)="C3"), "8th",
  OR(LEFT(C993,1)="9", LEFT(C993,2)="C2"), "9th",
  OR(LEFT(C993,2)="10", LEFT(C993,2)="C1"), "10th",
  TRUE, "none"
)</f>
        <v>10th</v>
      </c>
      <c r="C993" s="14" t="s">
        <v>94</v>
      </c>
      <c r="D993" s="14" t="str">
        <f>IF(LEFT(Fee_Collection!$C993,1)="C", "C-Batch", "Techno")</f>
        <v>C-Batch</v>
      </c>
      <c r="E993" s="14">
        <v>28000</v>
      </c>
      <c r="F993" s="14">
        <v>28000</v>
      </c>
      <c r="G993" s="14">
        <v>14000</v>
      </c>
      <c r="H993" s="14">
        <v>14000</v>
      </c>
      <c r="I993" s="14">
        <v>14000</v>
      </c>
      <c r="J993" s="14">
        <v>2000</v>
      </c>
      <c r="K993" s="14">
        <v>56000</v>
      </c>
      <c r="L993" s="14">
        <v>44000</v>
      </c>
      <c r="M993" s="23" t="str">
        <f ca="1">CHOOSE(
    MATCH(RAND(), {0,0.6,0.8,0.95,1}),
    "UPI", "Cash", "Debit Card", "Credit Card"
)</f>
        <v>Cash</v>
      </c>
    </row>
    <row r="994" spans="1:13" x14ac:dyDescent="0.25">
      <c r="A994" s="19" t="s">
        <v>4582</v>
      </c>
      <c r="B994" s="13" t="str" cm="1">
        <f t="array" ref="B994">_xlfn.IFS(
  OR(LEFT(C994,1)="6", LEFT(C994,2)="C5"), "6th",
  OR(LEFT(C994,1)="7", LEFT(C994,2)="C4"), "7th",
  OR(LEFT(C994,1)="8", LEFT(C994,2)="C3"), "8th",
  OR(LEFT(C994,1)="9", LEFT(C994,2)="C2"), "9th",
  OR(LEFT(C994,2)="10", LEFT(C994,2)="C1"), "10th",
  TRUE, "none"
)</f>
        <v>10th</v>
      </c>
      <c r="C994" s="13" t="s">
        <v>94</v>
      </c>
      <c r="D994" s="13" t="str">
        <f>IF(LEFT(Fee_Collection!$C994,1)="C", "C-Batch", "Techno")</f>
        <v>C-Batch</v>
      </c>
      <c r="E994" s="13">
        <v>28000</v>
      </c>
      <c r="F994" s="13">
        <v>1000</v>
      </c>
      <c r="G994" s="13">
        <v>14000</v>
      </c>
      <c r="H994" s="13">
        <v>0</v>
      </c>
      <c r="I994" s="13">
        <v>14000</v>
      </c>
      <c r="J994" s="13">
        <v>0</v>
      </c>
      <c r="K994" s="13">
        <v>56000</v>
      </c>
      <c r="L994" s="13">
        <v>1000</v>
      </c>
      <c r="M994" s="9" t="str">
        <f ca="1">CHOOSE(
    MATCH(RAND(), {0,0.6,0.8,0.95,1}),
    "UPI", "Cash", "Debit Card", "Credit Card"
)</f>
        <v>UPI</v>
      </c>
    </row>
    <row r="995" spans="1:13" x14ac:dyDescent="0.25">
      <c r="A995" s="21" t="s">
        <v>1575</v>
      </c>
      <c r="B995" s="14" t="str" cm="1">
        <f t="array" ref="B995">_xlfn.IFS(
  OR(LEFT(C995,1)="6", LEFT(C995,2)="C5"), "6th",
  OR(LEFT(C995,1)="7", LEFT(C995,2)="C4"), "7th",
  OR(LEFT(C995,1)="8", LEFT(C995,2)="C3"), "8th",
  OR(LEFT(C995,1)="9", LEFT(C995,2)="C2"), "9th",
  OR(LEFT(C995,2)="10", LEFT(C995,2)="C1"), "10th",
  TRUE, "none"
)</f>
        <v>10th</v>
      </c>
      <c r="C995" s="14" t="s">
        <v>17</v>
      </c>
      <c r="D995" s="14" t="str">
        <f>IF(LEFT(Fee_Collection!$C995,1)="C", "C-Batch", "Techno")</f>
        <v>C-Batch</v>
      </c>
      <c r="E995" s="14">
        <v>28000</v>
      </c>
      <c r="F995" s="14">
        <v>28000</v>
      </c>
      <c r="G995" s="14">
        <v>14000</v>
      </c>
      <c r="H995" s="14">
        <v>12500</v>
      </c>
      <c r="I995" s="14">
        <v>14000</v>
      </c>
      <c r="J995" s="14">
        <v>0</v>
      </c>
      <c r="K995" s="14">
        <v>56000</v>
      </c>
      <c r="L995" s="14">
        <v>40500</v>
      </c>
      <c r="M995" s="23" t="str">
        <f ca="1">CHOOSE(
    MATCH(RAND(), {0,0.6,0.8,0.95,1}),
    "UPI", "Cash", "Debit Card", "Credit Card"
)</f>
        <v>UPI</v>
      </c>
    </row>
    <row r="996" spans="1:13" x14ac:dyDescent="0.25">
      <c r="A996" s="19" t="s">
        <v>105</v>
      </c>
      <c r="B996" s="13" t="str" cm="1">
        <f t="array" ref="B996">_xlfn.IFS(
  OR(LEFT(C996,1)="6", LEFT(C996,2)="C5"), "6th",
  OR(LEFT(C996,1)="7", LEFT(C996,2)="C4"), "7th",
  OR(LEFT(C996,1)="8", LEFT(C996,2)="C3"), "8th",
  OR(LEFT(C996,1)="9", LEFT(C996,2)="C2"), "9th",
  OR(LEFT(C996,2)="10", LEFT(C996,2)="C1"), "10th",
  TRUE, "none"
)</f>
        <v>10th</v>
      </c>
      <c r="C996" s="13" t="s">
        <v>17</v>
      </c>
      <c r="D996" s="13" t="str">
        <f>IF(LEFT(Fee_Collection!$C996,1)="C", "C-Batch", "Techno")</f>
        <v>C-Batch</v>
      </c>
      <c r="E996" s="13">
        <v>28000</v>
      </c>
      <c r="F996" s="13">
        <v>28000</v>
      </c>
      <c r="G996" s="13">
        <v>14000</v>
      </c>
      <c r="H996" s="13">
        <v>14000</v>
      </c>
      <c r="I996" s="13">
        <v>14000</v>
      </c>
      <c r="J996" s="13">
        <v>14000</v>
      </c>
      <c r="K996" s="13">
        <v>56000</v>
      </c>
      <c r="L996" s="13">
        <v>56000</v>
      </c>
      <c r="M996" s="9" t="str">
        <f ca="1">CHOOSE(
    MATCH(RAND(), {0,0.6,0.8,0.95,1}),
    "UPI", "Cash", "Debit Card", "Credit Card"
)</f>
        <v>UPI</v>
      </c>
    </row>
    <row r="997" spans="1:13" x14ac:dyDescent="0.25">
      <c r="A997" s="21" t="s">
        <v>607</v>
      </c>
      <c r="B997" s="14" t="str" cm="1">
        <f t="array" ref="B997">_xlfn.IFS(
  OR(LEFT(C997,1)="6", LEFT(C997,2)="C5"), "6th",
  OR(LEFT(C997,1)="7", LEFT(C997,2)="C4"), "7th",
  OR(LEFT(C997,1)="8", LEFT(C997,2)="C3"), "8th",
  OR(LEFT(C997,1)="9", LEFT(C997,2)="C2"), "9th",
  OR(LEFT(C997,2)="10", LEFT(C997,2)="C1"), "10th",
  TRUE, "none"
)</f>
        <v>10th</v>
      </c>
      <c r="C997" s="14" t="s">
        <v>17</v>
      </c>
      <c r="D997" s="14" t="str">
        <f>IF(LEFT(Fee_Collection!$C997,1)="C", "C-Batch", "Techno")</f>
        <v>C-Batch</v>
      </c>
      <c r="E997" s="14">
        <v>28000</v>
      </c>
      <c r="F997" s="14">
        <v>28000</v>
      </c>
      <c r="G997" s="14">
        <v>14000</v>
      </c>
      <c r="H997" s="14">
        <v>14000</v>
      </c>
      <c r="I997" s="14">
        <v>14000</v>
      </c>
      <c r="J997" s="14">
        <v>12000</v>
      </c>
      <c r="K997" s="14">
        <v>56000</v>
      </c>
      <c r="L997" s="14">
        <v>54000</v>
      </c>
      <c r="M997" s="23" t="str">
        <f ca="1">CHOOSE(
    MATCH(RAND(), {0,0.6,0.8,0.95,1}),
    "UPI", "Cash", "Debit Card", "Credit Card"
)</f>
        <v>UPI</v>
      </c>
    </row>
    <row r="998" spans="1:13" x14ac:dyDescent="0.25">
      <c r="A998" s="19" t="s">
        <v>1849</v>
      </c>
      <c r="B998" s="13" t="str" cm="1">
        <f t="array" ref="B998">_xlfn.IFS(
  OR(LEFT(C998,1)="6", LEFT(C998,2)="C5"), "6th",
  OR(LEFT(C998,1)="7", LEFT(C998,2)="C4"), "7th",
  OR(LEFT(C998,1)="8", LEFT(C998,2)="C3"), "8th",
  OR(LEFT(C998,1)="9", LEFT(C998,2)="C2"), "9th",
  OR(LEFT(C998,2)="10", LEFT(C998,2)="C1"), "10th",
  TRUE, "none"
)</f>
        <v>10th</v>
      </c>
      <c r="C998" s="13" t="s">
        <v>17</v>
      </c>
      <c r="D998" s="13" t="str">
        <f>IF(LEFT(Fee_Collection!$C998,1)="C", "C-Batch", "Techno")</f>
        <v>C-Batch</v>
      </c>
      <c r="E998" s="13">
        <v>28000</v>
      </c>
      <c r="F998" s="13">
        <v>28000</v>
      </c>
      <c r="G998" s="13">
        <v>14000</v>
      </c>
      <c r="H998" s="13">
        <v>14000</v>
      </c>
      <c r="I998" s="13">
        <v>14000</v>
      </c>
      <c r="J998" s="13">
        <v>14000</v>
      </c>
      <c r="K998" s="13">
        <v>56000</v>
      </c>
      <c r="L998" s="13">
        <v>56000</v>
      </c>
      <c r="M998" s="9" t="str">
        <f ca="1">CHOOSE(
    MATCH(RAND(), {0,0.6,0.8,0.95,1}),
    "UPI", "Cash", "Debit Card", "Credit Card"
)</f>
        <v>Cash</v>
      </c>
    </row>
    <row r="999" spans="1:13" x14ac:dyDescent="0.25">
      <c r="A999" s="21" t="s">
        <v>1960</v>
      </c>
      <c r="B999" s="14" t="str" cm="1">
        <f t="array" ref="B999">_xlfn.IFS(
  OR(LEFT(C999,1)="6", LEFT(C999,2)="C5"), "6th",
  OR(LEFT(C999,1)="7", LEFT(C999,2)="C4"), "7th",
  OR(LEFT(C999,1)="8", LEFT(C999,2)="C3"), "8th",
  OR(LEFT(C999,1)="9", LEFT(C999,2)="C2"), "9th",
  OR(LEFT(C999,2)="10", LEFT(C999,2)="C1"), "10th",
  TRUE, "none"
)</f>
        <v>10th</v>
      </c>
      <c r="C999" s="14" t="s">
        <v>17</v>
      </c>
      <c r="D999" s="14" t="str">
        <f>IF(LEFT(Fee_Collection!$C999,1)="C", "C-Batch", "Techno")</f>
        <v>C-Batch</v>
      </c>
      <c r="E999" s="14">
        <v>28000</v>
      </c>
      <c r="F999" s="14">
        <v>28000</v>
      </c>
      <c r="G999" s="14">
        <v>14000</v>
      </c>
      <c r="H999" s="14">
        <v>12000</v>
      </c>
      <c r="I999" s="14">
        <v>14000</v>
      </c>
      <c r="J999" s="14">
        <v>0</v>
      </c>
      <c r="K999" s="14">
        <v>56000</v>
      </c>
      <c r="L999" s="14">
        <v>40000</v>
      </c>
      <c r="M999" s="23" t="str">
        <f ca="1">CHOOSE(
    MATCH(RAND(), {0,0.6,0.8,0.95,1}),
    "UPI", "Cash", "Debit Card", "Credit Card"
)</f>
        <v>UPI</v>
      </c>
    </row>
    <row r="1000" spans="1:13" x14ac:dyDescent="0.25">
      <c r="A1000" s="19" t="s">
        <v>1783</v>
      </c>
      <c r="B1000" s="13" t="str" cm="1">
        <f t="array" ref="B1000">_xlfn.IFS(
  OR(LEFT(C1000,1)="6", LEFT(C1000,2)="C5"), "6th",
  OR(LEFT(C1000,1)="7", LEFT(C1000,2)="C4"), "7th",
  OR(LEFT(C1000,1)="8", LEFT(C1000,2)="C3"), "8th",
  OR(LEFT(C1000,1)="9", LEFT(C1000,2)="C2"), "9th",
  OR(LEFT(C1000,2)="10", LEFT(C1000,2)="C1"), "10th",
  TRUE, "none"
)</f>
        <v>10th</v>
      </c>
      <c r="C1000" s="13" t="s">
        <v>17</v>
      </c>
      <c r="D1000" s="13" t="str">
        <f>IF(LEFT(Fee_Collection!$C1000,1)="C", "C-Batch", "Techno")</f>
        <v>C-Batch</v>
      </c>
      <c r="E1000" s="13">
        <v>28000</v>
      </c>
      <c r="F1000" s="13">
        <v>28000</v>
      </c>
      <c r="G1000" s="13">
        <v>14000</v>
      </c>
      <c r="H1000" s="13">
        <v>6000</v>
      </c>
      <c r="I1000" s="13">
        <v>14000</v>
      </c>
      <c r="J1000" s="13">
        <v>0</v>
      </c>
      <c r="K1000" s="13">
        <v>56000</v>
      </c>
      <c r="L1000" s="13">
        <v>34000</v>
      </c>
      <c r="M1000" s="9" t="str">
        <f ca="1">CHOOSE(
    MATCH(RAND(), {0,0.6,0.8,0.95,1}),
    "UPI", "Cash", "Debit Card", "Credit Card"
)</f>
        <v>UPI</v>
      </c>
    </row>
    <row r="1001" spans="1:13" x14ac:dyDescent="0.25">
      <c r="A1001" s="21" t="s">
        <v>1675</v>
      </c>
      <c r="B1001" s="14" t="str" cm="1">
        <f t="array" ref="B1001">_xlfn.IFS(
  OR(LEFT(C1001,1)="6", LEFT(C1001,2)="C5"), "6th",
  OR(LEFT(C1001,1)="7", LEFT(C1001,2)="C4"), "7th",
  OR(LEFT(C1001,1)="8", LEFT(C1001,2)="C3"), "8th",
  OR(LEFT(C1001,1)="9", LEFT(C1001,2)="C2"), "9th",
  OR(LEFT(C1001,2)="10", LEFT(C1001,2)="C1"), "10th",
  TRUE, "none"
)</f>
        <v>10th</v>
      </c>
      <c r="C1001" s="14" t="s">
        <v>94</v>
      </c>
      <c r="D1001" s="14" t="str">
        <f>IF(LEFT(Fee_Collection!$C1001,1)="C", "C-Batch", "Techno")</f>
        <v>C-Batch</v>
      </c>
      <c r="E1001" s="14">
        <v>28000</v>
      </c>
      <c r="F1001" s="14">
        <v>28000</v>
      </c>
      <c r="G1001" s="14">
        <v>14000</v>
      </c>
      <c r="H1001" s="14">
        <v>14000</v>
      </c>
      <c r="I1001" s="14">
        <v>14000</v>
      </c>
      <c r="J1001" s="14">
        <v>14000</v>
      </c>
      <c r="K1001" s="14">
        <v>56000</v>
      </c>
      <c r="L1001" s="14">
        <v>56000</v>
      </c>
      <c r="M1001" s="23" t="str">
        <f ca="1">CHOOSE(
    MATCH(RAND(), {0,0.6,0.8,0.95,1}),
    "UPI", "Cash", "Debit Card", "Credit Card"
)</f>
        <v>Cash</v>
      </c>
    </row>
    <row r="1002" spans="1:13" x14ac:dyDescent="0.25">
      <c r="A1002" s="19" t="s">
        <v>2397</v>
      </c>
      <c r="B1002" s="13" t="str" cm="1">
        <f t="array" ref="B1002">_xlfn.IFS(
  OR(LEFT(C1002,1)="6", LEFT(C1002,2)="C5"), "6th",
  OR(LEFT(C1002,1)="7", LEFT(C1002,2)="C4"), "7th",
  OR(LEFT(C1002,1)="8", LEFT(C1002,2)="C3"), "8th",
  OR(LEFT(C1002,1)="9", LEFT(C1002,2)="C2"), "9th",
  OR(LEFT(C1002,2)="10", LEFT(C1002,2)="C1"), "10th",
  TRUE, "none"
)</f>
        <v>10th</v>
      </c>
      <c r="C1002" s="13" t="s">
        <v>94</v>
      </c>
      <c r="D1002" s="13" t="str">
        <f>IF(LEFT(Fee_Collection!$C1002,1)="C", "C-Batch", "Techno")</f>
        <v>C-Batch</v>
      </c>
      <c r="E1002" s="13">
        <v>28000</v>
      </c>
      <c r="F1002" s="13">
        <v>28000</v>
      </c>
      <c r="G1002" s="13">
        <v>14000</v>
      </c>
      <c r="H1002" s="13">
        <v>14000</v>
      </c>
      <c r="I1002" s="13">
        <v>14000</v>
      </c>
      <c r="J1002" s="13">
        <v>14000</v>
      </c>
      <c r="K1002" s="13">
        <v>56000</v>
      </c>
      <c r="L1002" s="13">
        <v>56000</v>
      </c>
      <c r="M1002" s="9" t="str">
        <f ca="1">CHOOSE(
    MATCH(RAND(), {0,0.6,0.8,0.95,1}),
    "UPI", "Cash", "Debit Card", "Credit Card"
)</f>
        <v>UPI</v>
      </c>
    </row>
    <row r="1003" spans="1:13" x14ac:dyDescent="0.25">
      <c r="A1003" s="21" t="s">
        <v>1405</v>
      </c>
      <c r="B1003" s="14" t="str" cm="1">
        <f t="array" ref="B1003">_xlfn.IFS(
  OR(LEFT(C1003,1)="6", LEFT(C1003,2)="C5"), "6th",
  OR(LEFT(C1003,1)="7", LEFT(C1003,2)="C4"), "7th",
  OR(LEFT(C1003,1)="8", LEFT(C1003,2)="C3"), "8th",
  OR(LEFT(C1003,1)="9", LEFT(C1003,2)="C2"), "9th",
  OR(LEFT(C1003,2)="10", LEFT(C1003,2)="C1"), "10th",
  TRUE, "none"
)</f>
        <v>10th</v>
      </c>
      <c r="C1003" s="14" t="s">
        <v>94</v>
      </c>
      <c r="D1003" s="14" t="str">
        <f>IF(LEFT(Fee_Collection!$C1003,1)="C", "C-Batch", "Techno")</f>
        <v>C-Batch</v>
      </c>
      <c r="E1003" s="14">
        <v>28000</v>
      </c>
      <c r="F1003" s="14">
        <v>28000</v>
      </c>
      <c r="G1003" s="14">
        <v>14000</v>
      </c>
      <c r="H1003" s="14">
        <v>14000</v>
      </c>
      <c r="I1003" s="14">
        <v>14000</v>
      </c>
      <c r="J1003" s="14">
        <v>14000</v>
      </c>
      <c r="K1003" s="14">
        <v>56000</v>
      </c>
      <c r="L1003" s="14">
        <v>56000</v>
      </c>
      <c r="M1003" s="23" t="str">
        <f ca="1">CHOOSE(
    MATCH(RAND(), {0,0.6,0.8,0.95,1}),
    "UPI", "Cash", "Debit Card", "Credit Card"
)</f>
        <v>UPI</v>
      </c>
    </row>
    <row r="1004" spans="1:13" x14ac:dyDescent="0.25">
      <c r="A1004" s="19" t="s">
        <v>750</v>
      </c>
      <c r="B1004" s="13" t="str" cm="1">
        <f t="array" ref="B1004">_xlfn.IFS(
  OR(LEFT(C1004,1)="6", LEFT(C1004,2)="C5"), "6th",
  OR(LEFT(C1004,1)="7", LEFT(C1004,2)="C4"), "7th",
  OR(LEFT(C1004,1)="8", LEFT(C1004,2)="C3"), "8th",
  OR(LEFT(C1004,1)="9", LEFT(C1004,2)="C2"), "9th",
  OR(LEFT(C1004,2)="10", LEFT(C1004,2)="C1"), "10th",
  TRUE, "none"
)</f>
        <v>10th</v>
      </c>
      <c r="C1004" s="13" t="s">
        <v>94</v>
      </c>
      <c r="D1004" s="13" t="str">
        <f>IF(LEFT(Fee_Collection!$C1004,1)="C", "C-Batch", "Techno")</f>
        <v>C-Batch</v>
      </c>
      <c r="E1004" s="13">
        <v>28000</v>
      </c>
      <c r="F1004" s="13">
        <v>28000</v>
      </c>
      <c r="G1004" s="13">
        <v>14000</v>
      </c>
      <c r="H1004" s="13">
        <v>14000</v>
      </c>
      <c r="I1004" s="13">
        <v>14000</v>
      </c>
      <c r="J1004" s="13">
        <v>14000</v>
      </c>
      <c r="K1004" s="13">
        <v>56000</v>
      </c>
      <c r="L1004" s="13">
        <v>56000</v>
      </c>
      <c r="M1004" s="9" t="str">
        <f ca="1">CHOOSE(
    MATCH(RAND(), {0,0.6,0.8,0.95,1}),
    "UPI", "Cash", "Debit Card", "Credit Card"
)</f>
        <v>Credit Card</v>
      </c>
    </row>
    <row r="1005" spans="1:13" x14ac:dyDescent="0.25">
      <c r="A1005" s="21" t="s">
        <v>935</v>
      </c>
      <c r="B1005" s="14" t="str" cm="1">
        <f t="array" ref="B1005">_xlfn.IFS(
  OR(LEFT(C1005,1)="6", LEFT(C1005,2)="C5"), "6th",
  OR(LEFT(C1005,1)="7", LEFT(C1005,2)="C4"), "7th",
  OR(LEFT(C1005,1)="8", LEFT(C1005,2)="C3"), "8th",
  OR(LEFT(C1005,1)="9", LEFT(C1005,2)="C2"), "9th",
  OR(LEFT(C1005,2)="10", LEFT(C1005,2)="C1"), "10th",
  TRUE, "none"
)</f>
        <v>10th</v>
      </c>
      <c r="C1005" s="14" t="s">
        <v>94</v>
      </c>
      <c r="D1005" s="14" t="str">
        <f>IF(LEFT(Fee_Collection!$C1005,1)="C", "C-Batch", "Techno")</f>
        <v>C-Batch</v>
      </c>
      <c r="E1005" s="14">
        <v>28000</v>
      </c>
      <c r="F1005" s="14">
        <v>28000</v>
      </c>
      <c r="G1005" s="14">
        <v>14000</v>
      </c>
      <c r="H1005" s="14">
        <v>14000</v>
      </c>
      <c r="I1005" s="14">
        <v>14000</v>
      </c>
      <c r="J1005" s="14">
        <v>9000</v>
      </c>
      <c r="K1005" s="14">
        <v>56000</v>
      </c>
      <c r="L1005" s="14">
        <v>51000</v>
      </c>
      <c r="M1005" s="23" t="str">
        <f ca="1">CHOOSE(
    MATCH(RAND(), {0,0.6,0.8,0.95,1}),
    "UPI", "Cash", "Debit Card", "Credit Card"
)</f>
        <v>UPI</v>
      </c>
    </row>
    <row r="1006" spans="1:13" x14ac:dyDescent="0.25">
      <c r="A1006" s="19" t="s">
        <v>4645</v>
      </c>
      <c r="B1006" s="13" t="str" cm="1">
        <f t="array" ref="B1006">_xlfn.IFS(
  OR(LEFT(C1006,1)="6", LEFT(C1006,2)="C5"), "6th",
  OR(LEFT(C1006,1)="7", LEFT(C1006,2)="C4"), "7th",
  OR(LEFT(C1006,1)="8", LEFT(C1006,2)="C3"), "8th",
  OR(LEFT(C1006,1)="9", LEFT(C1006,2)="C2"), "9th",
  OR(LEFT(C1006,2)="10", LEFT(C1006,2)="C1"), "10th",
  TRUE, "none"
)</f>
        <v>10th</v>
      </c>
      <c r="C1006" s="13" t="s">
        <v>94</v>
      </c>
      <c r="D1006" s="13" t="str">
        <f>IF(LEFT(Fee_Collection!$C1006,1)="C", "C-Batch", "Techno")</f>
        <v>C-Batch</v>
      </c>
      <c r="E1006" s="13">
        <v>28000</v>
      </c>
      <c r="F1006" s="13">
        <v>25000</v>
      </c>
      <c r="G1006" s="13">
        <v>14000</v>
      </c>
      <c r="H1006" s="13">
        <v>0</v>
      </c>
      <c r="I1006" s="13">
        <v>14000</v>
      </c>
      <c r="J1006" s="13">
        <v>0</v>
      </c>
      <c r="K1006" s="13">
        <v>56000</v>
      </c>
      <c r="L1006" s="13">
        <v>25000</v>
      </c>
      <c r="M1006" s="9" t="str">
        <f ca="1">CHOOSE(
    MATCH(RAND(), {0,0.6,0.8,0.95,1}),
    "UPI", "Cash", "Debit Card", "Credit Card"
)</f>
        <v>UPI</v>
      </c>
    </row>
    <row r="1007" spans="1:13" x14ac:dyDescent="0.25">
      <c r="A1007" s="21" t="s">
        <v>3544</v>
      </c>
      <c r="B1007" s="14" t="str" cm="1">
        <f t="array" ref="B1007">_xlfn.IFS(
  OR(LEFT(C1007,1)="6", LEFT(C1007,2)="C5"), "6th",
  OR(LEFT(C1007,1)="7", LEFT(C1007,2)="C4"), "7th",
  OR(LEFT(C1007,1)="8", LEFT(C1007,2)="C3"), "8th",
  OR(LEFT(C1007,1)="9", LEFT(C1007,2)="C2"), "9th",
  OR(LEFT(C1007,2)="10", LEFT(C1007,2)="C1"), "10th",
  TRUE, "none"
)</f>
        <v>10th</v>
      </c>
      <c r="C1007" s="14" t="s">
        <v>94</v>
      </c>
      <c r="D1007" s="14" t="str">
        <f>IF(LEFT(Fee_Collection!$C1007,1)="C", "C-Batch", "Techno")</f>
        <v>C-Batch</v>
      </c>
      <c r="E1007" s="14">
        <v>28000</v>
      </c>
      <c r="F1007" s="14">
        <v>28000</v>
      </c>
      <c r="G1007" s="14">
        <v>14000</v>
      </c>
      <c r="H1007" s="14">
        <v>14000</v>
      </c>
      <c r="I1007" s="14">
        <v>14000</v>
      </c>
      <c r="J1007" s="14">
        <v>14000</v>
      </c>
      <c r="K1007" s="14">
        <v>56000</v>
      </c>
      <c r="L1007" s="14">
        <v>56000</v>
      </c>
      <c r="M1007" s="23" t="str">
        <f ca="1">CHOOSE(
    MATCH(RAND(), {0,0.6,0.8,0.95,1}),
    "UPI", "Cash", "Debit Card", "Credit Card"
)</f>
        <v>Cash</v>
      </c>
    </row>
    <row r="1008" spans="1:13" x14ac:dyDescent="0.25">
      <c r="A1008" s="19" t="s">
        <v>1631</v>
      </c>
      <c r="B1008" s="13" t="str" cm="1">
        <f t="array" ref="B1008">_xlfn.IFS(
  OR(LEFT(C1008,1)="6", LEFT(C1008,2)="C5"), "6th",
  OR(LEFT(C1008,1)="7", LEFT(C1008,2)="C4"), "7th",
  OR(LEFT(C1008,1)="8", LEFT(C1008,2)="C3"), "8th",
  OR(LEFT(C1008,1)="9", LEFT(C1008,2)="C2"), "9th",
  OR(LEFT(C1008,2)="10", LEFT(C1008,2)="C1"), "10th",
  TRUE, "none"
)</f>
        <v>10th</v>
      </c>
      <c r="C1008" s="13" t="s">
        <v>94</v>
      </c>
      <c r="D1008" s="13" t="str">
        <f>IF(LEFT(Fee_Collection!$C1008,1)="C", "C-Batch", "Techno")</f>
        <v>C-Batch</v>
      </c>
      <c r="E1008" s="13">
        <v>28000</v>
      </c>
      <c r="F1008" s="13">
        <v>28000</v>
      </c>
      <c r="G1008" s="13">
        <v>14000</v>
      </c>
      <c r="H1008" s="13">
        <v>14000</v>
      </c>
      <c r="I1008" s="13">
        <v>14000</v>
      </c>
      <c r="J1008" s="13">
        <v>8500</v>
      </c>
      <c r="K1008" s="13">
        <v>56000</v>
      </c>
      <c r="L1008" s="13">
        <v>50500</v>
      </c>
      <c r="M1008" s="9" t="str">
        <f ca="1">CHOOSE(
    MATCH(RAND(), {0,0.6,0.8,0.95,1}),
    "UPI", "Cash", "Debit Card", "Credit Card"
)</f>
        <v>UPI</v>
      </c>
    </row>
    <row r="1009" spans="1:13" x14ac:dyDescent="0.25">
      <c r="A1009" s="21" t="s">
        <v>127</v>
      </c>
      <c r="B1009" s="14" t="str" cm="1">
        <f t="array" ref="B1009">_xlfn.IFS(
  OR(LEFT(C1009,1)="6", LEFT(C1009,2)="C5"), "6th",
  OR(LEFT(C1009,1)="7", LEFT(C1009,2)="C4"), "7th",
  OR(LEFT(C1009,1)="8", LEFT(C1009,2)="C3"), "8th",
  OR(LEFT(C1009,1)="9", LEFT(C1009,2)="C2"), "9th",
  OR(LEFT(C1009,2)="10", LEFT(C1009,2)="C1"), "10th",
  TRUE, "none"
)</f>
        <v>10th</v>
      </c>
      <c r="C1009" s="14" t="s">
        <v>17</v>
      </c>
      <c r="D1009" s="14" t="str">
        <f>IF(LEFT(Fee_Collection!$C1009,1)="C", "C-Batch", "Techno")</f>
        <v>C-Batch</v>
      </c>
      <c r="E1009" s="14">
        <v>28000</v>
      </c>
      <c r="F1009" s="14">
        <v>9000</v>
      </c>
      <c r="G1009" s="14">
        <v>14000</v>
      </c>
      <c r="H1009" s="14">
        <v>0</v>
      </c>
      <c r="I1009" s="14">
        <v>14000</v>
      </c>
      <c r="J1009" s="14">
        <v>0</v>
      </c>
      <c r="K1009" s="14">
        <v>56000</v>
      </c>
      <c r="L1009" s="14">
        <v>9000</v>
      </c>
      <c r="M1009" s="23" t="str">
        <f ca="1">CHOOSE(
    MATCH(RAND(), {0,0.6,0.8,0.95,1}),
    "UPI", "Cash", "Debit Card", "Credit Card"
)</f>
        <v>UPI</v>
      </c>
    </row>
    <row r="1010" spans="1:13" x14ac:dyDescent="0.25">
      <c r="A1010" s="19" t="s">
        <v>1480</v>
      </c>
      <c r="B1010" s="13" t="str" cm="1">
        <f t="array" ref="B1010">_xlfn.IFS(
  OR(LEFT(C1010,1)="6", LEFT(C1010,2)="C5"), "6th",
  OR(LEFT(C1010,1)="7", LEFT(C1010,2)="C4"), "7th",
  OR(LEFT(C1010,1)="8", LEFT(C1010,2)="C3"), "8th",
  OR(LEFT(C1010,1)="9", LEFT(C1010,2)="C2"), "9th",
  OR(LEFT(C1010,2)="10", LEFT(C1010,2)="C1"), "10th",
  TRUE, "none"
)</f>
        <v>10th</v>
      </c>
      <c r="C1010" s="13" t="s">
        <v>17</v>
      </c>
      <c r="D1010" s="13" t="str">
        <f>IF(LEFT(Fee_Collection!$C1010,1)="C", "C-Batch", "Techno")</f>
        <v>C-Batch</v>
      </c>
      <c r="E1010" s="13">
        <v>28000</v>
      </c>
      <c r="F1010" s="13">
        <v>22000</v>
      </c>
      <c r="G1010" s="13">
        <v>14000</v>
      </c>
      <c r="H1010" s="13">
        <v>0</v>
      </c>
      <c r="I1010" s="13">
        <v>14000</v>
      </c>
      <c r="J1010" s="13">
        <v>0</v>
      </c>
      <c r="K1010" s="13">
        <v>56000</v>
      </c>
      <c r="L1010" s="13">
        <v>22000</v>
      </c>
      <c r="M1010" s="9" t="str">
        <f ca="1">CHOOSE(
    MATCH(RAND(), {0,0.6,0.8,0.95,1}),
    "UPI", "Cash", "Debit Card", "Credit Card"
)</f>
        <v>UPI</v>
      </c>
    </row>
    <row r="1011" spans="1:13" x14ac:dyDescent="0.25">
      <c r="A1011" s="21" t="s">
        <v>1947</v>
      </c>
      <c r="B1011" s="14" t="str" cm="1">
        <f t="array" ref="B1011">_xlfn.IFS(
  OR(LEFT(C1011,1)="6", LEFT(C1011,2)="C5"), "6th",
  OR(LEFT(C1011,1)="7", LEFT(C1011,2)="C4"), "7th",
  OR(LEFT(C1011,1)="8", LEFT(C1011,2)="C3"), "8th",
  OR(LEFT(C1011,1)="9", LEFT(C1011,2)="C2"), "9th",
  OR(LEFT(C1011,2)="10", LEFT(C1011,2)="C1"), "10th",
  TRUE, "none"
)</f>
        <v>10th</v>
      </c>
      <c r="C1011" s="14" t="s">
        <v>17</v>
      </c>
      <c r="D1011" s="14" t="str">
        <f>IF(LEFT(Fee_Collection!$C1011,1)="C", "C-Batch", "Techno")</f>
        <v>C-Batch</v>
      </c>
      <c r="E1011" s="14">
        <v>28000</v>
      </c>
      <c r="F1011" s="14">
        <v>28000</v>
      </c>
      <c r="G1011" s="14">
        <v>14000</v>
      </c>
      <c r="H1011" s="14">
        <v>7000</v>
      </c>
      <c r="I1011" s="14">
        <v>14000</v>
      </c>
      <c r="J1011" s="14">
        <v>0</v>
      </c>
      <c r="K1011" s="14">
        <v>56000</v>
      </c>
      <c r="L1011" s="14">
        <v>35000</v>
      </c>
      <c r="M1011" s="23" t="str">
        <f ca="1">CHOOSE(
    MATCH(RAND(), {0,0.6,0.8,0.95,1}),
    "UPI", "Cash", "Debit Card", "Credit Card"
)</f>
        <v>UPI</v>
      </c>
    </row>
    <row r="1012" spans="1:13" x14ac:dyDescent="0.25">
      <c r="A1012" s="19" t="s">
        <v>1449</v>
      </c>
      <c r="B1012" s="13" t="str" cm="1">
        <f t="array" ref="B1012">_xlfn.IFS(
  OR(LEFT(C1012,1)="6", LEFT(C1012,2)="C5"), "6th",
  OR(LEFT(C1012,1)="7", LEFT(C1012,2)="C4"), "7th",
  OR(LEFT(C1012,1)="8", LEFT(C1012,2)="C3"), "8th",
  OR(LEFT(C1012,1)="9", LEFT(C1012,2)="C2"), "9th",
  OR(LEFT(C1012,2)="10", LEFT(C1012,2)="C1"), "10th",
  TRUE, "none"
)</f>
        <v>10th</v>
      </c>
      <c r="C1012" s="13" t="s">
        <v>94</v>
      </c>
      <c r="D1012" s="13" t="str">
        <f>IF(LEFT(Fee_Collection!$C1012,1)="C", "C-Batch", "Techno")</f>
        <v>C-Batch</v>
      </c>
      <c r="E1012" s="13">
        <v>28000</v>
      </c>
      <c r="F1012" s="13">
        <v>28000</v>
      </c>
      <c r="G1012" s="13">
        <v>14000</v>
      </c>
      <c r="H1012" s="13">
        <v>14000</v>
      </c>
      <c r="I1012" s="13">
        <v>14000</v>
      </c>
      <c r="J1012" s="13">
        <v>14000</v>
      </c>
      <c r="K1012" s="13">
        <v>56000</v>
      </c>
      <c r="L1012" s="13">
        <v>56000</v>
      </c>
      <c r="M1012" s="9" t="str">
        <f ca="1">CHOOSE(
    MATCH(RAND(), {0,0.6,0.8,0.95,1}),
    "UPI", "Cash", "Debit Card", "Credit Card"
)</f>
        <v>Debit Card</v>
      </c>
    </row>
    <row r="1013" spans="1:13" x14ac:dyDescent="0.25">
      <c r="A1013" s="21" t="s">
        <v>3721</v>
      </c>
      <c r="B1013" s="14" t="str" cm="1">
        <f t="array" ref="B1013">_xlfn.IFS(
  OR(LEFT(C1013,1)="6", LEFT(C1013,2)="C5"), "6th",
  OR(LEFT(C1013,1)="7", LEFT(C1013,2)="C4"), "7th",
  OR(LEFT(C1013,1)="8", LEFT(C1013,2)="C3"), "8th",
  OR(LEFT(C1013,1)="9", LEFT(C1013,2)="C2"), "9th",
  OR(LEFT(C1013,2)="10", LEFT(C1013,2)="C1"), "10th",
  TRUE, "none"
)</f>
        <v>10th</v>
      </c>
      <c r="C1013" s="14" t="s">
        <v>94</v>
      </c>
      <c r="D1013" s="14" t="str">
        <f>IF(LEFT(Fee_Collection!$C1013,1)="C", "C-Batch", "Techno")</f>
        <v>C-Batch</v>
      </c>
      <c r="E1013" s="14">
        <v>28000</v>
      </c>
      <c r="F1013" s="14">
        <v>28000</v>
      </c>
      <c r="G1013" s="14">
        <v>14000</v>
      </c>
      <c r="H1013" s="14">
        <v>14000</v>
      </c>
      <c r="I1013" s="14">
        <v>14000</v>
      </c>
      <c r="J1013" s="14">
        <v>14000</v>
      </c>
      <c r="K1013" s="14">
        <v>56000</v>
      </c>
      <c r="L1013" s="14">
        <v>56000</v>
      </c>
      <c r="M1013" s="23" t="str">
        <f ca="1">CHOOSE(
    MATCH(RAND(), {0,0.6,0.8,0.95,1}),
    "UPI", "Cash", "Debit Card", "Credit Card"
)</f>
        <v>UPI</v>
      </c>
    </row>
    <row r="1014" spans="1:13" x14ac:dyDescent="0.25">
      <c r="A1014" s="19" t="s">
        <v>2147</v>
      </c>
      <c r="B1014" s="13" t="str" cm="1">
        <f t="array" ref="B1014">_xlfn.IFS(
  OR(LEFT(C1014,1)="6", LEFT(C1014,2)="C5"), "6th",
  OR(LEFT(C1014,1)="7", LEFT(C1014,2)="C4"), "7th",
  OR(LEFT(C1014,1)="8", LEFT(C1014,2)="C3"), "8th",
  OR(LEFT(C1014,1)="9", LEFT(C1014,2)="C2"), "9th",
  OR(LEFT(C1014,2)="10", LEFT(C1014,2)="C1"), "10th",
  TRUE, "none"
)</f>
        <v>10th</v>
      </c>
      <c r="C1014" s="13" t="s">
        <v>94</v>
      </c>
      <c r="D1014" s="13" t="str">
        <f>IF(LEFT(Fee_Collection!$C1014,1)="C", "C-Batch", "Techno")</f>
        <v>C-Batch</v>
      </c>
      <c r="E1014" s="13">
        <v>28000</v>
      </c>
      <c r="F1014" s="13">
        <v>20000</v>
      </c>
      <c r="G1014" s="13">
        <v>14000</v>
      </c>
      <c r="H1014" s="13">
        <v>0</v>
      </c>
      <c r="I1014" s="13">
        <v>14000</v>
      </c>
      <c r="J1014" s="13">
        <v>0</v>
      </c>
      <c r="K1014" s="13">
        <v>56000</v>
      </c>
      <c r="L1014" s="13">
        <v>20000</v>
      </c>
      <c r="M1014" s="9" t="str">
        <f ca="1">CHOOSE(
    MATCH(RAND(), {0,0.6,0.8,0.95,1}),
    "UPI", "Cash", "Debit Card", "Credit Card"
)</f>
        <v>UPI</v>
      </c>
    </row>
    <row r="1015" spans="1:13" x14ac:dyDescent="0.25">
      <c r="A1015" s="21" t="s">
        <v>4215</v>
      </c>
      <c r="B1015" s="14" t="str" cm="1">
        <f t="array" ref="B1015">_xlfn.IFS(
  OR(LEFT(C1015,1)="6", LEFT(C1015,2)="C5"), "6th",
  OR(LEFT(C1015,1)="7", LEFT(C1015,2)="C4"), "7th",
  OR(LEFT(C1015,1)="8", LEFT(C1015,2)="C3"), "8th",
  OR(LEFT(C1015,1)="9", LEFT(C1015,2)="C2"), "9th",
  OR(LEFT(C1015,2)="10", LEFT(C1015,2)="C1"), "10th",
  TRUE, "none"
)</f>
        <v>10th</v>
      </c>
      <c r="C1015" s="14" t="s">
        <v>94</v>
      </c>
      <c r="D1015" s="14" t="str">
        <f>IF(LEFT(Fee_Collection!$C1015,1)="C", "C-Batch", "Techno")</f>
        <v>C-Batch</v>
      </c>
      <c r="E1015" s="14">
        <v>28000</v>
      </c>
      <c r="F1015" s="14">
        <v>28000</v>
      </c>
      <c r="G1015" s="14">
        <v>14000</v>
      </c>
      <c r="H1015" s="14">
        <v>14000</v>
      </c>
      <c r="I1015" s="14">
        <v>14000</v>
      </c>
      <c r="J1015" s="14">
        <v>14000</v>
      </c>
      <c r="K1015" s="14">
        <v>56000</v>
      </c>
      <c r="L1015" s="14">
        <v>56000</v>
      </c>
      <c r="M1015" s="23" t="str">
        <f ca="1">CHOOSE(
    MATCH(RAND(), {0,0.6,0.8,0.95,1}),
    "UPI", "Cash", "Debit Card", "Credit Card"
)</f>
        <v>UPI</v>
      </c>
    </row>
    <row r="1016" spans="1:13" x14ac:dyDescent="0.25">
      <c r="A1016" s="19" t="s">
        <v>3886</v>
      </c>
      <c r="B1016" s="13" t="str" cm="1">
        <f t="array" ref="B1016">_xlfn.IFS(
  OR(LEFT(C1016,1)="6", LEFT(C1016,2)="C5"), "6th",
  OR(LEFT(C1016,1)="7", LEFT(C1016,2)="C4"), "7th",
  OR(LEFT(C1016,1)="8", LEFT(C1016,2)="C3"), "8th",
  OR(LEFT(C1016,1)="9", LEFT(C1016,2)="C2"), "9th",
  OR(LEFT(C1016,2)="10", LEFT(C1016,2)="C1"), "10th",
  TRUE, "none"
)</f>
        <v>10th</v>
      </c>
      <c r="C1016" s="13" t="s">
        <v>94</v>
      </c>
      <c r="D1016" s="13" t="str">
        <f>IF(LEFT(Fee_Collection!$C1016,1)="C", "C-Batch", "Techno")</f>
        <v>C-Batch</v>
      </c>
      <c r="E1016" s="13">
        <v>28000</v>
      </c>
      <c r="F1016" s="13">
        <v>28000</v>
      </c>
      <c r="G1016" s="13">
        <v>14000</v>
      </c>
      <c r="H1016" s="13">
        <v>14000</v>
      </c>
      <c r="I1016" s="13">
        <v>14000</v>
      </c>
      <c r="J1016" s="13">
        <v>0</v>
      </c>
      <c r="K1016" s="13">
        <v>56000</v>
      </c>
      <c r="L1016" s="13">
        <v>42000</v>
      </c>
      <c r="M1016" s="9" t="str">
        <f ca="1">CHOOSE(
    MATCH(RAND(), {0,0.6,0.8,0.95,1}),
    "UPI", "Cash", "Debit Card", "Credit Card"
)</f>
        <v>UPI</v>
      </c>
    </row>
    <row r="1017" spans="1:13" x14ac:dyDescent="0.25">
      <c r="A1017" s="21" t="s">
        <v>657</v>
      </c>
      <c r="B1017" s="14" t="str" cm="1">
        <f t="array" ref="B1017">_xlfn.IFS(
  OR(LEFT(C1017,1)="6", LEFT(C1017,2)="C5"), "6th",
  OR(LEFT(C1017,1)="7", LEFT(C1017,2)="C4"), "7th",
  OR(LEFT(C1017,1)="8", LEFT(C1017,2)="C3"), "8th",
  OR(LEFT(C1017,1)="9", LEFT(C1017,2)="C2"), "9th",
  OR(LEFT(C1017,2)="10", LEFT(C1017,2)="C1"), "10th",
  TRUE, "none"
)</f>
        <v>10th</v>
      </c>
      <c r="C1017" s="14" t="s">
        <v>17</v>
      </c>
      <c r="D1017" s="14" t="str">
        <f>IF(LEFT(Fee_Collection!$C1017,1)="C", "C-Batch", "Techno")</f>
        <v>C-Batch</v>
      </c>
      <c r="E1017" s="14">
        <v>28000</v>
      </c>
      <c r="F1017" s="14">
        <v>6500</v>
      </c>
      <c r="G1017" s="14">
        <v>14000</v>
      </c>
      <c r="H1017" s="14">
        <v>0</v>
      </c>
      <c r="I1017" s="14">
        <v>14000</v>
      </c>
      <c r="J1017" s="14">
        <v>0</v>
      </c>
      <c r="K1017" s="14">
        <v>56000</v>
      </c>
      <c r="L1017" s="14">
        <v>6500</v>
      </c>
      <c r="M1017" s="23" t="str">
        <f ca="1">CHOOSE(
    MATCH(RAND(), {0,0.6,0.8,0.95,1}),
    "UPI", "Cash", "Debit Card", "Credit Card"
)</f>
        <v>UPI</v>
      </c>
    </row>
    <row r="1018" spans="1:13" x14ac:dyDescent="0.25">
      <c r="A1018" s="19" t="s">
        <v>2106</v>
      </c>
      <c r="B1018" s="13" t="str" cm="1">
        <f t="array" ref="B1018">_xlfn.IFS(
  OR(LEFT(C1018,1)="6", LEFT(C1018,2)="C5"), "6th",
  OR(LEFT(C1018,1)="7", LEFT(C1018,2)="C4"), "7th",
  OR(LEFT(C1018,1)="8", LEFT(C1018,2)="C3"), "8th",
  OR(LEFT(C1018,1)="9", LEFT(C1018,2)="C2"), "9th",
  OR(LEFT(C1018,2)="10", LEFT(C1018,2)="C1"), "10th",
  TRUE, "none"
)</f>
        <v>10th</v>
      </c>
      <c r="C1018" s="13" t="s">
        <v>17</v>
      </c>
      <c r="D1018" s="13" t="str">
        <f>IF(LEFT(Fee_Collection!$C1018,1)="C", "C-Batch", "Techno")</f>
        <v>C-Batch</v>
      </c>
      <c r="E1018" s="13">
        <v>28000</v>
      </c>
      <c r="F1018" s="13">
        <v>28000</v>
      </c>
      <c r="G1018" s="13">
        <v>14000</v>
      </c>
      <c r="H1018" s="13">
        <v>14000</v>
      </c>
      <c r="I1018" s="13">
        <v>14000</v>
      </c>
      <c r="J1018" s="13">
        <v>14000</v>
      </c>
      <c r="K1018" s="13">
        <v>56000</v>
      </c>
      <c r="L1018" s="13">
        <v>56000</v>
      </c>
      <c r="M1018" s="9" t="str">
        <f ca="1">CHOOSE(
    MATCH(RAND(), {0,0.6,0.8,0.95,1}),
    "UPI", "Cash", "Debit Card", "Credit Card"
)</f>
        <v>UPI</v>
      </c>
    </row>
    <row r="1019" spans="1:13" x14ac:dyDescent="0.25">
      <c r="A1019" s="21" t="s">
        <v>1670</v>
      </c>
      <c r="B1019" s="14" t="str" cm="1">
        <f t="array" ref="B1019">_xlfn.IFS(
  OR(LEFT(C1019,1)="6", LEFT(C1019,2)="C5"), "6th",
  OR(LEFT(C1019,1)="7", LEFT(C1019,2)="C4"), "7th",
  OR(LEFT(C1019,1)="8", LEFT(C1019,2)="C3"), "8th",
  OR(LEFT(C1019,1)="9", LEFT(C1019,2)="C2"), "9th",
  OR(LEFT(C1019,2)="10", LEFT(C1019,2)="C1"), "10th",
  TRUE, "none"
)</f>
        <v>10th</v>
      </c>
      <c r="C1019" s="14" t="s">
        <v>17</v>
      </c>
      <c r="D1019" s="14" t="str">
        <f>IF(LEFT(Fee_Collection!$C1019,1)="C", "C-Batch", "Techno")</f>
        <v>C-Batch</v>
      </c>
      <c r="E1019" s="14">
        <v>28000</v>
      </c>
      <c r="F1019" s="14">
        <v>28000</v>
      </c>
      <c r="G1019" s="14">
        <v>14000</v>
      </c>
      <c r="H1019" s="14">
        <v>14000</v>
      </c>
      <c r="I1019" s="14">
        <v>14000</v>
      </c>
      <c r="J1019" s="14">
        <v>13500</v>
      </c>
      <c r="K1019" s="14">
        <v>56000</v>
      </c>
      <c r="L1019" s="14">
        <v>55500</v>
      </c>
      <c r="M1019" s="23" t="str">
        <f ca="1">CHOOSE(
    MATCH(RAND(), {0,0.6,0.8,0.95,1}),
    "UPI", "Cash", "Debit Card", "Credit Card"
)</f>
        <v>UPI</v>
      </c>
    </row>
    <row r="1020" spans="1:13" x14ac:dyDescent="0.25">
      <c r="A1020" s="19" t="s">
        <v>942</v>
      </c>
      <c r="B1020" s="13" t="str" cm="1">
        <f t="array" ref="B1020">_xlfn.IFS(
  OR(LEFT(C1020,1)="6", LEFT(C1020,2)="C5"), "6th",
  OR(LEFT(C1020,1)="7", LEFT(C1020,2)="C4"), "7th",
  OR(LEFT(C1020,1)="8", LEFT(C1020,2)="C3"), "8th",
  OR(LEFT(C1020,1)="9", LEFT(C1020,2)="C2"), "9th",
  OR(LEFT(C1020,2)="10", LEFT(C1020,2)="C1"), "10th",
  TRUE, "none"
)</f>
        <v>10th</v>
      </c>
      <c r="C1020" s="13" t="s">
        <v>17</v>
      </c>
      <c r="D1020" s="13" t="str">
        <f>IF(LEFT(Fee_Collection!$C1020,1)="C", "C-Batch", "Techno")</f>
        <v>C-Batch</v>
      </c>
      <c r="E1020" s="13">
        <v>28000</v>
      </c>
      <c r="F1020" s="13">
        <v>28000</v>
      </c>
      <c r="G1020" s="13">
        <v>14000</v>
      </c>
      <c r="H1020" s="13">
        <v>14000</v>
      </c>
      <c r="I1020" s="13">
        <v>14000</v>
      </c>
      <c r="J1020" s="13">
        <v>14000</v>
      </c>
      <c r="K1020" s="13">
        <v>56000</v>
      </c>
      <c r="L1020" s="13">
        <v>56000</v>
      </c>
      <c r="M1020" s="9" t="str">
        <f ca="1">CHOOSE(
    MATCH(RAND(), {0,0.6,0.8,0.95,1}),
    "UPI", "Cash", "Debit Card", "Credit Card"
)</f>
        <v>Debit Card</v>
      </c>
    </row>
    <row r="1021" spans="1:13" x14ac:dyDescent="0.25">
      <c r="A1021" s="21" t="s">
        <v>1238</v>
      </c>
      <c r="B1021" s="14" t="str" cm="1">
        <f t="array" ref="B1021">_xlfn.IFS(
  OR(LEFT(C1021,1)="6", LEFT(C1021,2)="C5"), "6th",
  OR(LEFT(C1021,1)="7", LEFT(C1021,2)="C4"), "7th",
  OR(LEFT(C1021,1)="8", LEFT(C1021,2)="C3"), "8th",
  OR(LEFT(C1021,1)="9", LEFT(C1021,2)="C2"), "9th",
  OR(LEFT(C1021,2)="10", LEFT(C1021,2)="C1"), "10th",
  TRUE, "none"
)</f>
        <v>10th</v>
      </c>
      <c r="C1021" s="14" t="s">
        <v>17</v>
      </c>
      <c r="D1021" s="14" t="str">
        <f>IF(LEFT(Fee_Collection!$C1021,1)="C", "C-Batch", "Techno")</f>
        <v>C-Batch</v>
      </c>
      <c r="E1021" s="14">
        <v>28000</v>
      </c>
      <c r="F1021" s="14">
        <v>28000</v>
      </c>
      <c r="G1021" s="14">
        <v>14000</v>
      </c>
      <c r="H1021" s="14">
        <v>14000</v>
      </c>
      <c r="I1021" s="14">
        <v>14000</v>
      </c>
      <c r="J1021" s="14">
        <v>14000</v>
      </c>
      <c r="K1021" s="14">
        <v>56000</v>
      </c>
      <c r="L1021" s="14">
        <v>56000</v>
      </c>
      <c r="M1021" s="23" t="str">
        <f ca="1">CHOOSE(
    MATCH(RAND(), {0,0.6,0.8,0.95,1}),
    "UPI", "Cash", "Debit Card", "Credit Card"
)</f>
        <v>UPI</v>
      </c>
    </row>
    <row r="1022" spans="1:13" x14ac:dyDescent="0.25">
      <c r="A1022" s="19" t="s">
        <v>701</v>
      </c>
      <c r="B1022" s="13" t="str" cm="1">
        <f t="array" ref="B1022">_xlfn.IFS(
  OR(LEFT(C1022,1)="6", LEFT(C1022,2)="C5"), "6th",
  OR(LEFT(C1022,1)="7", LEFT(C1022,2)="C4"), "7th",
  OR(LEFT(C1022,1)="8", LEFT(C1022,2)="C3"), "8th",
  OR(LEFT(C1022,1)="9", LEFT(C1022,2)="C2"), "9th",
  OR(LEFT(C1022,2)="10", LEFT(C1022,2)="C1"), "10th",
  TRUE, "none"
)</f>
        <v>10th</v>
      </c>
      <c r="C1022" s="13" t="s">
        <v>17</v>
      </c>
      <c r="D1022" s="13" t="str">
        <f>IF(LEFT(Fee_Collection!$C1022,1)="C", "C-Batch", "Techno")</f>
        <v>C-Batch</v>
      </c>
      <c r="E1022" s="13">
        <v>28000</v>
      </c>
      <c r="F1022" s="13">
        <v>28000</v>
      </c>
      <c r="G1022" s="13">
        <v>14000</v>
      </c>
      <c r="H1022" s="13">
        <v>14000</v>
      </c>
      <c r="I1022" s="13">
        <v>14000</v>
      </c>
      <c r="J1022" s="13">
        <v>14000</v>
      </c>
      <c r="K1022" s="13">
        <v>56000</v>
      </c>
      <c r="L1022" s="13">
        <v>56000</v>
      </c>
      <c r="M1022" s="9" t="str">
        <f ca="1">CHOOSE(
    MATCH(RAND(), {0,0.6,0.8,0.95,1}),
    "UPI", "Cash", "Debit Card", "Credit Card"
)</f>
        <v>UPI</v>
      </c>
    </row>
    <row r="1023" spans="1:13" x14ac:dyDescent="0.25">
      <c r="A1023" s="21" t="s">
        <v>1822</v>
      </c>
      <c r="B1023" s="14" t="str" cm="1">
        <f t="array" ref="B1023">_xlfn.IFS(
  OR(LEFT(C1023,1)="6", LEFT(C1023,2)="C5"), "6th",
  OR(LEFT(C1023,1)="7", LEFT(C1023,2)="C4"), "7th",
  OR(LEFT(C1023,1)="8", LEFT(C1023,2)="C3"), "8th",
  OR(LEFT(C1023,1)="9", LEFT(C1023,2)="C2"), "9th",
  OR(LEFT(C1023,2)="10", LEFT(C1023,2)="C1"), "10th",
  TRUE, "none"
)</f>
        <v>10th</v>
      </c>
      <c r="C1023" s="14" t="s">
        <v>17</v>
      </c>
      <c r="D1023" s="14" t="str">
        <f>IF(LEFT(Fee_Collection!$C1023,1)="C", "C-Batch", "Techno")</f>
        <v>C-Batch</v>
      </c>
      <c r="E1023" s="14">
        <v>28000</v>
      </c>
      <c r="F1023" s="14">
        <v>2500</v>
      </c>
      <c r="G1023" s="14">
        <v>14000</v>
      </c>
      <c r="H1023" s="14">
        <v>0</v>
      </c>
      <c r="I1023" s="14">
        <v>14000</v>
      </c>
      <c r="J1023" s="14">
        <v>0</v>
      </c>
      <c r="K1023" s="14">
        <v>56000</v>
      </c>
      <c r="L1023" s="14">
        <v>2500</v>
      </c>
      <c r="M1023" s="23" t="str">
        <f ca="1">CHOOSE(
    MATCH(RAND(), {0,0.6,0.8,0.95,1}),
    "UPI", "Cash", "Debit Card", "Credit Card"
)</f>
        <v>UPI</v>
      </c>
    </row>
    <row r="1024" spans="1:13" x14ac:dyDescent="0.25">
      <c r="A1024" s="19" t="s">
        <v>1091</v>
      </c>
      <c r="B1024" s="13" t="str" cm="1">
        <f t="array" ref="B1024">_xlfn.IFS(
  OR(LEFT(C1024,1)="6", LEFT(C1024,2)="C5"), "6th",
  OR(LEFT(C1024,1)="7", LEFT(C1024,2)="C4"), "7th",
  OR(LEFT(C1024,1)="8", LEFT(C1024,2)="C3"), "8th",
  OR(LEFT(C1024,1)="9", LEFT(C1024,2)="C2"), "9th",
  OR(LEFT(C1024,2)="10", LEFT(C1024,2)="C1"), "10th",
  TRUE, "none"
)</f>
        <v>10th</v>
      </c>
      <c r="C1024" s="13" t="s">
        <v>17</v>
      </c>
      <c r="D1024" s="13" t="str">
        <f>IF(LEFT(Fee_Collection!$C1024,1)="C", "C-Batch", "Techno")</f>
        <v>C-Batch</v>
      </c>
      <c r="E1024" s="13">
        <v>28000</v>
      </c>
      <c r="F1024" s="13">
        <v>28000</v>
      </c>
      <c r="G1024" s="13">
        <v>14000</v>
      </c>
      <c r="H1024" s="13">
        <v>14000</v>
      </c>
      <c r="I1024" s="13">
        <v>14000</v>
      </c>
      <c r="J1024" s="13">
        <v>14000</v>
      </c>
      <c r="K1024" s="13">
        <v>56000</v>
      </c>
      <c r="L1024" s="13">
        <v>56000</v>
      </c>
      <c r="M1024" s="9" t="str">
        <f ca="1">CHOOSE(
    MATCH(RAND(), {0,0.6,0.8,0.95,1}),
    "UPI", "Cash", "Debit Card", "Credit Card"
)</f>
        <v>Credit Card</v>
      </c>
    </row>
    <row r="1025" spans="1:13" x14ac:dyDescent="0.25">
      <c r="A1025" s="21" t="s">
        <v>2837</v>
      </c>
      <c r="B1025" s="14" t="str" cm="1">
        <f t="array" ref="B1025">_xlfn.IFS(
  OR(LEFT(C1025,1)="6", LEFT(C1025,2)="C5"), "6th",
  OR(LEFT(C1025,1)="7", LEFT(C1025,2)="C4"), "7th",
  OR(LEFT(C1025,1)="8", LEFT(C1025,2)="C3"), "8th",
  OR(LEFT(C1025,1)="9", LEFT(C1025,2)="C2"), "9th",
  OR(LEFT(C1025,2)="10", LEFT(C1025,2)="C1"), "10th",
  TRUE, "none"
)</f>
        <v>10th</v>
      </c>
      <c r="C1025" s="14" t="s">
        <v>94</v>
      </c>
      <c r="D1025" s="14" t="str">
        <f>IF(LEFT(Fee_Collection!$C1025,1)="C", "C-Batch", "Techno")</f>
        <v>C-Batch</v>
      </c>
      <c r="E1025" s="14">
        <v>28000</v>
      </c>
      <c r="F1025" s="14">
        <v>6000</v>
      </c>
      <c r="G1025" s="14">
        <v>14000</v>
      </c>
      <c r="H1025" s="14">
        <v>0</v>
      </c>
      <c r="I1025" s="14">
        <v>14000</v>
      </c>
      <c r="J1025" s="14">
        <v>0</v>
      </c>
      <c r="K1025" s="14">
        <v>56000</v>
      </c>
      <c r="L1025" s="14">
        <v>6000</v>
      </c>
      <c r="M1025" s="23" t="str">
        <f ca="1">CHOOSE(
    MATCH(RAND(), {0,0.6,0.8,0.95,1}),
    "UPI", "Cash", "Debit Card", "Credit Card"
)</f>
        <v>Debit Card</v>
      </c>
    </row>
    <row r="1026" spans="1:13" x14ac:dyDescent="0.25">
      <c r="A1026" s="19" t="s">
        <v>2669</v>
      </c>
      <c r="B1026" s="13" t="str" cm="1">
        <f t="array" ref="B1026">_xlfn.IFS(
  OR(LEFT(C1026,1)="6", LEFT(C1026,2)="C5"), "6th",
  OR(LEFT(C1026,1)="7", LEFT(C1026,2)="C4"), "7th",
  OR(LEFT(C1026,1)="8", LEFT(C1026,2)="C3"), "8th",
  OR(LEFT(C1026,1)="9", LEFT(C1026,2)="C2"), "9th",
  OR(LEFT(C1026,2)="10", LEFT(C1026,2)="C1"), "10th",
  TRUE, "none"
)</f>
        <v>10th</v>
      </c>
      <c r="C1026" s="13" t="s">
        <v>94</v>
      </c>
      <c r="D1026" s="13" t="str">
        <f>IF(LEFT(Fee_Collection!$C1026,1)="C", "C-Batch", "Techno")</f>
        <v>C-Batch</v>
      </c>
      <c r="E1026" s="13">
        <v>28000</v>
      </c>
      <c r="F1026" s="13">
        <v>28000</v>
      </c>
      <c r="G1026" s="13">
        <v>14000</v>
      </c>
      <c r="H1026" s="13">
        <v>13000</v>
      </c>
      <c r="I1026" s="13">
        <v>14000</v>
      </c>
      <c r="J1026" s="13">
        <v>0</v>
      </c>
      <c r="K1026" s="13">
        <v>56000</v>
      </c>
      <c r="L1026" s="13">
        <v>41000</v>
      </c>
      <c r="M1026" s="9" t="str">
        <f ca="1">CHOOSE(
    MATCH(RAND(), {0,0.6,0.8,0.95,1}),
    "UPI", "Cash", "Debit Card", "Credit Card"
)</f>
        <v>Credit Card</v>
      </c>
    </row>
    <row r="1027" spans="1:13" x14ac:dyDescent="0.25">
      <c r="A1027" s="21" t="s">
        <v>2891</v>
      </c>
      <c r="B1027" s="14" t="str" cm="1">
        <f t="array" ref="B1027">_xlfn.IFS(
  OR(LEFT(C1027,1)="6", LEFT(C1027,2)="C5"), "6th",
  OR(LEFT(C1027,1)="7", LEFT(C1027,2)="C4"), "7th",
  OR(LEFT(C1027,1)="8", LEFT(C1027,2)="C3"), "8th",
  OR(LEFT(C1027,1)="9", LEFT(C1027,2)="C2"), "9th",
  OR(LEFT(C1027,2)="10", LEFT(C1027,2)="C1"), "10th",
  TRUE, "none"
)</f>
        <v>10th</v>
      </c>
      <c r="C1027" s="14" t="s">
        <v>94</v>
      </c>
      <c r="D1027" s="14" t="str">
        <f>IF(LEFT(Fee_Collection!$C1027,1)="C", "C-Batch", "Techno")</f>
        <v>C-Batch</v>
      </c>
      <c r="E1027" s="14">
        <v>28000</v>
      </c>
      <c r="F1027" s="14">
        <v>28000</v>
      </c>
      <c r="G1027" s="14">
        <v>14000</v>
      </c>
      <c r="H1027" s="14">
        <v>14000</v>
      </c>
      <c r="I1027" s="14">
        <v>14000</v>
      </c>
      <c r="J1027" s="14">
        <v>2500</v>
      </c>
      <c r="K1027" s="14">
        <v>56000</v>
      </c>
      <c r="L1027" s="14">
        <v>44500</v>
      </c>
      <c r="M1027" s="23" t="str">
        <f ca="1">CHOOSE(
    MATCH(RAND(), {0,0.6,0.8,0.95,1}),
    "UPI", "Cash", "Debit Card", "Credit Card"
)</f>
        <v>Cash</v>
      </c>
    </row>
    <row r="1028" spans="1:13" x14ac:dyDescent="0.25">
      <c r="A1028" s="19" t="s">
        <v>1353</v>
      </c>
      <c r="B1028" s="13" t="str" cm="1">
        <f t="array" ref="B1028">_xlfn.IFS(
  OR(LEFT(C1028,1)="6", LEFT(C1028,2)="C5"), "6th",
  OR(LEFT(C1028,1)="7", LEFT(C1028,2)="C4"), "7th",
  OR(LEFT(C1028,1)="8", LEFT(C1028,2)="C3"), "8th",
  OR(LEFT(C1028,1)="9", LEFT(C1028,2)="C2"), "9th",
  OR(LEFT(C1028,2)="10", LEFT(C1028,2)="C1"), "10th",
  TRUE, "none"
)</f>
        <v>10th</v>
      </c>
      <c r="C1028" s="13" t="s">
        <v>94</v>
      </c>
      <c r="D1028" s="13" t="str">
        <f>IF(LEFT(Fee_Collection!$C1028,1)="C", "C-Batch", "Techno")</f>
        <v>C-Batch</v>
      </c>
      <c r="E1028" s="13">
        <v>28000</v>
      </c>
      <c r="F1028" s="13">
        <v>4500</v>
      </c>
      <c r="G1028" s="13">
        <v>14000</v>
      </c>
      <c r="H1028" s="13">
        <v>0</v>
      </c>
      <c r="I1028" s="13">
        <v>14000</v>
      </c>
      <c r="J1028" s="13">
        <v>0</v>
      </c>
      <c r="K1028" s="13">
        <v>56000</v>
      </c>
      <c r="L1028" s="13">
        <v>4500</v>
      </c>
      <c r="M1028" s="9" t="str">
        <f ca="1">CHOOSE(
    MATCH(RAND(), {0,0.6,0.8,0.95,1}),
    "UPI", "Cash", "Debit Card", "Credit Card"
)</f>
        <v>Debit Card</v>
      </c>
    </row>
    <row r="1029" spans="1:13" x14ac:dyDescent="0.25">
      <c r="A1029" s="21" t="s">
        <v>2871</v>
      </c>
      <c r="B1029" s="14" t="str" cm="1">
        <f t="array" ref="B1029">_xlfn.IFS(
  OR(LEFT(C1029,1)="6", LEFT(C1029,2)="C5"), "6th",
  OR(LEFT(C1029,1)="7", LEFT(C1029,2)="C4"), "7th",
  OR(LEFT(C1029,1)="8", LEFT(C1029,2)="C3"), "8th",
  OR(LEFT(C1029,1)="9", LEFT(C1029,2)="C2"), "9th",
  OR(LEFT(C1029,2)="10", LEFT(C1029,2)="C1"), "10th",
  TRUE, "none"
)</f>
        <v>10th</v>
      </c>
      <c r="C1029" s="14" t="s">
        <v>94</v>
      </c>
      <c r="D1029" s="14" t="str">
        <f>IF(LEFT(Fee_Collection!$C1029,1)="C", "C-Batch", "Techno")</f>
        <v>C-Batch</v>
      </c>
      <c r="E1029" s="14">
        <v>28000</v>
      </c>
      <c r="F1029" s="14">
        <v>28000</v>
      </c>
      <c r="G1029" s="14">
        <v>14000</v>
      </c>
      <c r="H1029" s="14">
        <v>6000</v>
      </c>
      <c r="I1029" s="14">
        <v>14000</v>
      </c>
      <c r="J1029" s="14">
        <v>0</v>
      </c>
      <c r="K1029" s="14">
        <v>56000</v>
      </c>
      <c r="L1029" s="14">
        <v>34000</v>
      </c>
      <c r="M1029" s="23" t="str">
        <f ca="1">CHOOSE(
    MATCH(RAND(), {0,0.6,0.8,0.95,1}),
    "UPI", "Cash", "Debit Card", "Credit Card"
)</f>
        <v>UPI</v>
      </c>
    </row>
    <row r="1030" spans="1:13" x14ac:dyDescent="0.25">
      <c r="A1030" s="19" t="s">
        <v>3471</v>
      </c>
      <c r="B1030" s="13" t="str" cm="1">
        <f t="array" ref="B1030">_xlfn.IFS(
  OR(LEFT(C1030,1)="6", LEFT(C1030,2)="C5"), "6th",
  OR(LEFT(C1030,1)="7", LEFT(C1030,2)="C4"), "7th",
  OR(LEFT(C1030,1)="8", LEFT(C1030,2)="C3"), "8th",
  OR(LEFT(C1030,1)="9", LEFT(C1030,2)="C2"), "9th",
  OR(LEFT(C1030,2)="10", LEFT(C1030,2)="C1"), "10th",
  TRUE, "none"
)</f>
        <v>10th</v>
      </c>
      <c r="C1030" s="13" t="s">
        <v>94</v>
      </c>
      <c r="D1030" s="13" t="str">
        <f>IF(LEFT(Fee_Collection!$C1030,1)="C", "C-Batch", "Techno")</f>
        <v>C-Batch</v>
      </c>
      <c r="E1030" s="13">
        <v>28000</v>
      </c>
      <c r="F1030" s="13">
        <v>28000</v>
      </c>
      <c r="G1030" s="13">
        <v>14000</v>
      </c>
      <c r="H1030" s="13">
        <v>14000</v>
      </c>
      <c r="I1030" s="13">
        <v>14000</v>
      </c>
      <c r="J1030" s="13">
        <v>14000</v>
      </c>
      <c r="K1030" s="13">
        <v>56000</v>
      </c>
      <c r="L1030" s="13">
        <v>56000</v>
      </c>
      <c r="M1030" s="9" t="str">
        <f ca="1">CHOOSE(
    MATCH(RAND(), {0,0.6,0.8,0.95,1}),
    "UPI", "Cash", "Debit Card", "Credit Card"
)</f>
        <v>UPI</v>
      </c>
    </row>
    <row r="1031" spans="1:13" x14ac:dyDescent="0.25">
      <c r="A1031" s="21" t="s">
        <v>662</v>
      </c>
      <c r="B1031" s="14" t="str" cm="1">
        <f t="array" ref="B1031">_xlfn.IFS(
  OR(LEFT(C1031,1)="6", LEFT(C1031,2)="C5"), "6th",
  OR(LEFT(C1031,1)="7", LEFT(C1031,2)="C4"), "7th",
  OR(LEFT(C1031,1)="8", LEFT(C1031,2)="C3"), "8th",
  OR(LEFT(C1031,1)="9", LEFT(C1031,2)="C2"), "9th",
  OR(LEFT(C1031,2)="10", LEFT(C1031,2)="C1"), "10th",
  TRUE, "none"
)</f>
        <v>10th</v>
      </c>
      <c r="C1031" s="14" t="s">
        <v>94</v>
      </c>
      <c r="D1031" s="14" t="str">
        <f>IF(LEFT(Fee_Collection!$C1031,1)="C", "C-Batch", "Techno")</f>
        <v>C-Batch</v>
      </c>
      <c r="E1031" s="14">
        <v>28000</v>
      </c>
      <c r="F1031" s="14">
        <v>28000</v>
      </c>
      <c r="G1031" s="14">
        <v>14000</v>
      </c>
      <c r="H1031" s="14">
        <v>14000</v>
      </c>
      <c r="I1031" s="14">
        <v>14000</v>
      </c>
      <c r="J1031" s="14">
        <v>14000</v>
      </c>
      <c r="K1031" s="14">
        <v>56000</v>
      </c>
      <c r="L1031" s="14">
        <v>56000</v>
      </c>
      <c r="M1031" s="23" t="str">
        <f ca="1">CHOOSE(
    MATCH(RAND(), {0,0.6,0.8,0.95,1}),
    "UPI", "Cash", "Debit Card", "Credit Card"
)</f>
        <v>UPI</v>
      </c>
    </row>
    <row r="1032" spans="1:13" x14ac:dyDescent="0.25">
      <c r="A1032" s="19" t="s">
        <v>1562</v>
      </c>
      <c r="B1032" s="13" t="str" cm="1">
        <f t="array" ref="B1032">_xlfn.IFS(
  OR(LEFT(C1032,1)="6", LEFT(C1032,2)="C5"), "6th",
  OR(LEFT(C1032,1)="7", LEFT(C1032,2)="C4"), "7th",
  OR(LEFT(C1032,1)="8", LEFT(C1032,2)="C3"), "8th",
  OR(LEFT(C1032,1)="9", LEFT(C1032,2)="C2"), "9th",
  OR(LEFT(C1032,2)="10", LEFT(C1032,2)="C1"), "10th",
  TRUE, "none"
)</f>
        <v>10th</v>
      </c>
      <c r="C1032" s="13" t="s">
        <v>17</v>
      </c>
      <c r="D1032" s="13" t="str">
        <f>IF(LEFT(Fee_Collection!$C1032,1)="C", "C-Batch", "Techno")</f>
        <v>C-Batch</v>
      </c>
      <c r="E1032" s="13">
        <v>28000</v>
      </c>
      <c r="F1032" s="13">
        <v>28000</v>
      </c>
      <c r="G1032" s="13">
        <v>14000</v>
      </c>
      <c r="H1032" s="13">
        <v>1000</v>
      </c>
      <c r="I1032" s="13">
        <v>14000</v>
      </c>
      <c r="J1032" s="13">
        <v>0</v>
      </c>
      <c r="K1032" s="13">
        <v>56000</v>
      </c>
      <c r="L1032" s="13">
        <v>29000</v>
      </c>
      <c r="M1032" s="9" t="str">
        <f ca="1">CHOOSE(
    MATCH(RAND(), {0,0.6,0.8,0.95,1}),
    "UPI", "Cash", "Debit Card", "Credit Card"
)</f>
        <v>Cash</v>
      </c>
    </row>
    <row r="1033" spans="1:13" x14ac:dyDescent="0.25">
      <c r="A1033" s="21" t="s">
        <v>1468</v>
      </c>
      <c r="B1033" s="14" t="str" cm="1">
        <f t="array" ref="B1033">_xlfn.IFS(
  OR(LEFT(C1033,1)="6", LEFT(C1033,2)="C5"), "6th",
  OR(LEFT(C1033,1)="7", LEFT(C1033,2)="C4"), "7th",
  OR(LEFT(C1033,1)="8", LEFT(C1033,2)="C3"), "8th",
  OR(LEFT(C1033,1)="9", LEFT(C1033,2)="C2"), "9th",
  OR(LEFT(C1033,2)="10", LEFT(C1033,2)="C1"), "10th",
  TRUE, "none"
)</f>
        <v>10th</v>
      </c>
      <c r="C1033" s="14" t="s">
        <v>17</v>
      </c>
      <c r="D1033" s="14" t="str">
        <f>IF(LEFT(Fee_Collection!$C1033,1)="C", "C-Batch", "Techno")</f>
        <v>C-Batch</v>
      </c>
      <c r="E1033" s="14">
        <v>28000</v>
      </c>
      <c r="F1033" s="14">
        <v>28000</v>
      </c>
      <c r="G1033" s="14">
        <v>14000</v>
      </c>
      <c r="H1033" s="14">
        <v>14000</v>
      </c>
      <c r="I1033" s="14">
        <v>14000</v>
      </c>
      <c r="J1033" s="14">
        <v>14000</v>
      </c>
      <c r="K1033" s="14">
        <v>56000</v>
      </c>
      <c r="L1033" s="14">
        <v>56000</v>
      </c>
      <c r="M1033" s="23" t="str">
        <f ca="1">CHOOSE(
    MATCH(RAND(), {0,0.6,0.8,0.95,1}),
    "UPI", "Cash", "Debit Card", "Credit Card"
)</f>
        <v>UPI</v>
      </c>
    </row>
    <row r="1034" spans="1:13" x14ac:dyDescent="0.25">
      <c r="A1034" s="19" t="s">
        <v>1531</v>
      </c>
      <c r="B1034" s="13" t="str" cm="1">
        <f t="array" ref="B1034">_xlfn.IFS(
  OR(LEFT(C1034,1)="6", LEFT(C1034,2)="C5"), "6th",
  OR(LEFT(C1034,1)="7", LEFT(C1034,2)="C4"), "7th",
  OR(LEFT(C1034,1)="8", LEFT(C1034,2)="C3"), "8th",
  OR(LEFT(C1034,1)="9", LEFT(C1034,2)="C2"), "9th",
  OR(LEFT(C1034,2)="10", LEFT(C1034,2)="C1"), "10th",
  TRUE, "none"
)</f>
        <v>10th</v>
      </c>
      <c r="C1034" s="13" t="s">
        <v>17</v>
      </c>
      <c r="D1034" s="13" t="str">
        <f>IF(LEFT(Fee_Collection!$C1034,1)="C", "C-Batch", "Techno")</f>
        <v>C-Batch</v>
      </c>
      <c r="E1034" s="13">
        <v>28000</v>
      </c>
      <c r="F1034" s="13">
        <v>28000</v>
      </c>
      <c r="G1034" s="13">
        <v>14000</v>
      </c>
      <c r="H1034" s="13">
        <v>14000</v>
      </c>
      <c r="I1034" s="13">
        <v>14000</v>
      </c>
      <c r="J1034" s="13">
        <v>14000</v>
      </c>
      <c r="K1034" s="13">
        <v>56000</v>
      </c>
      <c r="L1034" s="13">
        <v>56000</v>
      </c>
      <c r="M1034" s="9" t="s">
        <v>4813</v>
      </c>
    </row>
    <row r="1035" spans="1:13" x14ac:dyDescent="0.25">
      <c r="A1035" s="21" t="s">
        <v>574</v>
      </c>
      <c r="B1035" s="14" t="str" cm="1">
        <f t="array" ref="B1035">_xlfn.IFS(
  OR(LEFT(C1035,1)="6", LEFT(C1035,2)="C5"), "6th",
  OR(LEFT(C1035,1)="7", LEFT(C1035,2)="C4"), "7th",
  OR(LEFT(C1035,1)="8", LEFT(C1035,2)="C3"), "8th",
  OR(LEFT(C1035,1)="9", LEFT(C1035,2)="C2"), "9th",
  OR(LEFT(C1035,2)="10", LEFT(C1035,2)="C1"), "10th",
  TRUE, "none"
)</f>
        <v>10th</v>
      </c>
      <c r="C1035" s="14" t="s">
        <v>17</v>
      </c>
      <c r="D1035" s="14" t="str">
        <f>IF(LEFT(Fee_Collection!$C1035,1)="C", "C-Batch", "Techno")</f>
        <v>C-Batch</v>
      </c>
      <c r="E1035" s="14">
        <v>28000</v>
      </c>
      <c r="F1035" s="14">
        <v>28000</v>
      </c>
      <c r="G1035" s="14">
        <v>14000</v>
      </c>
      <c r="H1035" s="14">
        <v>14000</v>
      </c>
      <c r="I1035" s="14">
        <v>14000</v>
      </c>
      <c r="J1035" s="14">
        <v>14000</v>
      </c>
      <c r="K1035" s="14">
        <v>56000</v>
      </c>
      <c r="L1035" s="14">
        <v>56000</v>
      </c>
      <c r="M1035" s="23" t="s">
        <v>4813</v>
      </c>
    </row>
    <row r="1036" spans="1:13" x14ac:dyDescent="0.25">
      <c r="A1036" s="19" t="s">
        <v>686</v>
      </c>
      <c r="B1036" s="13" t="str" cm="1">
        <f t="array" ref="B1036">_xlfn.IFS(
  OR(LEFT(C1036,1)="6", LEFT(C1036,2)="C5"), "6th",
  OR(LEFT(C1036,1)="7", LEFT(C1036,2)="C4"), "7th",
  OR(LEFT(C1036,1)="8", LEFT(C1036,2)="C3"), "8th",
  OR(LEFT(C1036,1)="9", LEFT(C1036,2)="C2"), "9th",
  OR(LEFT(C1036,2)="10", LEFT(C1036,2)="C1"), "10th",
  TRUE, "none"
)</f>
        <v>10th</v>
      </c>
      <c r="C1036" s="13" t="s">
        <v>17</v>
      </c>
      <c r="D1036" s="13" t="str">
        <f>IF(LEFT(Fee_Collection!$C1036,1)="C", "C-Batch", "Techno")</f>
        <v>C-Batch</v>
      </c>
      <c r="E1036" s="13">
        <v>28000</v>
      </c>
      <c r="F1036" s="13">
        <v>28000</v>
      </c>
      <c r="G1036" s="13">
        <v>14000</v>
      </c>
      <c r="H1036" s="13">
        <v>14000</v>
      </c>
      <c r="I1036" s="13">
        <v>14000</v>
      </c>
      <c r="J1036" s="13">
        <v>14000</v>
      </c>
      <c r="K1036" s="13">
        <v>56000</v>
      </c>
      <c r="L1036" s="13">
        <v>56000</v>
      </c>
      <c r="M1036" s="9" t="s">
        <v>4814</v>
      </c>
    </row>
    <row r="1037" spans="1:13" x14ac:dyDescent="0.25">
      <c r="A1037" s="21" t="s">
        <v>2093</v>
      </c>
      <c r="B1037" s="14" t="str" cm="1">
        <f t="array" ref="B1037">_xlfn.IFS(
  OR(LEFT(C1037,1)="6", LEFT(C1037,2)="C5"), "6th",
  OR(LEFT(C1037,1)="7", LEFT(C1037,2)="C4"), "7th",
  OR(LEFT(C1037,1)="8", LEFT(C1037,2)="C3"), "8th",
  OR(LEFT(C1037,1)="9", LEFT(C1037,2)="C2"), "9th",
  OR(LEFT(C1037,2)="10", LEFT(C1037,2)="C1"), "10th",
  TRUE, "none"
)</f>
        <v>10th</v>
      </c>
      <c r="C1037" s="14" t="s">
        <v>17</v>
      </c>
      <c r="D1037" s="14" t="str">
        <f>IF(LEFT(Fee_Collection!$C1037,1)="C", "C-Batch", "Techno")</f>
        <v>C-Batch</v>
      </c>
      <c r="E1037" s="14">
        <v>28000</v>
      </c>
      <c r="F1037" s="14">
        <v>28000</v>
      </c>
      <c r="G1037" s="14">
        <v>14000</v>
      </c>
      <c r="H1037" s="14">
        <v>14000</v>
      </c>
      <c r="I1037" s="14">
        <v>14000</v>
      </c>
      <c r="J1037" s="14">
        <v>14000</v>
      </c>
      <c r="K1037" s="14">
        <v>56000</v>
      </c>
      <c r="L1037" s="14">
        <v>56000</v>
      </c>
      <c r="M1037" s="23" t="s">
        <v>4814</v>
      </c>
    </row>
    <row r="1038" spans="1:13" x14ac:dyDescent="0.25">
      <c r="A1038" s="19" t="s">
        <v>40</v>
      </c>
      <c r="B1038" s="13" t="str" cm="1">
        <f t="array" ref="B1038">_xlfn.IFS(
  OR(LEFT(C1038,1)="6", LEFT(C1038,2)="C5"), "6th",
  OR(LEFT(C1038,1)="7", LEFT(C1038,2)="C4"), "7th",
  OR(LEFT(C1038,1)="8", LEFT(C1038,2)="C3"), "8th",
  OR(LEFT(C1038,1)="9", LEFT(C1038,2)="C2"), "9th",
  OR(LEFT(C1038,2)="10", LEFT(C1038,2)="C1"), "10th",
  TRUE, "none"
)</f>
        <v>10th</v>
      </c>
      <c r="C1038" s="13" t="s">
        <v>17</v>
      </c>
      <c r="D1038" s="13" t="str">
        <f>IF(LEFT(Fee_Collection!$C1038,1)="C", "C-Batch", "Techno")</f>
        <v>C-Batch</v>
      </c>
      <c r="E1038" s="13">
        <v>28000</v>
      </c>
      <c r="F1038" s="13">
        <v>3500</v>
      </c>
      <c r="G1038" s="13">
        <v>14000</v>
      </c>
      <c r="H1038" s="13">
        <v>0</v>
      </c>
      <c r="I1038" s="13">
        <v>14000</v>
      </c>
      <c r="J1038" s="13">
        <v>0</v>
      </c>
      <c r="K1038" s="13">
        <v>56000</v>
      </c>
      <c r="L1038" s="13">
        <v>3500</v>
      </c>
      <c r="M1038" s="9" t="s">
        <v>4815</v>
      </c>
    </row>
    <row r="1039" spans="1:13" x14ac:dyDescent="0.25">
      <c r="A1039" s="21" t="s">
        <v>1541</v>
      </c>
      <c r="B1039" s="14" t="str" cm="1">
        <f t="array" ref="B1039">_xlfn.IFS(
  OR(LEFT(C1039,1)="6", LEFT(C1039,2)="C5"), "6th",
  OR(LEFT(C1039,1)="7", LEFT(C1039,2)="C4"), "7th",
  OR(LEFT(C1039,1)="8", LEFT(C1039,2)="C3"), "8th",
  OR(LEFT(C1039,1)="9", LEFT(C1039,2)="C2"), "9th",
  OR(LEFT(C1039,2)="10", LEFT(C1039,2)="C1"), "10th",
  TRUE, "none"
)</f>
        <v>10th</v>
      </c>
      <c r="C1039" s="14" t="s">
        <v>17</v>
      </c>
      <c r="D1039" s="14" t="str">
        <f>IF(LEFT(Fee_Collection!$C1039,1)="C", "C-Batch", "Techno")</f>
        <v>C-Batch</v>
      </c>
      <c r="E1039" s="14">
        <v>28000</v>
      </c>
      <c r="F1039" s="14">
        <v>28000</v>
      </c>
      <c r="G1039" s="14">
        <v>14000</v>
      </c>
      <c r="H1039" s="14">
        <v>14000</v>
      </c>
      <c r="I1039" s="14">
        <v>14000</v>
      </c>
      <c r="J1039" s="14">
        <v>14000</v>
      </c>
      <c r="K1039" s="14">
        <v>56000</v>
      </c>
      <c r="L1039" s="14">
        <v>56000</v>
      </c>
      <c r="M1039" s="23" t="s">
        <v>4814</v>
      </c>
    </row>
    <row r="1040" spans="1:13" x14ac:dyDescent="0.25">
      <c r="A1040" s="19" t="s">
        <v>1161</v>
      </c>
      <c r="B1040" s="13" t="str" cm="1">
        <f t="array" ref="B1040">_xlfn.IFS(
  OR(LEFT(C1040,1)="6", LEFT(C1040,2)="C5"), "6th",
  OR(LEFT(C1040,1)="7", LEFT(C1040,2)="C4"), "7th",
  OR(LEFT(C1040,1)="8", LEFT(C1040,2)="C3"), "8th",
  OR(LEFT(C1040,1)="9", LEFT(C1040,2)="C2"), "9th",
  OR(LEFT(C1040,2)="10", LEFT(C1040,2)="C1"), "10th",
  TRUE, "none"
)</f>
        <v>10th</v>
      </c>
      <c r="C1040" s="13" t="s">
        <v>17</v>
      </c>
      <c r="D1040" s="13" t="str">
        <f>IF(LEFT(Fee_Collection!$C1040,1)="C", "C-Batch", "Techno")</f>
        <v>C-Batch</v>
      </c>
      <c r="E1040" s="13">
        <v>28000</v>
      </c>
      <c r="F1040" s="13">
        <v>28000</v>
      </c>
      <c r="G1040" s="13">
        <v>14000</v>
      </c>
      <c r="H1040" s="13">
        <v>14000</v>
      </c>
      <c r="I1040" s="13">
        <v>14000</v>
      </c>
      <c r="J1040" s="13">
        <v>7500</v>
      </c>
      <c r="K1040" s="13">
        <v>56000</v>
      </c>
      <c r="L1040" s="13">
        <v>49500</v>
      </c>
      <c r="M1040" s="9" t="s">
        <v>4815</v>
      </c>
    </row>
    <row r="1041" spans="1:16" x14ac:dyDescent="0.25">
      <c r="A1041" s="21" t="s">
        <v>676</v>
      </c>
      <c r="B1041" s="14" t="str" cm="1">
        <f t="array" ref="B1041">_xlfn.IFS(
  OR(LEFT(C1041,1)="6", LEFT(C1041,2)="C5"), "6th",
  OR(LEFT(C1041,1)="7", LEFT(C1041,2)="C4"), "7th",
  OR(LEFT(C1041,1)="8", LEFT(C1041,2)="C3"), "8th",
  OR(LEFT(C1041,1)="9", LEFT(C1041,2)="C2"), "9th",
  OR(LEFT(C1041,2)="10", LEFT(C1041,2)="C1"), "10th",
  TRUE, "none"
)</f>
        <v>10th</v>
      </c>
      <c r="C1041" s="14" t="s">
        <v>17</v>
      </c>
      <c r="D1041" s="14" t="str">
        <f>IF(LEFT(Fee_Collection!$C1041,1)="C", "C-Batch", "Techno")</f>
        <v>C-Batch</v>
      </c>
      <c r="E1041" s="14">
        <v>28000</v>
      </c>
      <c r="F1041" s="14">
        <v>20500</v>
      </c>
      <c r="G1041" s="14">
        <v>14000</v>
      </c>
      <c r="H1041" s="14">
        <v>0</v>
      </c>
      <c r="I1041" s="14">
        <v>14000</v>
      </c>
      <c r="J1041" s="14">
        <v>0</v>
      </c>
      <c r="K1041" s="14">
        <v>56000</v>
      </c>
      <c r="L1041" s="14">
        <v>20500</v>
      </c>
      <c r="M1041" s="23" t="s">
        <v>4814</v>
      </c>
    </row>
    <row r="1042" spans="1:16" x14ac:dyDescent="0.25">
      <c r="A1042" s="19" t="s">
        <v>929</v>
      </c>
      <c r="B1042" s="13" t="str" cm="1">
        <f t="array" ref="B1042">_xlfn.IFS(
  OR(LEFT(C1042,1)="6", LEFT(C1042,2)="C5"), "6th",
  OR(LEFT(C1042,1)="7", LEFT(C1042,2)="C4"), "7th",
  OR(LEFT(C1042,1)="8", LEFT(C1042,2)="C3"), "8th",
  OR(LEFT(C1042,1)="9", LEFT(C1042,2)="C2"), "9th",
  OR(LEFT(C1042,2)="10", LEFT(C1042,2)="C1"), "10th",
  TRUE, "none"
)</f>
        <v>10th</v>
      </c>
      <c r="C1042" s="13" t="s">
        <v>17</v>
      </c>
      <c r="D1042" s="13" t="str">
        <f>IF(LEFT(Fee_Collection!$C1042,1)="C", "C-Batch", "Techno")</f>
        <v>C-Batch</v>
      </c>
      <c r="E1042" s="13">
        <v>28000</v>
      </c>
      <c r="F1042" s="13">
        <v>28000</v>
      </c>
      <c r="G1042" s="13">
        <v>14000</v>
      </c>
      <c r="H1042" s="13">
        <v>3000</v>
      </c>
      <c r="I1042" s="13">
        <v>14000</v>
      </c>
      <c r="J1042" s="13">
        <v>0</v>
      </c>
      <c r="K1042" s="13">
        <v>56000</v>
      </c>
      <c r="L1042" s="13">
        <v>31000</v>
      </c>
      <c r="M1042" s="9" t="s">
        <v>4815</v>
      </c>
      <c r="P1042" s="8"/>
    </row>
    <row r="1043" spans="1:16" x14ac:dyDescent="0.25">
      <c r="A1043" s="21" t="s">
        <v>4053</v>
      </c>
      <c r="B1043" s="14" t="str" cm="1">
        <f t="array" ref="B1043">_xlfn.IFS(
  OR(LEFT(C1043,1)="6", LEFT(C1043,2)="C5"), "6th",
  OR(LEFT(C1043,1)="7", LEFT(C1043,2)="C4"), "7th",
  OR(LEFT(C1043,1)="8", LEFT(C1043,2)="C3"), "8th",
  OR(LEFT(C1043,1)="9", LEFT(C1043,2)="C2"), "9th",
  OR(LEFT(C1043,2)="10", LEFT(C1043,2)="C1"), "10th",
  TRUE, "none"
)</f>
        <v>10th</v>
      </c>
      <c r="C1043" s="14" t="s">
        <v>94</v>
      </c>
      <c r="D1043" s="14" t="str">
        <f>IF(LEFT(Fee_Collection!$C1043,1)="C", "C-Batch", "Techno")</f>
        <v>C-Batch</v>
      </c>
      <c r="E1043" s="14">
        <v>28000</v>
      </c>
      <c r="F1043" s="14">
        <v>28000</v>
      </c>
      <c r="G1043" s="14">
        <v>14000</v>
      </c>
      <c r="H1043" s="14">
        <v>8500</v>
      </c>
      <c r="I1043" s="14">
        <v>14000</v>
      </c>
      <c r="J1043" s="14">
        <v>0</v>
      </c>
      <c r="K1043" s="14">
        <v>56000</v>
      </c>
      <c r="L1043" s="14">
        <v>36500</v>
      </c>
      <c r="M1043" s="23" t="s">
        <v>4814</v>
      </c>
    </row>
    <row r="1044" spans="1:16" x14ac:dyDescent="0.25">
      <c r="A1044" s="19" t="s">
        <v>1127</v>
      </c>
      <c r="B1044" s="13" t="str" cm="1">
        <f t="array" ref="B1044">_xlfn.IFS(
  OR(LEFT(C1044,1)="6", LEFT(C1044,2)="C5"), "6th",
  OR(LEFT(C1044,1)="7", LEFT(C1044,2)="C4"), "7th",
  OR(LEFT(C1044,1)="8", LEFT(C1044,2)="C3"), "8th",
  OR(LEFT(C1044,1)="9", LEFT(C1044,2)="C2"), "9th",
  OR(LEFT(C1044,2)="10", LEFT(C1044,2)="C1"), "10th",
  TRUE, "none"
)</f>
        <v>10th</v>
      </c>
      <c r="C1044" s="13" t="s">
        <v>94</v>
      </c>
      <c r="D1044" s="13" t="str">
        <f>IF(LEFT(Fee_Collection!$C1044,1)="C", "C-Batch", "Techno")</f>
        <v>C-Batch</v>
      </c>
      <c r="E1044" s="13">
        <v>28000</v>
      </c>
      <c r="F1044" s="13">
        <v>28000</v>
      </c>
      <c r="G1044" s="13">
        <v>14000</v>
      </c>
      <c r="H1044" s="13">
        <v>14000</v>
      </c>
      <c r="I1044" s="13">
        <v>14000</v>
      </c>
      <c r="J1044" s="13">
        <v>11500</v>
      </c>
      <c r="K1044" s="13">
        <v>56000</v>
      </c>
      <c r="L1044" s="13">
        <v>53500</v>
      </c>
      <c r="M1044" s="9" t="s">
        <v>4814</v>
      </c>
    </row>
    <row r="1045" spans="1:16" x14ac:dyDescent="0.25">
      <c r="A1045" s="21" t="s">
        <v>319</v>
      </c>
      <c r="B1045" s="14" t="str" cm="1">
        <f t="array" ref="B1045">_xlfn.IFS(
  OR(LEFT(C1045,1)="6", LEFT(C1045,2)="C5"), "6th",
  OR(LEFT(C1045,1)="7", LEFT(C1045,2)="C4"), "7th",
  OR(LEFT(C1045,1)="8", LEFT(C1045,2)="C3"), "8th",
  OR(LEFT(C1045,1)="9", LEFT(C1045,2)="C2"), "9th",
  OR(LEFT(C1045,2)="10", LEFT(C1045,2)="C1"), "10th",
  TRUE, "none"
)</f>
        <v>10th</v>
      </c>
      <c r="C1045" s="14" t="s">
        <v>17</v>
      </c>
      <c r="D1045" s="14" t="str">
        <f>IF(LEFT(Fee_Collection!$C1045,1)="C", "C-Batch", "Techno")</f>
        <v>C-Batch</v>
      </c>
      <c r="E1045" s="14">
        <v>28000</v>
      </c>
      <c r="F1045" s="14">
        <v>28000</v>
      </c>
      <c r="G1045" s="14">
        <v>14000</v>
      </c>
      <c r="H1045" s="14">
        <v>14000</v>
      </c>
      <c r="I1045" s="14">
        <v>14000</v>
      </c>
      <c r="J1045" s="14">
        <v>14000</v>
      </c>
      <c r="K1045" s="14">
        <v>56000</v>
      </c>
      <c r="L1045" s="14">
        <v>56000</v>
      </c>
      <c r="M1045" s="23" t="s">
        <v>4815</v>
      </c>
    </row>
    <row r="1046" spans="1:16" x14ac:dyDescent="0.25">
      <c r="A1046" s="19" t="s">
        <v>1744</v>
      </c>
      <c r="B1046" s="13" t="str" cm="1">
        <f t="array" ref="B1046">_xlfn.IFS(
  OR(LEFT(C1046,1)="6", LEFT(C1046,2)="C5"), "6th",
  OR(LEFT(C1046,1)="7", LEFT(C1046,2)="C4"), "7th",
  OR(LEFT(C1046,1)="8", LEFT(C1046,2)="C3"), "8th",
  OR(LEFT(C1046,1)="9", LEFT(C1046,2)="C2"), "9th",
  OR(LEFT(C1046,2)="10", LEFT(C1046,2)="C1"), "10th",
  TRUE, "none"
)</f>
        <v>10th</v>
      </c>
      <c r="C1046" s="13" t="s">
        <v>17</v>
      </c>
      <c r="D1046" s="13" t="str">
        <f>IF(LEFT(Fee_Collection!$C1046,1)="C", "C-Batch", "Techno")</f>
        <v>C-Batch</v>
      </c>
      <c r="E1046" s="13">
        <v>28000</v>
      </c>
      <c r="F1046" s="13">
        <v>28000</v>
      </c>
      <c r="G1046" s="13">
        <v>14000</v>
      </c>
      <c r="H1046" s="13">
        <v>14000</v>
      </c>
      <c r="I1046" s="13">
        <v>14000</v>
      </c>
      <c r="J1046" s="13">
        <v>11500</v>
      </c>
      <c r="K1046" s="13">
        <v>56000</v>
      </c>
      <c r="L1046" s="13">
        <v>53500</v>
      </c>
      <c r="M1046" s="9" t="s">
        <v>4813</v>
      </c>
    </row>
    <row r="1047" spans="1:16" x14ac:dyDescent="0.25">
      <c r="A1047" s="21" t="s">
        <v>1079</v>
      </c>
      <c r="B1047" s="14" t="str" cm="1">
        <f t="array" ref="B1047">_xlfn.IFS(
  OR(LEFT(C1047,1)="6", LEFT(C1047,2)="C5"), "6th",
  OR(LEFT(C1047,1)="7", LEFT(C1047,2)="C4"), "7th",
  OR(LEFT(C1047,1)="8", LEFT(C1047,2)="C3"), "8th",
  OR(LEFT(C1047,1)="9", LEFT(C1047,2)="C2"), "9th",
  OR(LEFT(C1047,2)="10", LEFT(C1047,2)="C1"), "10th",
  TRUE, "none"
)</f>
        <v>10th</v>
      </c>
      <c r="C1047" s="14" t="s">
        <v>94</v>
      </c>
      <c r="D1047" s="14" t="str">
        <f>IF(LEFT(Fee_Collection!$C1047,1)="C", "C-Batch", "Techno")</f>
        <v>C-Batch</v>
      </c>
      <c r="E1047" s="14">
        <v>28000</v>
      </c>
      <c r="F1047" s="14">
        <v>28000</v>
      </c>
      <c r="G1047" s="14">
        <v>14000</v>
      </c>
      <c r="H1047" s="14">
        <v>14000</v>
      </c>
      <c r="I1047" s="14">
        <v>14000</v>
      </c>
      <c r="J1047" s="14">
        <v>14000</v>
      </c>
      <c r="K1047" s="14">
        <v>56000</v>
      </c>
      <c r="L1047" s="14">
        <v>56000</v>
      </c>
      <c r="M1047" s="23" t="s">
        <v>4814</v>
      </c>
    </row>
    <row r="1048" spans="1:16" x14ac:dyDescent="0.25">
      <c r="A1048" s="19" t="s">
        <v>4160</v>
      </c>
      <c r="B1048" s="13" t="str" cm="1">
        <f t="array" ref="B1048">_xlfn.IFS(
  OR(LEFT(C1048,1)="6", LEFT(C1048,2)="C5"), "6th",
  OR(LEFT(C1048,1)="7", LEFT(C1048,2)="C4"), "7th",
  OR(LEFT(C1048,1)="8", LEFT(C1048,2)="C3"), "8th",
  OR(LEFT(C1048,1)="9", LEFT(C1048,2)="C2"), "9th",
  OR(LEFT(C1048,2)="10", LEFT(C1048,2)="C1"), "10th",
  TRUE, "none"
)</f>
        <v>10th</v>
      </c>
      <c r="C1048" s="13" t="s">
        <v>94</v>
      </c>
      <c r="D1048" s="13" t="str">
        <f>IF(LEFT(Fee_Collection!$C1048,1)="C", "C-Batch", "Techno")</f>
        <v>C-Batch</v>
      </c>
      <c r="E1048" s="13">
        <v>28000</v>
      </c>
      <c r="F1048" s="13">
        <v>28000</v>
      </c>
      <c r="G1048" s="13">
        <v>14000</v>
      </c>
      <c r="H1048" s="13">
        <v>13500</v>
      </c>
      <c r="I1048" s="13">
        <v>14000</v>
      </c>
      <c r="J1048" s="13">
        <v>0</v>
      </c>
      <c r="K1048" s="13">
        <v>56000</v>
      </c>
      <c r="L1048" s="13">
        <v>41500</v>
      </c>
      <c r="M1048" s="9" t="s">
        <v>4813</v>
      </c>
    </row>
    <row r="1049" spans="1:16" x14ac:dyDescent="0.25">
      <c r="A1049" s="21" t="s">
        <v>651</v>
      </c>
      <c r="B1049" s="14" t="str" cm="1">
        <f t="array" ref="B1049">_xlfn.IFS(
  OR(LEFT(C1049,1)="6", LEFT(C1049,2)="C5"), "6th",
  OR(LEFT(C1049,1)="7", LEFT(C1049,2)="C4"), "7th",
  OR(LEFT(C1049,1)="8", LEFT(C1049,2)="C3"), "8th",
  OR(LEFT(C1049,1)="9", LEFT(C1049,2)="C2"), "9th",
  OR(LEFT(C1049,2)="10", LEFT(C1049,2)="C1"), "10th",
  TRUE, "none"
)</f>
        <v>10th</v>
      </c>
      <c r="C1049" s="14" t="s">
        <v>94</v>
      </c>
      <c r="D1049" s="14" t="str">
        <f>IF(LEFT(Fee_Collection!$C1049,1)="C", "C-Batch", "Techno")</f>
        <v>C-Batch</v>
      </c>
      <c r="E1049" s="14">
        <v>28000</v>
      </c>
      <c r="F1049" s="14">
        <v>28000</v>
      </c>
      <c r="G1049" s="14">
        <v>14000</v>
      </c>
      <c r="H1049" s="14">
        <v>14000</v>
      </c>
      <c r="I1049" s="14">
        <v>14000</v>
      </c>
      <c r="J1049" s="14">
        <v>0</v>
      </c>
      <c r="K1049" s="14">
        <v>56000</v>
      </c>
      <c r="L1049" s="14">
        <v>42000</v>
      </c>
      <c r="M1049" s="23" t="s">
        <v>4814</v>
      </c>
    </row>
    <row r="1050" spans="1:16" x14ac:dyDescent="0.25">
      <c r="A1050" s="19" t="s">
        <v>4517</v>
      </c>
      <c r="B1050" s="13" t="str" cm="1">
        <f t="array" ref="B1050">_xlfn.IFS(
  OR(LEFT(C1050,1)="6", LEFT(C1050,2)="C5"), "6th",
  OR(LEFT(C1050,1)="7", LEFT(C1050,2)="C4"), "7th",
  OR(LEFT(C1050,1)="8", LEFT(C1050,2)="C3"), "8th",
  OR(LEFT(C1050,1)="9", LEFT(C1050,2)="C2"), "9th",
  OR(LEFT(C1050,2)="10", LEFT(C1050,2)="C1"), "10th",
  TRUE, "none"
)</f>
        <v>10th</v>
      </c>
      <c r="C1050" s="13" t="s">
        <v>94</v>
      </c>
      <c r="D1050" s="13" t="str">
        <f>IF(LEFT(Fee_Collection!$C1050,1)="C", "C-Batch", "Techno")</f>
        <v>C-Batch</v>
      </c>
      <c r="E1050" s="13">
        <v>28000</v>
      </c>
      <c r="F1050" s="13">
        <v>28000</v>
      </c>
      <c r="G1050" s="13">
        <v>14000</v>
      </c>
      <c r="H1050" s="13">
        <v>14000</v>
      </c>
      <c r="I1050" s="13">
        <v>14000</v>
      </c>
      <c r="J1050" s="13">
        <v>14000</v>
      </c>
      <c r="K1050" s="13">
        <v>56000</v>
      </c>
      <c r="L1050" s="13">
        <v>56000</v>
      </c>
      <c r="M1050" s="9" t="s">
        <v>4813</v>
      </c>
    </row>
    <row r="1051" spans="1:16" x14ac:dyDescent="0.25">
      <c r="A1051" s="21" t="s">
        <v>1085</v>
      </c>
      <c r="B1051" s="14" t="str" cm="1">
        <f t="array" ref="B1051">_xlfn.IFS(
  OR(LEFT(C1051,1)="6", LEFT(C1051,2)="C5"), "6th",
  OR(LEFT(C1051,1)="7", LEFT(C1051,2)="C4"), "7th",
  OR(LEFT(C1051,1)="8", LEFT(C1051,2)="C3"), "8th",
  OR(LEFT(C1051,1)="9", LEFT(C1051,2)="C2"), "9th",
  OR(LEFT(C1051,2)="10", LEFT(C1051,2)="C1"), "10th",
  TRUE, "none"
)</f>
        <v>10th</v>
      </c>
      <c r="C1051" s="14" t="s">
        <v>17</v>
      </c>
      <c r="D1051" s="14" t="str">
        <f>IF(LEFT(Fee_Collection!$C1051,1)="C", "C-Batch", "Techno")</f>
        <v>C-Batch</v>
      </c>
      <c r="E1051" s="14">
        <v>28000</v>
      </c>
      <c r="F1051" s="14">
        <v>28000</v>
      </c>
      <c r="G1051" s="14">
        <v>14000</v>
      </c>
      <c r="H1051" s="14">
        <v>4000</v>
      </c>
      <c r="I1051" s="14">
        <v>14000</v>
      </c>
      <c r="J1051" s="14">
        <v>0</v>
      </c>
      <c r="K1051" s="14">
        <v>56000</v>
      </c>
      <c r="L1051" s="14">
        <v>32000</v>
      </c>
      <c r="M1051" s="23" t="s">
        <v>4814</v>
      </c>
    </row>
    <row r="1052" spans="1:16" x14ac:dyDescent="0.25">
      <c r="A1052" s="19" t="s">
        <v>1879</v>
      </c>
      <c r="B1052" s="13" t="str" cm="1">
        <f t="array" ref="B1052">_xlfn.IFS(
  OR(LEFT(C1052,1)="6", LEFT(C1052,2)="C5"), "6th",
  OR(LEFT(C1052,1)="7", LEFT(C1052,2)="C4"), "7th",
  OR(LEFT(C1052,1)="8", LEFT(C1052,2)="C3"), "8th",
  OR(LEFT(C1052,1)="9", LEFT(C1052,2)="C2"), "9th",
  OR(LEFT(C1052,2)="10", LEFT(C1052,2)="C1"), "10th",
  TRUE, "none"
)</f>
        <v>10th</v>
      </c>
      <c r="C1052" s="13" t="s">
        <v>17</v>
      </c>
      <c r="D1052" s="13" t="str">
        <f>IF(LEFT(Fee_Collection!$C1052,1)="C", "C-Batch", "Techno")</f>
        <v>C-Batch</v>
      </c>
      <c r="E1052" s="13">
        <v>28000</v>
      </c>
      <c r="F1052" s="13">
        <v>28000</v>
      </c>
      <c r="G1052" s="13">
        <v>14000</v>
      </c>
      <c r="H1052" s="13">
        <v>14000</v>
      </c>
      <c r="I1052" s="13">
        <v>14000</v>
      </c>
      <c r="J1052" s="13">
        <v>7500</v>
      </c>
      <c r="K1052" s="13">
        <v>56000</v>
      </c>
      <c r="L1052" s="13">
        <v>49500</v>
      </c>
      <c r="M1052" s="9" t="s">
        <v>4815</v>
      </c>
    </row>
    <row r="1053" spans="1:16" x14ac:dyDescent="0.25">
      <c r="A1053" s="21" t="s">
        <v>1121</v>
      </c>
      <c r="B1053" s="14" t="str" cm="1">
        <f t="array" ref="B1053">_xlfn.IFS(
  OR(LEFT(C1053,1)="6", LEFT(C1053,2)="C5"), "6th",
  OR(LEFT(C1053,1)="7", LEFT(C1053,2)="C4"), "7th",
  OR(LEFT(C1053,1)="8", LEFT(C1053,2)="C3"), "8th",
  OR(LEFT(C1053,1)="9", LEFT(C1053,2)="C2"), "9th",
  OR(LEFT(C1053,2)="10", LEFT(C1053,2)="C1"), "10th",
  TRUE, "none"
)</f>
        <v>10th</v>
      </c>
      <c r="C1053" s="14" t="s">
        <v>17</v>
      </c>
      <c r="D1053" s="14" t="str">
        <f>IF(LEFT(Fee_Collection!$C1053,1)="C", "C-Batch", "Techno")</f>
        <v>C-Batch</v>
      </c>
      <c r="E1053" s="14">
        <v>28000</v>
      </c>
      <c r="F1053" s="14">
        <v>17500</v>
      </c>
      <c r="G1053" s="14">
        <v>14000</v>
      </c>
      <c r="H1053" s="14">
        <v>0</v>
      </c>
      <c r="I1053" s="14">
        <v>14000</v>
      </c>
      <c r="J1053" s="14">
        <v>0</v>
      </c>
      <c r="K1053" s="14">
        <v>56000</v>
      </c>
      <c r="L1053" s="14">
        <v>17500</v>
      </c>
      <c r="M1053" s="23" t="s">
        <v>4814</v>
      </c>
    </row>
    <row r="1054" spans="1:16" x14ac:dyDescent="0.25">
      <c r="A1054" s="19" t="s">
        <v>13</v>
      </c>
      <c r="B1054" s="13" t="str" cm="1">
        <f t="array" ref="B1054">_xlfn.IFS(
  OR(LEFT(C1054,1)="6", LEFT(C1054,2)="C5"), "6th",
  OR(LEFT(C1054,1)="7", LEFT(C1054,2)="C4"), "7th",
  OR(LEFT(C1054,1)="8", LEFT(C1054,2)="C3"), "8th",
  OR(LEFT(C1054,1)="9", LEFT(C1054,2)="C2"), "9th",
  OR(LEFT(C1054,2)="10", LEFT(C1054,2)="C1"), "10th",
  TRUE, "none"
)</f>
        <v>10th</v>
      </c>
      <c r="C1054" s="13" t="s">
        <v>17</v>
      </c>
      <c r="D1054" s="13" t="str">
        <f>IF(LEFT(Fee_Collection!$C1054,1)="C", "C-Batch", "Techno")</f>
        <v>C-Batch</v>
      </c>
      <c r="E1054" s="13">
        <v>28000</v>
      </c>
      <c r="F1054" s="13">
        <v>28000</v>
      </c>
      <c r="G1054" s="13">
        <v>14000</v>
      </c>
      <c r="H1054" s="13">
        <v>14000</v>
      </c>
      <c r="I1054" s="13">
        <v>14000</v>
      </c>
      <c r="J1054" s="13">
        <v>14000</v>
      </c>
      <c r="K1054" s="13">
        <v>56000</v>
      </c>
      <c r="L1054" s="13">
        <v>56000</v>
      </c>
      <c r="M1054" s="9" t="s">
        <v>4815</v>
      </c>
    </row>
    <row r="1055" spans="1:16" x14ac:dyDescent="0.25">
      <c r="A1055" s="21" t="s">
        <v>1367</v>
      </c>
      <c r="B1055" s="14" t="str" cm="1">
        <f t="array" ref="B1055">_xlfn.IFS(
  OR(LEFT(C1055,1)="6", LEFT(C1055,2)="C5"), "6th",
  OR(LEFT(C1055,1)="7", LEFT(C1055,2)="C4"), "7th",
  OR(LEFT(C1055,1)="8", LEFT(C1055,2)="C3"), "8th",
  OR(LEFT(C1055,1)="9", LEFT(C1055,2)="C2"), "9th",
  OR(LEFT(C1055,2)="10", LEFT(C1055,2)="C1"), "10th",
  TRUE, "none"
)</f>
        <v>10th</v>
      </c>
      <c r="C1055" s="14" t="s">
        <v>17</v>
      </c>
      <c r="D1055" s="14" t="str">
        <f>IF(LEFT(Fee_Collection!$C1055,1)="C", "C-Batch", "Techno")</f>
        <v>C-Batch</v>
      </c>
      <c r="E1055" s="14">
        <v>28000</v>
      </c>
      <c r="F1055" s="14">
        <v>28000</v>
      </c>
      <c r="G1055" s="14">
        <v>14000</v>
      </c>
      <c r="H1055" s="14">
        <v>14000</v>
      </c>
      <c r="I1055" s="14">
        <v>14000</v>
      </c>
      <c r="J1055" s="14">
        <v>14000</v>
      </c>
      <c r="K1055" s="14">
        <v>56000</v>
      </c>
      <c r="L1055" s="14">
        <v>56000</v>
      </c>
      <c r="M1055" s="23" t="s">
        <v>4814</v>
      </c>
    </row>
    <row r="1056" spans="1:16" x14ac:dyDescent="0.25">
      <c r="A1056" s="19" t="s">
        <v>506</v>
      </c>
      <c r="B1056" s="13" t="str" cm="1">
        <f t="array" ref="B1056">_xlfn.IFS(
  OR(LEFT(C1056,1)="6", LEFT(C1056,2)="C5"), "6th",
  OR(LEFT(C1056,1)="7", LEFT(C1056,2)="C4"), "7th",
  OR(LEFT(C1056,1)="8", LEFT(C1056,2)="C3"), "8th",
  OR(LEFT(C1056,1)="9", LEFT(C1056,2)="C2"), "9th",
  OR(LEFT(C1056,2)="10", LEFT(C1056,2)="C1"), "10th",
  TRUE, "none"
)</f>
        <v>10th</v>
      </c>
      <c r="C1056" s="13" t="s">
        <v>17</v>
      </c>
      <c r="D1056" s="13" t="str">
        <f>IF(LEFT(Fee_Collection!$C1056,1)="C", "C-Batch", "Techno")</f>
        <v>C-Batch</v>
      </c>
      <c r="E1056" s="13">
        <v>28000</v>
      </c>
      <c r="F1056" s="13">
        <v>28000</v>
      </c>
      <c r="G1056" s="13">
        <v>14000</v>
      </c>
      <c r="H1056" s="13">
        <v>14000</v>
      </c>
      <c r="I1056" s="13">
        <v>14000</v>
      </c>
      <c r="J1056" s="13">
        <v>5500</v>
      </c>
      <c r="K1056" s="13">
        <v>56000</v>
      </c>
      <c r="L1056" s="13">
        <v>47500</v>
      </c>
      <c r="M1056" s="9" t="s">
        <v>4813</v>
      </c>
    </row>
    <row r="1057" spans="1:13" x14ac:dyDescent="0.25">
      <c r="A1057" s="21" t="s">
        <v>1522</v>
      </c>
      <c r="B1057" s="14" t="str" cm="1">
        <f t="array" ref="B1057">_xlfn.IFS(
  OR(LEFT(C1057,1)="6", LEFT(C1057,2)="C5"), "6th",
  OR(LEFT(C1057,1)="7", LEFT(C1057,2)="C4"), "7th",
  OR(LEFT(C1057,1)="8", LEFT(C1057,2)="C3"), "8th",
  OR(LEFT(C1057,1)="9", LEFT(C1057,2)="C2"), "9th",
  OR(LEFT(C1057,2)="10", LEFT(C1057,2)="C1"), "10th",
  TRUE, "none"
)</f>
        <v>10th</v>
      </c>
      <c r="C1057" s="14" t="s">
        <v>17</v>
      </c>
      <c r="D1057" s="14" t="str">
        <f>IF(LEFT(Fee_Collection!$C1057,1)="C", "C-Batch", "Techno")</f>
        <v>C-Batch</v>
      </c>
      <c r="E1057" s="14">
        <v>28000</v>
      </c>
      <c r="F1057" s="14">
        <v>7000</v>
      </c>
      <c r="G1057" s="14">
        <v>14000</v>
      </c>
      <c r="H1057" s="14">
        <v>0</v>
      </c>
      <c r="I1057" s="14">
        <v>14000</v>
      </c>
      <c r="J1057" s="14">
        <v>0</v>
      </c>
      <c r="K1057" s="14">
        <v>56000</v>
      </c>
      <c r="L1057" s="14">
        <v>7000</v>
      </c>
      <c r="M1057" s="23" t="s">
        <v>4814</v>
      </c>
    </row>
    <row r="1058" spans="1:13" x14ac:dyDescent="0.25">
      <c r="A1058" s="19" t="s">
        <v>1111</v>
      </c>
      <c r="B1058" s="13" t="str" cm="1">
        <f t="array" ref="B1058">_xlfn.IFS(
  OR(LEFT(C1058,1)="6", LEFT(C1058,2)="C5"), "6th",
  OR(LEFT(C1058,1)="7", LEFT(C1058,2)="C4"), "7th",
  OR(LEFT(C1058,1)="8", LEFT(C1058,2)="C3"), "8th",
  OR(LEFT(C1058,1)="9", LEFT(C1058,2)="C2"), "9th",
  OR(LEFT(C1058,2)="10", LEFT(C1058,2)="C1"), "10th",
  TRUE, "none"
)</f>
        <v>10th</v>
      </c>
      <c r="C1058" s="13" t="s">
        <v>94</v>
      </c>
      <c r="D1058" s="13" t="str">
        <f>IF(LEFT(Fee_Collection!$C1058,1)="C", "C-Batch", "Techno")</f>
        <v>C-Batch</v>
      </c>
      <c r="E1058" s="13">
        <v>28000</v>
      </c>
      <c r="F1058" s="13">
        <v>2000</v>
      </c>
      <c r="G1058" s="13">
        <v>14000</v>
      </c>
      <c r="H1058" s="13">
        <v>0</v>
      </c>
      <c r="I1058" s="13">
        <v>14000</v>
      </c>
      <c r="J1058" s="13">
        <v>0</v>
      </c>
      <c r="K1058" s="13">
        <v>56000</v>
      </c>
      <c r="L1058" s="13">
        <v>2000</v>
      </c>
      <c r="M1058" s="9" t="s">
        <v>4815</v>
      </c>
    </row>
    <row r="1059" spans="1:13" x14ac:dyDescent="0.25">
      <c r="A1059" s="21" t="s">
        <v>1943</v>
      </c>
      <c r="B1059" s="14" t="str" cm="1">
        <f t="array" ref="B1059">_xlfn.IFS(
  OR(LEFT(C1059,1)="6", LEFT(C1059,2)="C5"), "6th",
  OR(LEFT(C1059,1)="7", LEFT(C1059,2)="C4"), "7th",
  OR(LEFT(C1059,1)="8", LEFT(C1059,2)="C3"), "8th",
  OR(LEFT(C1059,1)="9", LEFT(C1059,2)="C2"), "9th",
  OR(LEFT(C1059,2)="10", LEFT(C1059,2)="C1"), "10th",
  TRUE, "none"
)</f>
        <v>10th</v>
      </c>
      <c r="C1059" s="14" t="s">
        <v>94</v>
      </c>
      <c r="D1059" s="14" t="str">
        <f>IF(LEFT(Fee_Collection!$C1059,1)="C", "C-Batch", "Techno")</f>
        <v>C-Batch</v>
      </c>
      <c r="E1059" s="14">
        <v>28000</v>
      </c>
      <c r="F1059" s="14">
        <v>28000</v>
      </c>
      <c r="G1059" s="14">
        <v>14000</v>
      </c>
      <c r="H1059" s="14">
        <v>14000</v>
      </c>
      <c r="I1059" s="14">
        <v>14000</v>
      </c>
      <c r="J1059" s="14">
        <v>14000</v>
      </c>
      <c r="K1059" s="14">
        <v>56000</v>
      </c>
      <c r="L1059" s="14">
        <v>56000</v>
      </c>
      <c r="M1059" s="23" t="s">
        <v>4814</v>
      </c>
    </row>
    <row r="1060" spans="1:13" x14ac:dyDescent="0.25">
      <c r="A1060" s="19" t="s">
        <v>2068</v>
      </c>
      <c r="B1060" s="13" t="str" cm="1">
        <f t="array" ref="B1060">_xlfn.IFS(
  OR(LEFT(C1060,1)="6", LEFT(C1060,2)="C5"), "6th",
  OR(LEFT(C1060,1)="7", LEFT(C1060,2)="C4"), "7th",
  OR(LEFT(C1060,1)="8", LEFT(C1060,2)="C3"), "8th",
  OR(LEFT(C1060,1)="9", LEFT(C1060,2)="C2"), "9th",
  OR(LEFT(C1060,2)="10", LEFT(C1060,2)="C1"), "10th",
  TRUE, "none"
)</f>
        <v>10th</v>
      </c>
      <c r="C1060" s="13" t="s">
        <v>17</v>
      </c>
      <c r="D1060" s="13" t="str">
        <f>IF(LEFT(Fee_Collection!$C1060,1)="C", "C-Batch", "Techno")</f>
        <v>C-Batch</v>
      </c>
      <c r="E1060" s="13">
        <v>28000</v>
      </c>
      <c r="F1060" s="13">
        <v>28000</v>
      </c>
      <c r="G1060" s="13">
        <v>14000</v>
      </c>
      <c r="H1060" s="13">
        <v>14000</v>
      </c>
      <c r="I1060" s="13">
        <v>14000</v>
      </c>
      <c r="J1060" s="13">
        <v>14000</v>
      </c>
      <c r="K1060" s="13">
        <v>56000</v>
      </c>
      <c r="L1060" s="13">
        <v>56000</v>
      </c>
      <c r="M1060" s="9" t="s">
        <v>4814</v>
      </c>
    </row>
    <row r="1061" spans="1:13" x14ac:dyDescent="0.25">
      <c r="A1061" s="21" t="s">
        <v>491</v>
      </c>
      <c r="B1061" s="14" t="str" cm="1">
        <f t="array" ref="B1061">_xlfn.IFS(
  OR(LEFT(C1061,1)="6", LEFT(C1061,2)="C5"), "6th",
  OR(LEFT(C1061,1)="7", LEFT(C1061,2)="C4"), "7th",
  OR(LEFT(C1061,1)="8", LEFT(C1061,2)="C3"), "8th",
  OR(LEFT(C1061,1)="9", LEFT(C1061,2)="C2"), "9th",
  OR(LEFT(C1061,2)="10", LEFT(C1061,2)="C1"), "10th",
  TRUE, "none"
)</f>
        <v>10th</v>
      </c>
      <c r="C1061" s="14" t="s">
        <v>17</v>
      </c>
      <c r="D1061" s="14" t="str">
        <f>IF(LEFT(Fee_Collection!$C1061,1)="C", "C-Batch", "Techno")</f>
        <v>C-Batch</v>
      </c>
      <c r="E1061" s="14">
        <v>28000</v>
      </c>
      <c r="F1061" s="14">
        <v>27500</v>
      </c>
      <c r="G1061" s="14">
        <v>14000</v>
      </c>
      <c r="H1061" s="14">
        <v>0</v>
      </c>
      <c r="I1061" s="14">
        <v>14000</v>
      </c>
      <c r="J1061" s="14">
        <v>0</v>
      </c>
      <c r="K1061" s="14">
        <v>56000</v>
      </c>
      <c r="L1061" s="14">
        <v>27500</v>
      </c>
      <c r="M1061" s="23" t="s">
        <v>4814</v>
      </c>
    </row>
    <row r="1062" spans="1:13" x14ac:dyDescent="0.25">
      <c r="A1062" s="19" t="s">
        <v>1335</v>
      </c>
      <c r="B1062" s="13" t="str" cm="1">
        <f t="array" ref="B1062">_xlfn.IFS(
  OR(LEFT(C1062,1)="6", LEFT(C1062,2)="C5"), "6th",
  OR(LEFT(C1062,1)="7", LEFT(C1062,2)="C4"), "7th",
  OR(LEFT(C1062,1)="8", LEFT(C1062,2)="C3"), "8th",
  OR(LEFT(C1062,1)="9", LEFT(C1062,2)="C2"), "9th",
  OR(LEFT(C1062,2)="10", LEFT(C1062,2)="C1"), "10th",
  TRUE, "none"
)</f>
        <v>10th</v>
      </c>
      <c r="C1062" s="13" t="s">
        <v>94</v>
      </c>
      <c r="D1062" s="13" t="str">
        <f>IF(LEFT(Fee_Collection!$C1062,1)="C", "C-Batch", "Techno")</f>
        <v>C-Batch</v>
      </c>
      <c r="E1062" s="13">
        <v>28000</v>
      </c>
      <c r="F1062" s="13">
        <v>28000</v>
      </c>
      <c r="G1062" s="13">
        <v>14000</v>
      </c>
      <c r="H1062" s="13">
        <v>14000</v>
      </c>
      <c r="I1062" s="13">
        <v>14000</v>
      </c>
      <c r="J1062" s="13">
        <v>14000</v>
      </c>
      <c r="K1062" s="13">
        <v>56000</v>
      </c>
      <c r="L1062" s="13">
        <v>56000</v>
      </c>
      <c r="M1062" s="9" t="s">
        <v>4813</v>
      </c>
    </row>
    <row r="1063" spans="1:13" x14ac:dyDescent="0.25">
      <c r="A1063" s="21" t="s">
        <v>3707</v>
      </c>
      <c r="B1063" s="14" t="str" cm="1">
        <f t="array" ref="B1063">_xlfn.IFS(
  OR(LEFT(C1063,1)="6", LEFT(C1063,2)="C5"), "6th",
  OR(LEFT(C1063,1)="7", LEFT(C1063,2)="C4"), "7th",
  OR(LEFT(C1063,1)="8", LEFT(C1063,2)="C3"), "8th",
  OR(LEFT(C1063,1)="9", LEFT(C1063,2)="C2"), "9th",
  OR(LEFT(C1063,2)="10", LEFT(C1063,2)="C1"), "10th",
  TRUE, "none"
)</f>
        <v>10th</v>
      </c>
      <c r="C1063" s="14" t="s">
        <v>94</v>
      </c>
      <c r="D1063" s="14" t="str">
        <f>IF(LEFT(Fee_Collection!$C1063,1)="C", "C-Batch", "Techno")</f>
        <v>C-Batch</v>
      </c>
      <c r="E1063" s="14">
        <v>28000</v>
      </c>
      <c r="F1063" s="14">
        <v>28000</v>
      </c>
      <c r="G1063" s="14">
        <v>14000</v>
      </c>
      <c r="H1063" s="14">
        <v>14000</v>
      </c>
      <c r="I1063" s="14">
        <v>14000</v>
      </c>
      <c r="J1063" s="14">
        <v>14000</v>
      </c>
      <c r="K1063" s="14">
        <v>56000</v>
      </c>
      <c r="L1063" s="14">
        <v>56000</v>
      </c>
      <c r="M1063" s="23" t="s">
        <v>4814</v>
      </c>
    </row>
    <row r="1064" spans="1:13" x14ac:dyDescent="0.25">
      <c r="A1064" s="15" t="s">
        <v>3279</v>
      </c>
      <c r="B1064" s="16" t="str" cm="1">
        <f t="array" ref="B1064">_xlfn.IFS(
  OR(LEFT(C1064,1)="6", LEFT(C1064,2)="C5"), "6th",
  OR(LEFT(C1064,1)="7", LEFT(C1064,2)="C4"), "7th",
  OR(LEFT(C1064,1)="8", LEFT(C1064,2)="C3"), "8th",
  OR(LEFT(C1064,1)="9", LEFT(C1064,2)="C2"), "9th",
  OR(LEFT(C1064,2)="10", LEFT(C1064,2)="C1"), "10th",
  TRUE, "none"
)</f>
        <v>10th</v>
      </c>
      <c r="C1064" s="16" t="s">
        <v>94</v>
      </c>
      <c r="D1064" s="16" t="str">
        <f>IF(LEFT(Fee_Collection!$C1064,1)="C", "C-Batch", "Techno")</f>
        <v>C-Batch</v>
      </c>
      <c r="E1064" s="16">
        <v>28000</v>
      </c>
      <c r="F1064" s="16">
        <v>2000</v>
      </c>
      <c r="G1064" s="16">
        <v>14000</v>
      </c>
      <c r="H1064" s="16">
        <v>0</v>
      </c>
      <c r="I1064" s="16">
        <v>14000</v>
      </c>
      <c r="J1064" s="16">
        <v>0</v>
      </c>
      <c r="K1064" s="16">
        <v>56000</v>
      </c>
      <c r="L1064" s="16">
        <v>2000</v>
      </c>
      <c r="M1064" s="17" t="s">
        <v>4814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A3343-8AC2-49DF-AEB8-C8B6E73D1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Students_Data</vt:lpstr>
      <vt:lpstr>Teachers_Data</vt:lpstr>
      <vt:lpstr>Marks_Data</vt:lpstr>
      <vt:lpstr>Fee_Collection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Uday Kiran</cp:lastModifiedBy>
  <dcterms:created xsi:type="dcterms:W3CDTF">2025-07-20T02:51:44Z</dcterms:created>
  <dcterms:modified xsi:type="dcterms:W3CDTF">2025-07-31T16:16:25Z</dcterms:modified>
</cp:coreProperties>
</file>